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brice.DESKTOP-IBPCFRU\Desktop\Forum excel\"/>
    </mc:Choice>
  </mc:AlternateContent>
  <xr:revisionPtr revIDLastSave="0" documentId="13_ncr:1_{4E8A4FE4-FEFB-4823-B240-628CEF7CF845}" xr6:coauthVersionLast="45" xr6:coauthVersionMax="45" xr10:uidLastSave="{00000000-0000-0000-0000-000000000000}"/>
  <bookViews>
    <workbookView xWindow="-110" yWindow="-110" windowWidth="38620" windowHeight="21220" activeTab="2" xr2:uid="{CDDB430B-8A20-4672-A1DF-8747827A7A98}"/>
  </bookViews>
  <sheets>
    <sheet name="AUTRES_DOCUMENTS" sheetId="1" r:id="rId1"/>
    <sheet name="SUIVI_IN-OUT" sheetId="2" r:id="rId2"/>
    <sheet name="LISTING_F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C31" i="3" l="1"/>
  <c r="B31" i="3"/>
  <c r="CF31" i="3" s="1"/>
  <c r="B30" i="3"/>
  <c r="CF30" i="3" s="1"/>
  <c r="B29" i="3"/>
  <c r="CF29" i="3" s="1"/>
  <c r="B28" i="3"/>
  <c r="CF28" i="3" s="1"/>
  <c r="B27" i="3"/>
  <c r="CF27" i="3" s="1"/>
  <c r="B26" i="3"/>
  <c r="CF26" i="3" s="1"/>
  <c r="B25" i="3"/>
  <c r="CF25" i="3" s="1"/>
  <c r="B24" i="3"/>
  <c r="CF24" i="3" s="1"/>
  <c r="B23" i="3"/>
  <c r="CF23" i="3" s="1"/>
  <c r="B22" i="3"/>
  <c r="CF22" i="3" s="1"/>
  <c r="B21" i="3"/>
  <c r="CF21" i="3" s="1"/>
  <c r="B20" i="3"/>
  <c r="CF20" i="3" s="1"/>
  <c r="B19" i="3"/>
  <c r="CF19" i="3" s="1"/>
  <c r="B18" i="3"/>
  <c r="CF18" i="3" s="1"/>
  <c r="C19" i="3" l="1"/>
  <c r="C20" i="3"/>
  <c r="C21" i="3"/>
  <c r="C22" i="3"/>
  <c r="C23" i="3"/>
  <c r="C24" i="3"/>
  <c r="C25" i="3"/>
  <c r="C26" i="3"/>
  <c r="C27" i="3"/>
  <c r="C28" i="3"/>
  <c r="C29" i="3"/>
  <c r="C30" i="3"/>
  <c r="C31" i="3"/>
  <c r="C18" i="3"/>
  <c r="CA18" i="3"/>
  <c r="CA19" i="3"/>
  <c r="CA20" i="3"/>
  <c r="CA21" i="3"/>
  <c r="CA22" i="3"/>
  <c r="CA23" i="3"/>
  <c r="CA24" i="3"/>
  <c r="CA25" i="3"/>
  <c r="CA26" i="3"/>
  <c r="CA27" i="3"/>
  <c r="CA28" i="3"/>
  <c r="CA29" i="3"/>
  <c r="CA30" i="3"/>
  <c r="CA31" i="3"/>
  <c r="CB18" i="3"/>
  <c r="CB19" i="3"/>
  <c r="CB20" i="3"/>
  <c r="CB21" i="3"/>
  <c r="CB22" i="3"/>
  <c r="CB23" i="3"/>
  <c r="CB24" i="3"/>
  <c r="CB25" i="3"/>
  <c r="CB26" i="3"/>
  <c r="CB27" i="3"/>
  <c r="CB28" i="3"/>
  <c r="CB29" i="3"/>
  <c r="CB30" i="3"/>
  <c r="CB31" i="3"/>
  <c r="CC18" i="3"/>
  <c r="CC19" i="3"/>
  <c r="CC20" i="3"/>
  <c r="CC21" i="3"/>
  <c r="CC22" i="3"/>
  <c r="CC23" i="3"/>
  <c r="CC24" i="3"/>
  <c r="CC25" i="3"/>
  <c r="CC26" i="3"/>
  <c r="CC27" i="3"/>
  <c r="CC28" i="3"/>
  <c r="CC29" i="3"/>
  <c r="CC30" i="3"/>
  <c r="CD18" i="3"/>
  <c r="CD19" i="3"/>
  <c r="CD20" i="3"/>
  <c r="CD21" i="3"/>
  <c r="CD22" i="3"/>
  <c r="CD23" i="3"/>
  <c r="CD24" i="3"/>
  <c r="CD25" i="3"/>
  <c r="CD26" i="3"/>
  <c r="CD27" i="3"/>
  <c r="CD28" i="3"/>
  <c r="CD29" i="3"/>
  <c r="CD30" i="3"/>
  <c r="CD31" i="3"/>
  <c r="CE31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</calcChain>
</file>

<file path=xl/sharedStrings.xml><?xml version="1.0" encoding="utf-8"?>
<sst xmlns="http://schemas.openxmlformats.org/spreadsheetml/2006/main" count="275" uniqueCount="94">
  <si>
    <t>Liste des documents</t>
  </si>
  <si>
    <t>Nr.</t>
  </si>
  <si>
    <t>Type de document</t>
  </si>
  <si>
    <t>Description</t>
  </si>
  <si>
    <t>Indice</t>
  </si>
  <si>
    <t>Date</t>
  </si>
  <si>
    <t>Remarques</t>
  </si>
  <si>
    <t>schema</t>
  </si>
  <si>
    <t>plan td101</t>
  </si>
  <si>
    <t>V</t>
  </si>
  <si>
    <t>Format du document</t>
  </si>
  <si>
    <t>Envoyé</t>
  </si>
  <si>
    <t>Reçu</t>
  </si>
  <si>
    <t>Nr / Nom du document</t>
  </si>
  <si>
    <t>Contenu</t>
  </si>
  <si>
    <t>Remarque</t>
  </si>
  <si>
    <t>DWG</t>
  </si>
  <si>
    <t>PDF</t>
  </si>
  <si>
    <t>Excel</t>
  </si>
  <si>
    <t>See</t>
  </si>
  <si>
    <t>Papier</t>
  </si>
  <si>
    <t>Autre</t>
  </si>
  <si>
    <t>A</t>
  </si>
  <si>
    <t>DE</t>
  </si>
  <si>
    <t>.</t>
  </si>
  <si>
    <t>Indice A - 1er diffusion</t>
  </si>
  <si>
    <t>Indice B</t>
  </si>
  <si>
    <t>Indice C</t>
  </si>
  <si>
    <t>Indice D</t>
  </si>
  <si>
    <t>Indice E</t>
  </si>
  <si>
    <t>Indice F</t>
  </si>
  <si>
    <t>Indice G</t>
  </si>
  <si>
    <t>Champ libre 1</t>
  </si>
  <si>
    <t>Champ libre 2</t>
  </si>
  <si>
    <t>Champ libre 3</t>
  </si>
  <si>
    <t>Champ libre 4</t>
  </si>
  <si>
    <t>Champ libre 5</t>
  </si>
  <si>
    <t>Champ libre 6</t>
  </si>
  <si>
    <t>Nr FT</t>
  </si>
  <si>
    <t>Ind.</t>
  </si>
  <si>
    <t>Nom de la Fiche technique</t>
  </si>
  <si>
    <t>FT</t>
  </si>
  <si>
    <t>Catégorie FT</t>
  </si>
  <si>
    <t>Métré
Chap. CSC</t>
  </si>
  <si>
    <t>Métré
Article CSC</t>
  </si>
  <si>
    <t>Localisation</t>
  </si>
  <si>
    <t>Objet / Désignation au métré</t>
  </si>
  <si>
    <t>Description / Commentaires</t>
  </si>
  <si>
    <t>Marque</t>
  </si>
  <si>
    <t>Type/Modèle</t>
  </si>
  <si>
    <t>Fournisseur</t>
  </si>
  <si>
    <t>Remarques FT</t>
  </si>
  <si>
    <t>Commentaire - conformité au CSC</t>
  </si>
  <si>
    <r>
      <t>N</t>
    </r>
    <r>
      <rPr>
        <b/>
        <vertAlign val="superscript"/>
        <sz val="9"/>
        <color theme="1"/>
        <rFont val="Arial"/>
        <family val="2"/>
      </rPr>
      <t>bres</t>
    </r>
    <r>
      <rPr>
        <b/>
        <sz val="9"/>
        <color theme="1"/>
        <rFont val="Arial"/>
        <family val="2"/>
      </rPr>
      <t xml:space="preserve"> pages FT uniquement</t>
    </r>
  </si>
  <si>
    <t>Statut FT</t>
  </si>
  <si>
    <t>Remarques INTERNE</t>
  </si>
  <si>
    <t>Divers</t>
  </si>
  <si>
    <t>Date d'envoi</t>
  </si>
  <si>
    <t>Intitulé envoi</t>
  </si>
  <si>
    <t>Date retour</t>
  </si>
  <si>
    <t>Remarques retour FT</t>
  </si>
  <si>
    <t>Champ 1</t>
  </si>
  <si>
    <t>Champ 2</t>
  </si>
  <si>
    <t>Champ 3</t>
  </si>
  <si>
    <t>Champ 4</t>
  </si>
  <si>
    <t>Champ 5</t>
  </si>
  <si>
    <t>Champ 6</t>
  </si>
  <si>
    <t>Dernier
Indice</t>
  </si>
  <si>
    <t>Date de diffusion</t>
  </si>
  <si>
    <t>Marque dernier Indice</t>
  </si>
  <si>
    <t>Modèle dernier indice</t>
  </si>
  <si>
    <t>Fournisseur dernier indice</t>
  </si>
  <si>
    <t>Répertoire</t>
  </si>
  <si>
    <t>ELEC</t>
  </si>
  <si>
    <t>csc1</t>
  </si>
  <si>
    <t>23</t>
  </si>
  <si>
    <t>Prise</t>
  </si>
  <si>
    <t>Prise pour goulote</t>
  </si>
  <si>
    <t>Legrand</t>
  </si>
  <si>
    <t>mosaic45</t>
  </si>
  <si>
    <t>1er diffusion</t>
  </si>
  <si>
    <t>B</t>
  </si>
  <si>
    <t>C</t>
  </si>
  <si>
    <t>D</t>
  </si>
  <si>
    <t>E</t>
  </si>
  <si>
    <t>F</t>
  </si>
  <si>
    <t>G</t>
  </si>
  <si>
    <t>Util 1</t>
  </si>
  <si>
    <t>Util 2</t>
  </si>
  <si>
    <t>Util 3</t>
  </si>
  <si>
    <t>Util 4</t>
  </si>
  <si>
    <t>Util 5</t>
  </si>
  <si>
    <t>Util 6</t>
  </si>
  <si>
    <t>13/06/2020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</si>
</sst>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d/mm/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C4D30"/>
        <bgColor indexed="64"/>
      </patternFill>
    </fill>
    <fill>
      <patternFill patternType="solid">
        <fgColor rgb="FFF71A1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8" xfId="0" quotePrefix="1" applyFont="1" applyBorder="1" applyAlignment="1" applyProtection="1">
      <alignment horizontal="center" vertical="center"/>
      <protection locked="0"/>
    </xf>
    <xf numFmtId="164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16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164" fontId="0" fillId="0" borderId="18" xfId="0" applyNumberForma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164" fontId="0" fillId="0" borderId="21" xfId="0" applyNumberForma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49" fontId="8" fillId="0" borderId="0" xfId="0" applyNumberFormat="1" applyFont="1" applyAlignment="1" applyProtection="1">
      <alignment vertical="center"/>
      <protection locked="0"/>
    </xf>
    <xf numFmtId="0" fontId="6" fillId="9" borderId="4" xfId="0" applyFont="1" applyFill="1" applyBorder="1" applyAlignment="1" applyProtection="1">
      <alignment horizontal="center" vertical="center"/>
      <protection locked="0"/>
    </xf>
    <xf numFmtId="49" fontId="6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9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4" borderId="4" xfId="0" applyNumberFormat="1" applyFont="1" applyFill="1" applyBorder="1" applyAlignment="1" applyProtection="1">
      <alignment horizontal="center" vertical="center"/>
      <protection locked="0"/>
    </xf>
    <xf numFmtId="49" fontId="6" fillId="5" borderId="4" xfId="0" applyNumberFormat="1" applyFont="1" applyFill="1" applyBorder="1" applyAlignment="1" applyProtection="1">
      <alignment horizontal="center" vertical="center"/>
      <protection locked="0"/>
    </xf>
    <xf numFmtId="49" fontId="6" fillId="6" borderId="4" xfId="0" applyNumberFormat="1" applyFont="1" applyFill="1" applyBorder="1" applyAlignment="1" applyProtection="1">
      <alignment horizontal="center" vertical="center"/>
      <protection locked="0"/>
    </xf>
    <xf numFmtId="49" fontId="6" fillId="7" borderId="4" xfId="0" applyNumberFormat="1" applyFont="1" applyFill="1" applyBorder="1" applyAlignment="1" applyProtection="1">
      <alignment horizontal="center" vertical="center"/>
      <protection locked="0"/>
    </xf>
    <xf numFmtId="49" fontId="6" fillId="8" borderId="4" xfId="0" applyNumberFormat="1" applyFont="1" applyFill="1" applyBorder="1" applyAlignment="1" applyProtection="1">
      <alignment horizontal="center" vertical="center"/>
      <protection locked="0"/>
    </xf>
    <xf numFmtId="49" fontId="10" fillId="9" borderId="4" xfId="0" applyNumberFormat="1" applyFont="1" applyFill="1" applyBorder="1" applyAlignment="1" applyProtection="1">
      <alignment horizontal="center" vertical="center"/>
      <protection locked="0"/>
    </xf>
    <xf numFmtId="49" fontId="8" fillId="1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11" borderId="27" xfId="0" applyNumberFormat="1" applyFont="1" applyFill="1" applyBorder="1" applyAlignment="1" applyProtection="1">
      <alignment horizontal="center" vertical="center"/>
      <protection locked="0"/>
    </xf>
    <xf numFmtId="164" fontId="8" fillId="11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4" xfId="0" applyFont="1" applyFill="1" applyBorder="1" applyAlignment="1" applyProtection="1">
      <alignment horizontal="center" vertical="center" wrapText="1"/>
      <protection locked="0"/>
    </xf>
    <xf numFmtId="164" fontId="8" fillId="11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6" xfId="0" applyFont="1" applyFill="1" applyBorder="1" applyAlignment="1" applyProtection="1">
      <alignment horizontal="center" vertical="center" wrapText="1"/>
      <protection locked="0"/>
    </xf>
    <xf numFmtId="0" fontId="8" fillId="12" borderId="14" xfId="0" applyFont="1" applyFill="1" applyBorder="1" applyAlignment="1" applyProtection="1">
      <alignment horizontal="center" vertical="center" wrapText="1"/>
      <protection locked="0"/>
    </xf>
    <xf numFmtId="164" fontId="8" fillId="1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2" borderId="16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164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13" borderId="14" xfId="0" applyFont="1" applyFill="1" applyBorder="1" applyAlignment="1" applyProtection="1">
      <alignment horizontal="center" vertical="center" wrapText="1"/>
      <protection locked="0"/>
    </xf>
    <xf numFmtId="164" fontId="8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16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 applyProtection="1">
      <alignment horizontal="center" vertical="center" wrapText="1"/>
      <protection locked="0"/>
    </xf>
    <xf numFmtId="164" fontId="8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6" xfId="0" applyFont="1" applyFill="1" applyBorder="1" applyAlignment="1" applyProtection="1">
      <alignment horizontal="center" vertical="center" wrapText="1"/>
      <protection locked="0"/>
    </xf>
    <xf numFmtId="0" fontId="8" fillId="14" borderId="14" xfId="0" applyFont="1" applyFill="1" applyBorder="1" applyAlignment="1" applyProtection="1">
      <alignment horizontal="center" vertical="center" wrapText="1"/>
      <protection locked="0"/>
    </xf>
    <xf numFmtId="164" fontId="8" fillId="1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14" borderId="16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164" fontId="9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15" borderId="7" xfId="0" applyFont="1" applyFill="1" applyBorder="1" applyAlignment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vertical="center"/>
      <protection locked="0"/>
    </xf>
    <xf numFmtId="49" fontId="2" fillId="11" borderId="31" xfId="0" quotePrefix="1" applyNumberFormat="1" applyFont="1" applyFill="1" applyBorder="1" applyAlignment="1" applyProtection="1">
      <alignment horizontal="center" vertical="center"/>
      <protection locked="0"/>
    </xf>
    <xf numFmtId="164" fontId="2" fillId="11" borderId="32" xfId="0" quotePrefix="1" applyNumberFormat="1" applyFont="1" applyFill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  <protection locked="0"/>
    </xf>
    <xf numFmtId="164" fontId="2" fillId="11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9" xfId="0" applyFont="1" applyFill="1" applyBorder="1" applyAlignment="1" applyProtection="1">
      <alignment horizontal="center" vertical="center" wrapText="1"/>
      <protection locked="0"/>
    </xf>
    <xf numFmtId="164" fontId="2" fillId="12" borderId="33" xfId="0" applyNumberFormat="1" applyFont="1" applyFill="1" applyBorder="1" applyAlignment="1" applyProtection="1">
      <alignment horizontal="center" vertical="center" wrapText="1"/>
      <protection locked="0"/>
    </xf>
    <xf numFmtId="164" fontId="2" fillId="1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7" xfId="0" applyFont="1" applyFill="1" applyBorder="1" applyAlignment="1" applyProtection="1">
      <alignment horizontal="center" vertical="center" wrapText="1"/>
      <protection locked="0"/>
    </xf>
    <xf numFmtId="164" fontId="2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9" xfId="0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49" fontId="2" fillId="1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164" fontId="2" fillId="1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9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164" fontId="2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164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Font="1" applyFill="1" applyBorder="1" applyAlignment="1" applyProtection="1">
      <alignment horizontal="center" vertical="center" wrapText="1"/>
      <protection locked="0"/>
    </xf>
    <xf numFmtId="0" fontId="2" fillId="14" borderId="18" xfId="0" applyFont="1" applyFill="1" applyBorder="1" applyAlignment="1" applyProtection="1">
      <alignment horizontal="center" vertical="center" wrapText="1"/>
      <protection locked="0"/>
    </xf>
    <xf numFmtId="164" fontId="2" fillId="14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164" fontId="2" fillId="1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19" xfId="0" applyFont="1" applyFill="1" applyBorder="1" applyAlignment="1" applyProtection="1">
      <alignment horizontal="center" vertical="center" wrapText="1"/>
      <protection locked="0"/>
    </xf>
    <xf numFmtId="0" fontId="2" fillId="3" borderId="18" xfId="0" applyFont="1" applyFill="1" applyBorder="1" applyAlignment="1" applyProtection="1">
      <alignment horizontal="center" vertical="center" wrapText="1"/>
      <protection locked="0"/>
    </xf>
    <xf numFmtId="164" fontId="12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164" fontId="12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vertical="center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164" fontId="2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49" fontId="2" fillId="13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8" xfId="0" applyFont="1" applyFill="1" applyBorder="1" applyAlignment="1" applyProtection="1">
      <alignment horizontal="center" vertical="center" wrapText="1"/>
      <protection locked="0"/>
    </xf>
    <xf numFmtId="164" fontId="2" fillId="13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22" xfId="0" applyFont="1" applyFill="1" applyBorder="1" applyAlignment="1" applyProtection="1">
      <alignment horizontal="center" vertical="center" wrapText="1"/>
      <protection locked="0"/>
    </xf>
    <xf numFmtId="49" fontId="2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8" xfId="0" applyFont="1" applyFill="1" applyBorder="1" applyAlignment="1" applyProtection="1">
      <alignment horizontal="center" vertical="center" wrapText="1"/>
      <protection locked="0"/>
    </xf>
    <xf numFmtId="164" fontId="2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  <protection locked="0"/>
    </xf>
    <xf numFmtId="49" fontId="2" fillId="14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164" fontId="2" fillId="14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4" borderId="22" xfId="0" applyFont="1" applyFill="1" applyBorder="1" applyAlignment="1" applyProtection="1">
      <alignment horizontal="center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8" xfId="0" applyFont="1" applyFill="1" applyBorder="1" applyAlignment="1" applyProtection="1">
      <alignment horizontal="center" vertical="center" wrapText="1"/>
      <protection locked="0"/>
    </xf>
    <xf numFmtId="164" fontId="12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2" xfId="0" applyFont="1" applyFill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2" fillId="11" borderId="35" xfId="0" quotePrefix="1" applyNumberFormat="1" applyFont="1" applyFill="1" applyBorder="1" applyAlignment="1" applyProtection="1">
      <alignment horizontal="center" vertical="center" wrapText="1"/>
      <protection locked="0"/>
    </xf>
    <xf numFmtId="164" fontId="2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22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164" fontId="2" fillId="1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22" xfId="0" applyFont="1" applyFill="1" applyBorder="1" applyAlignment="1" applyProtection="1">
      <alignment horizontal="center" vertical="center" wrapText="1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11" borderId="22" xfId="0" quotePrefix="1" applyFont="1" applyFill="1" applyBorder="1" applyAlignment="1" applyProtection="1">
      <alignment horizontal="center" vertical="center" wrapText="1"/>
      <protection locked="0"/>
    </xf>
    <xf numFmtId="164" fontId="2" fillId="12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13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14" borderId="35" xfId="0" applyNumberFormat="1" applyFont="1" applyFill="1" applyBorder="1" applyAlignment="1" applyProtection="1">
      <alignment horizontal="center" vertical="center" wrapText="1"/>
      <protection locked="0"/>
    </xf>
    <xf numFmtId="164" fontId="12" fillId="3" borderId="35" xfId="0" applyNumberFormat="1" applyFont="1" applyFill="1" applyBorder="1" applyAlignment="1" applyProtection="1">
      <alignment horizontal="center" vertical="center" wrapText="1"/>
      <protection locked="0"/>
    </xf>
    <xf numFmtId="164" fontId="2" fillId="11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49" fontId="9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8" borderId="4" xfId="0" applyNumberFormat="1" applyFont="1" applyFill="1" applyBorder="1" applyAlignment="1" applyProtection="1">
      <alignment horizontal="center" vertical="center"/>
      <protection locked="0"/>
    </xf>
    <xf numFmtId="49" fontId="8" fillId="1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1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13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14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14" borderId="28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/>
      <protection locked="0"/>
    </xf>
    <xf numFmtId="49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4" xfId="0" applyNumberFormat="1" applyFont="1" applyFill="1" applyBorder="1" applyAlignment="1" applyProtection="1">
      <alignment horizontal="center" vertical="center"/>
      <protection locked="0"/>
    </xf>
    <xf numFmtId="49" fontId="7" fillId="5" borderId="4" xfId="0" applyNumberFormat="1" applyFont="1" applyFill="1" applyBorder="1" applyAlignment="1" applyProtection="1">
      <alignment horizontal="center" vertical="center"/>
      <protection locked="0"/>
    </xf>
    <xf numFmtId="49" fontId="7" fillId="6" borderId="4" xfId="0" applyNumberFormat="1" applyFont="1" applyFill="1" applyBorder="1" applyAlignment="1" applyProtection="1">
      <alignment horizontal="center" vertical="center"/>
      <protection locked="0"/>
    </xf>
    <xf numFmtId="49" fontId="7" fillId="7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381000</xdr:colOff>
      <xdr:row>1</xdr:row>
      <xdr:rowOff>76200</xdr:rowOff>
    </xdr:from>
    <xdr:to>
      <xdr:col>17</xdr:col>
      <xdr:colOff>334683</xdr:colOff>
      <xdr:row>1</xdr:row>
      <xdr:rowOff>398499</xdr:rowOff>
    </xdr:to>
    <xdr:sp macro="[0]!ouverture_Formulaire_suivi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9ABE4987-914A-4CE8-A27D-0584832B86AF}"/>
            </a:ext>
          </a:extLst>
        </xdr:cNvPr>
        <xdr:cNvSpPr/>
      </xdr:nvSpPr>
      <xdr:spPr>
        <a:xfrm>
          <a:off x="11811000" y="292100"/>
          <a:ext cx="1477683" cy="322299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Menu</a:t>
          </a:r>
          <a:endParaRPr lang="en-US" sz="2400" b="1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387350</xdr:colOff>
      <xdr:row>3</xdr:row>
      <xdr:rowOff>31750</xdr:rowOff>
    </xdr:from>
    <xdr:to>
      <xdr:col>10</xdr:col>
      <xdr:colOff>341033</xdr:colOff>
      <xdr:row>4</xdr:row>
      <xdr:rowOff>169899</xdr:rowOff>
    </xdr:to>
    <xdr:sp macro="[0]!ouverture_FT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64C01005-559E-4261-BE8D-90B25974C924}"/>
            </a:ext>
          </a:extLst>
        </xdr:cNvPr>
        <xdr:cNvSpPr/>
      </xdr:nvSpPr>
      <xdr:spPr>
        <a:xfrm>
          <a:off x="6483350" y="584200"/>
          <a:ext cx="1477683" cy="322299"/>
        </a:xfrm>
        <a:prstGeom prst="roundRect">
          <a:avLst/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Menu</a:t>
          </a:r>
          <a:endParaRPr lang="en-US" sz="24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DE06F-841F-4A6E-82E0-FA929E463D8E}">
  <sheetPr codeName="Feuil1"/>
  <dimension ref="A6:F29"/>
  <sheetViews>
    <sheetView workbookViewId="0">
      <selection activeCell="E9" sqref="E9"/>
    </sheetView>
  </sheetViews>
  <sheetFormatPr baseColWidth="10" defaultRowHeight="14.5" x14ac:dyDescent="0.35"/>
  <cols>
    <col min="2" max="2" width="13.7265625" bestFit="1" customWidth="1"/>
    <col min="3" max="3" width="14.26953125" customWidth="1"/>
  </cols>
  <sheetData>
    <row r="6" spans="1:6" s="1" customFormat="1" ht="28" customHeight="1" x14ac:dyDescent="0.25">
      <c r="A6" s="183" t="s">
        <v>0</v>
      </c>
      <c r="B6" s="184"/>
      <c r="C6" s="184"/>
      <c r="D6" s="184"/>
      <c r="E6" s="185"/>
    </row>
    <row r="7" spans="1:6" s="2" customFormat="1" ht="14" x14ac:dyDescent="0.3"/>
    <row r="8" spans="1:6" s="6" customFormat="1" ht="13" customHeight="1" x14ac:dyDescent="0.35">
      <c r="A8" s="3" t="s">
        <v>1</v>
      </c>
      <c r="B8" s="4" t="s">
        <v>2</v>
      </c>
      <c r="C8" s="5" t="s">
        <v>3</v>
      </c>
      <c r="D8" s="3" t="s">
        <v>4</v>
      </c>
      <c r="E8" s="3" t="s">
        <v>5</v>
      </c>
      <c r="F8" s="3" t="s">
        <v>6</v>
      </c>
    </row>
    <row r="9" spans="1:6" s="12" customFormat="1" ht="13" customHeight="1" x14ac:dyDescent="0.35">
      <c r="A9" s="7">
        <v>23</v>
      </c>
      <c r="B9" s="8" t="s">
        <v>7</v>
      </c>
      <c r="C9" s="8" t="s">
        <v>8</v>
      </c>
      <c r="D9" s="9" t="s">
        <v>9</v>
      </c>
      <c r="E9" s="10">
        <v>44129</v>
      </c>
      <c r="F9" s="11"/>
    </row>
    <row r="10" spans="1:6" s="12" customFormat="1" ht="13" customHeight="1" x14ac:dyDescent="0.35">
      <c r="A10" s="13"/>
      <c r="B10" s="14"/>
      <c r="C10" s="14"/>
      <c r="D10" s="15"/>
      <c r="E10" s="16"/>
      <c r="F10" s="17"/>
    </row>
    <row r="11" spans="1:6" s="12" customFormat="1" ht="13" customHeight="1" x14ac:dyDescent="0.35">
      <c r="A11" s="13"/>
      <c r="B11" s="14"/>
      <c r="C11" s="14"/>
      <c r="D11" s="18"/>
      <c r="E11" s="16"/>
      <c r="F11" s="17"/>
    </row>
    <row r="12" spans="1:6" s="12" customFormat="1" ht="13" customHeight="1" x14ac:dyDescent="0.35">
      <c r="A12" s="13"/>
      <c r="B12" s="14"/>
      <c r="C12" s="14"/>
      <c r="D12" s="18"/>
      <c r="E12" s="16"/>
      <c r="F12" s="17"/>
    </row>
    <row r="13" spans="1:6" s="12" customFormat="1" ht="13" customHeight="1" x14ac:dyDescent="0.35">
      <c r="A13" s="13"/>
      <c r="B13" s="14"/>
      <c r="C13" s="14"/>
      <c r="D13" s="18"/>
      <c r="E13" s="16"/>
      <c r="F13" s="17"/>
    </row>
    <row r="14" spans="1:6" s="12" customFormat="1" ht="13" customHeight="1" x14ac:dyDescent="0.35">
      <c r="A14" s="13"/>
      <c r="B14" s="14"/>
      <c r="C14" s="14"/>
      <c r="D14" s="18"/>
      <c r="E14" s="16"/>
      <c r="F14" s="17"/>
    </row>
    <row r="15" spans="1:6" s="12" customFormat="1" ht="13" customHeight="1" x14ac:dyDescent="0.35">
      <c r="A15" s="13"/>
      <c r="B15" s="14"/>
      <c r="C15" s="14"/>
      <c r="D15" s="18"/>
      <c r="E15" s="16"/>
      <c r="F15" s="17"/>
    </row>
    <row r="16" spans="1:6" s="12" customFormat="1" ht="13" customHeight="1" x14ac:dyDescent="0.35">
      <c r="A16" s="13"/>
      <c r="B16" s="14"/>
      <c r="C16" s="14"/>
      <c r="D16" s="18"/>
      <c r="E16" s="16"/>
      <c r="F16" s="17"/>
    </row>
    <row r="17" spans="1:6" s="12" customFormat="1" ht="13" customHeight="1" x14ac:dyDescent="0.35">
      <c r="A17" s="13"/>
      <c r="B17" s="14"/>
      <c r="C17" s="14"/>
      <c r="D17" s="18"/>
      <c r="E17" s="16"/>
      <c r="F17" s="17"/>
    </row>
    <row r="18" spans="1:6" s="12" customFormat="1" ht="13" customHeight="1" x14ac:dyDescent="0.35">
      <c r="A18" s="13"/>
      <c r="B18" s="14"/>
      <c r="C18" s="14"/>
      <c r="D18" s="18"/>
      <c r="E18" s="16"/>
      <c r="F18" s="17"/>
    </row>
    <row r="19" spans="1:6" s="12" customFormat="1" ht="13" customHeight="1" x14ac:dyDescent="0.35">
      <c r="A19" s="13"/>
      <c r="B19" s="14"/>
      <c r="C19" s="14"/>
      <c r="D19" s="18"/>
      <c r="E19" s="16"/>
      <c r="F19" s="17"/>
    </row>
    <row r="20" spans="1:6" s="12" customFormat="1" ht="13" customHeight="1" x14ac:dyDescent="0.35">
      <c r="A20" s="13"/>
      <c r="B20" s="14"/>
      <c r="C20" s="14"/>
      <c r="D20" s="18"/>
      <c r="E20" s="16"/>
      <c r="F20" s="17"/>
    </row>
    <row r="21" spans="1:6" s="12" customFormat="1" ht="13" customHeight="1" x14ac:dyDescent="0.35">
      <c r="A21" s="13"/>
      <c r="B21" s="14"/>
      <c r="C21" s="14"/>
      <c r="D21" s="18"/>
      <c r="E21" s="16"/>
      <c r="F21" s="17"/>
    </row>
    <row r="22" spans="1:6" s="12" customFormat="1" ht="13" customHeight="1" x14ac:dyDescent="0.35">
      <c r="A22" s="13"/>
      <c r="B22" s="14"/>
      <c r="C22" s="14"/>
      <c r="D22" s="18"/>
      <c r="E22" s="16"/>
      <c r="F22" s="17"/>
    </row>
    <row r="23" spans="1:6" s="12" customFormat="1" ht="13" customHeight="1" x14ac:dyDescent="0.35">
      <c r="A23" s="13"/>
      <c r="B23" s="14"/>
      <c r="C23" s="14"/>
      <c r="D23" s="18"/>
      <c r="E23" s="16"/>
      <c r="F23" s="17"/>
    </row>
    <row r="24" spans="1:6" s="12" customFormat="1" ht="13" customHeight="1" x14ac:dyDescent="0.35">
      <c r="A24" s="13"/>
      <c r="B24" s="14"/>
      <c r="C24" s="14"/>
      <c r="D24" s="18"/>
      <c r="E24" s="16"/>
      <c r="F24" s="17"/>
    </row>
    <row r="25" spans="1:6" s="12" customFormat="1" ht="13" customHeight="1" x14ac:dyDescent="0.35">
      <c r="A25" s="13"/>
      <c r="B25" s="14"/>
      <c r="C25" s="14"/>
      <c r="D25" s="18"/>
      <c r="E25" s="16"/>
      <c r="F25" s="17"/>
    </row>
    <row r="26" spans="1:6" s="12" customFormat="1" ht="13" customHeight="1" x14ac:dyDescent="0.35">
      <c r="A26" s="13"/>
      <c r="B26" s="14"/>
      <c r="C26" s="14"/>
      <c r="D26" s="18"/>
      <c r="E26" s="16"/>
      <c r="F26" s="17"/>
    </row>
    <row r="27" spans="1:6" s="12" customFormat="1" ht="13" customHeight="1" x14ac:dyDescent="0.35">
      <c r="A27" s="13"/>
      <c r="B27" s="14"/>
      <c r="C27" s="14"/>
      <c r="D27" s="18"/>
      <c r="E27" s="16"/>
      <c r="F27" s="17"/>
    </row>
    <row r="28" spans="1:6" s="12" customFormat="1" ht="13" customHeight="1" x14ac:dyDescent="0.35">
      <c r="A28" s="13"/>
      <c r="B28" s="14"/>
      <c r="C28" s="14"/>
      <c r="D28" s="18"/>
      <c r="E28" s="16"/>
      <c r="F28" s="17"/>
    </row>
    <row r="29" spans="1:6" s="12" customFormat="1" ht="13" customHeight="1" x14ac:dyDescent="0.35">
      <c r="A29" s="13"/>
      <c r="B29" s="14"/>
      <c r="C29" s="14"/>
      <c r="D29" s="18"/>
      <c r="E29" s="16"/>
      <c r="F29" s="17"/>
    </row>
  </sheetData>
  <mergeCells count="1">
    <mergeCell ref="A6:E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9B32F-2FFC-456B-8916-08128FEAFF79}">
  <sheetPr codeName="Feuil2"/>
  <dimension ref="A1:O26"/>
  <sheetViews>
    <sheetView workbookViewId="0">
      <selection activeCell="R6" sqref="R6"/>
    </sheetView>
  </sheetViews>
  <sheetFormatPr baseColWidth="10" defaultRowHeight="14.5" x14ac:dyDescent="0.35"/>
  <sheetData>
    <row r="1" spans="1:15" s="22" customFormat="1" ht="17.149999999999999" customHeight="1" x14ac:dyDescent="0.35">
      <c r="A1" s="19"/>
      <c r="B1" s="20"/>
      <c r="C1" s="20"/>
      <c r="D1" s="20"/>
      <c r="E1" s="21"/>
      <c r="F1" s="186" t="s">
        <v>10</v>
      </c>
      <c r="G1" s="187"/>
      <c r="H1" s="187"/>
      <c r="I1" s="187"/>
      <c r="J1" s="187"/>
      <c r="K1" s="188"/>
      <c r="L1" s="186" t="s">
        <v>11</v>
      </c>
      <c r="M1" s="188"/>
      <c r="N1" s="186" t="s">
        <v>12</v>
      </c>
      <c r="O1" s="188"/>
    </row>
    <row r="2" spans="1:15" s="28" customFormat="1" ht="44" thickBot="1" x14ac:dyDescent="0.4">
      <c r="A2" s="23" t="s">
        <v>13</v>
      </c>
      <c r="B2" s="24" t="s">
        <v>2</v>
      </c>
      <c r="C2" s="24" t="s">
        <v>4</v>
      </c>
      <c r="D2" s="24" t="s">
        <v>14</v>
      </c>
      <c r="E2" s="25" t="s">
        <v>15</v>
      </c>
      <c r="F2" s="23" t="s">
        <v>16</v>
      </c>
      <c r="G2" s="24" t="s">
        <v>17</v>
      </c>
      <c r="H2" s="24" t="s">
        <v>18</v>
      </c>
      <c r="I2" s="24" t="s">
        <v>19</v>
      </c>
      <c r="J2" s="24" t="s">
        <v>20</v>
      </c>
      <c r="K2" s="26" t="s">
        <v>21</v>
      </c>
      <c r="L2" s="27" t="s">
        <v>5</v>
      </c>
      <c r="M2" s="26" t="s">
        <v>22</v>
      </c>
      <c r="N2" s="27" t="s">
        <v>5</v>
      </c>
      <c r="O2" s="26" t="s">
        <v>23</v>
      </c>
    </row>
    <row r="3" spans="1:15" s="22" customFormat="1" x14ac:dyDescent="0.35">
      <c r="A3" s="29">
        <v>23</v>
      </c>
      <c r="B3" s="29" t="s">
        <v>7</v>
      </c>
      <c r="C3" s="29" t="s">
        <v>9</v>
      </c>
      <c r="D3" s="29" t="s">
        <v>8</v>
      </c>
      <c r="E3" s="30"/>
      <c r="F3" s="31"/>
      <c r="G3" s="29"/>
      <c r="H3" s="29"/>
      <c r="I3" s="29"/>
      <c r="J3" s="29"/>
      <c r="K3" s="32"/>
      <c r="L3" s="33"/>
      <c r="M3" s="32"/>
      <c r="N3" s="33"/>
      <c r="O3" s="32"/>
    </row>
    <row r="4" spans="1:15" s="22" customFormat="1" x14ac:dyDescent="0.35">
      <c r="A4" s="34"/>
      <c r="B4" s="29"/>
      <c r="C4" s="34"/>
      <c r="D4" s="34"/>
      <c r="E4" s="35"/>
      <c r="F4" s="36"/>
      <c r="G4" s="34"/>
      <c r="H4" s="34"/>
      <c r="I4" s="34"/>
      <c r="J4" s="34"/>
      <c r="K4" s="37"/>
      <c r="L4" s="38"/>
      <c r="M4" s="37"/>
      <c r="N4" s="38"/>
      <c r="O4" s="37"/>
    </row>
    <row r="5" spans="1:15" s="22" customFormat="1" x14ac:dyDescent="0.35">
      <c r="A5" s="34"/>
      <c r="B5" s="29"/>
      <c r="C5" s="34"/>
      <c r="D5" s="34"/>
      <c r="E5" s="35"/>
      <c r="F5" s="36"/>
      <c r="G5" s="34"/>
      <c r="H5" s="34"/>
      <c r="I5" s="34"/>
      <c r="J5" s="34"/>
      <c r="K5" s="37"/>
      <c r="L5" s="38"/>
      <c r="M5" s="37"/>
      <c r="N5" s="38"/>
      <c r="O5" s="37"/>
    </row>
    <row r="6" spans="1:15" s="22" customFormat="1" x14ac:dyDescent="0.35">
      <c r="A6" s="34"/>
      <c r="B6" s="29"/>
      <c r="C6" s="34"/>
      <c r="D6" s="34"/>
      <c r="E6" s="35"/>
      <c r="F6" s="36"/>
      <c r="G6" s="34"/>
      <c r="H6" s="34"/>
      <c r="I6" s="34"/>
      <c r="J6" s="34"/>
      <c r="K6" s="37"/>
      <c r="L6" s="38"/>
      <c r="M6" s="37"/>
      <c r="N6" s="38"/>
      <c r="O6" s="37"/>
    </row>
    <row r="7" spans="1:15" s="22" customFormat="1" x14ac:dyDescent="0.35">
      <c r="A7" s="34"/>
      <c r="B7" s="29"/>
      <c r="C7" s="34"/>
      <c r="D7" s="34"/>
      <c r="E7" s="35"/>
      <c r="F7" s="36"/>
      <c r="G7" s="34"/>
      <c r="H7" s="34"/>
      <c r="I7" s="34"/>
      <c r="J7" s="34"/>
      <c r="K7" s="37"/>
      <c r="L7" s="38"/>
      <c r="M7" s="37"/>
      <c r="N7" s="38"/>
      <c r="O7" s="37"/>
    </row>
    <row r="8" spans="1:15" s="22" customFormat="1" x14ac:dyDescent="0.35">
      <c r="A8" s="34"/>
      <c r="B8" s="29"/>
      <c r="C8" s="34"/>
      <c r="D8" s="34"/>
      <c r="E8" s="35"/>
      <c r="F8" s="36"/>
      <c r="G8" s="34"/>
      <c r="H8" s="34"/>
      <c r="I8" s="34"/>
      <c r="J8" s="34"/>
      <c r="K8" s="37"/>
      <c r="L8" s="38"/>
      <c r="M8" s="37"/>
      <c r="N8" s="38"/>
      <c r="O8" s="37"/>
    </row>
    <row r="9" spans="1:15" s="22" customFormat="1" x14ac:dyDescent="0.35">
      <c r="A9" s="34"/>
      <c r="B9" s="29"/>
      <c r="C9" s="34"/>
      <c r="D9" s="34"/>
      <c r="E9" s="35"/>
      <c r="F9" s="36"/>
      <c r="G9" s="34"/>
      <c r="H9" s="34"/>
      <c r="I9" s="34"/>
      <c r="J9" s="34"/>
      <c r="K9" s="37"/>
      <c r="L9" s="38"/>
      <c r="M9" s="37"/>
      <c r="N9" s="38"/>
      <c r="O9" s="37"/>
    </row>
    <row r="10" spans="1:15" s="22" customFormat="1" x14ac:dyDescent="0.35">
      <c r="A10" s="34"/>
      <c r="B10" s="29"/>
      <c r="C10" s="34"/>
      <c r="D10" s="34"/>
      <c r="E10" s="35"/>
      <c r="F10" s="36"/>
      <c r="G10" s="34"/>
      <c r="H10" s="34"/>
      <c r="I10" s="34"/>
      <c r="J10" s="34"/>
      <c r="K10" s="37"/>
      <c r="L10" s="38"/>
      <c r="M10" s="37"/>
      <c r="N10" s="38"/>
      <c r="O10" s="37"/>
    </row>
    <row r="11" spans="1:15" s="22" customFormat="1" x14ac:dyDescent="0.35">
      <c r="A11" s="34"/>
      <c r="B11" s="29"/>
      <c r="C11" s="34"/>
      <c r="D11" s="34"/>
      <c r="E11" s="35"/>
      <c r="F11" s="36"/>
      <c r="G11" s="34"/>
      <c r="H11" s="34"/>
      <c r="I11" s="34"/>
      <c r="J11" s="34"/>
      <c r="K11" s="37"/>
      <c r="L11" s="38"/>
      <c r="M11" s="37"/>
      <c r="N11" s="38"/>
      <c r="O11" s="37"/>
    </row>
    <row r="12" spans="1:15" s="22" customFormat="1" x14ac:dyDescent="0.35">
      <c r="A12" s="34"/>
      <c r="B12" s="29"/>
      <c r="C12" s="34"/>
      <c r="D12" s="34"/>
      <c r="E12" s="35"/>
      <c r="F12" s="36"/>
      <c r="G12" s="34"/>
      <c r="H12" s="34"/>
      <c r="I12" s="34"/>
      <c r="J12" s="34"/>
      <c r="K12" s="37"/>
      <c r="L12" s="38"/>
      <c r="M12" s="37"/>
      <c r="N12" s="38"/>
      <c r="O12" s="37"/>
    </row>
    <row r="13" spans="1:15" s="22" customFormat="1" x14ac:dyDescent="0.35">
      <c r="A13" s="34"/>
      <c r="B13" s="29"/>
      <c r="C13" s="34"/>
      <c r="D13" s="34"/>
      <c r="E13" s="35"/>
      <c r="F13" s="36"/>
      <c r="G13" s="34"/>
      <c r="H13" s="34"/>
      <c r="I13" s="34"/>
      <c r="J13" s="34"/>
      <c r="K13" s="37"/>
      <c r="L13" s="38"/>
      <c r="M13" s="37"/>
      <c r="N13" s="38"/>
      <c r="O13" s="37"/>
    </row>
    <row r="14" spans="1:15" s="22" customFormat="1" x14ac:dyDescent="0.35">
      <c r="A14" s="34"/>
      <c r="B14" s="29"/>
      <c r="C14" s="34"/>
      <c r="D14" s="34"/>
      <c r="E14" s="35"/>
      <c r="F14" s="36"/>
      <c r="G14" s="34"/>
      <c r="H14" s="34"/>
      <c r="I14" s="34"/>
      <c r="J14" s="34"/>
      <c r="K14" s="37"/>
      <c r="L14" s="38"/>
      <c r="M14" s="37"/>
      <c r="N14" s="38"/>
      <c r="O14" s="37"/>
    </row>
    <row r="15" spans="1:15" s="22" customFormat="1" x14ac:dyDescent="0.35">
      <c r="A15" s="34"/>
      <c r="B15" s="29"/>
      <c r="C15" s="34"/>
      <c r="D15" s="34"/>
      <c r="E15" s="35"/>
      <c r="F15" s="36"/>
      <c r="G15" s="34"/>
      <c r="H15" s="34"/>
      <c r="I15" s="34"/>
      <c r="J15" s="34"/>
      <c r="K15" s="37"/>
      <c r="L15" s="38"/>
      <c r="M15" s="37"/>
      <c r="N15" s="38"/>
      <c r="O15" s="37"/>
    </row>
    <row r="16" spans="1:15" s="22" customFormat="1" x14ac:dyDescent="0.35">
      <c r="A16" s="34"/>
      <c r="B16" s="29"/>
      <c r="C16" s="34"/>
      <c r="D16" s="34"/>
      <c r="E16" s="35"/>
      <c r="F16" s="36"/>
      <c r="G16" s="34"/>
      <c r="H16" s="34"/>
      <c r="I16" s="34"/>
      <c r="J16" s="34"/>
      <c r="K16" s="37"/>
      <c r="L16" s="38"/>
      <c r="M16" s="37"/>
      <c r="N16" s="38"/>
      <c r="O16" s="37"/>
    </row>
    <row r="17" spans="1:15" s="22" customFormat="1" x14ac:dyDescent="0.35">
      <c r="A17" s="34"/>
      <c r="B17" s="29"/>
      <c r="C17" s="34"/>
      <c r="D17" s="34"/>
      <c r="E17" s="35"/>
      <c r="F17" s="36"/>
      <c r="G17" s="34"/>
      <c r="H17" s="34"/>
      <c r="I17" s="34"/>
      <c r="J17" s="34"/>
      <c r="K17" s="37"/>
      <c r="L17" s="38"/>
      <c r="M17" s="37"/>
      <c r="N17" s="38"/>
      <c r="O17" s="37"/>
    </row>
    <row r="18" spans="1:15" s="22" customFormat="1" x14ac:dyDescent="0.35">
      <c r="A18" s="34"/>
      <c r="B18" s="29"/>
      <c r="C18" s="34"/>
      <c r="D18" s="34"/>
      <c r="E18" s="35"/>
      <c r="F18" s="36"/>
      <c r="G18" s="34"/>
      <c r="H18" s="34"/>
      <c r="I18" s="34"/>
      <c r="J18" s="34"/>
      <c r="K18" s="37"/>
      <c r="L18" s="38"/>
      <c r="M18" s="37"/>
      <c r="N18" s="38"/>
      <c r="O18" s="37"/>
    </row>
    <row r="19" spans="1:15" s="22" customFormat="1" x14ac:dyDescent="0.35">
      <c r="A19" s="34"/>
      <c r="B19" s="29"/>
      <c r="C19" s="34"/>
      <c r="D19" s="34"/>
      <c r="E19" s="35"/>
      <c r="F19" s="36"/>
      <c r="G19" s="34"/>
      <c r="H19" s="34"/>
      <c r="I19" s="34"/>
      <c r="J19" s="34"/>
      <c r="K19" s="37"/>
      <c r="L19" s="38"/>
      <c r="M19" s="37"/>
      <c r="N19" s="38"/>
      <c r="O19" s="37"/>
    </row>
    <row r="20" spans="1:15" s="22" customFormat="1" x14ac:dyDescent="0.35">
      <c r="A20" s="34"/>
      <c r="B20" s="29"/>
      <c r="C20" s="34"/>
      <c r="D20" s="34"/>
      <c r="E20" s="35"/>
      <c r="F20" s="36"/>
      <c r="G20" s="34"/>
      <c r="H20" s="34"/>
      <c r="I20" s="34"/>
      <c r="J20" s="34"/>
      <c r="K20" s="37"/>
      <c r="L20" s="38"/>
      <c r="M20" s="37"/>
      <c r="N20" s="38"/>
      <c r="O20" s="37"/>
    </row>
    <row r="21" spans="1:15" s="22" customFormat="1" x14ac:dyDescent="0.35">
      <c r="A21" s="34"/>
      <c r="B21" s="29"/>
      <c r="C21" s="34"/>
      <c r="D21" s="34"/>
      <c r="E21" s="35"/>
      <c r="F21" s="36"/>
      <c r="G21" s="34"/>
      <c r="H21" s="34"/>
      <c r="I21" s="34"/>
      <c r="J21" s="34"/>
      <c r="K21" s="37"/>
      <c r="L21" s="38"/>
      <c r="M21" s="37"/>
      <c r="N21" s="38"/>
      <c r="O21" s="37"/>
    </row>
    <row r="22" spans="1:15" s="22" customFormat="1" x14ac:dyDescent="0.35">
      <c r="A22" s="34"/>
      <c r="B22" s="29"/>
      <c r="C22" s="34"/>
      <c r="D22" s="34"/>
      <c r="E22" s="35"/>
      <c r="F22" s="36"/>
      <c r="G22" s="34"/>
      <c r="H22" s="34"/>
      <c r="I22" s="34"/>
      <c r="J22" s="34"/>
      <c r="K22" s="37"/>
      <c r="L22" s="38"/>
      <c r="M22" s="37"/>
      <c r="N22" s="38"/>
      <c r="O22" s="37"/>
    </row>
    <row r="23" spans="1:15" s="22" customFormat="1" x14ac:dyDescent="0.35">
      <c r="A23" s="34"/>
      <c r="B23" s="29"/>
      <c r="C23" s="34"/>
      <c r="D23" s="34"/>
      <c r="E23" s="35"/>
      <c r="F23" s="36"/>
      <c r="G23" s="34"/>
      <c r="H23" s="34"/>
      <c r="I23" s="34"/>
      <c r="J23" s="34"/>
      <c r="K23" s="37"/>
      <c r="L23" s="38"/>
      <c r="M23" s="37"/>
      <c r="N23" s="38"/>
      <c r="O23" s="37"/>
    </row>
    <row r="24" spans="1:15" s="22" customFormat="1" x14ac:dyDescent="0.35">
      <c r="A24" s="34"/>
      <c r="B24" s="29"/>
      <c r="C24" s="34"/>
      <c r="D24" s="34"/>
      <c r="E24" s="35"/>
      <c r="F24" s="36"/>
      <c r="G24" s="34"/>
      <c r="H24" s="34"/>
      <c r="I24" s="34"/>
      <c r="J24" s="34"/>
      <c r="K24" s="37"/>
      <c r="L24" s="38"/>
      <c r="M24" s="37"/>
      <c r="N24" s="38"/>
      <c r="O24" s="37"/>
    </row>
    <row r="25" spans="1:15" s="22" customFormat="1" x14ac:dyDescent="0.35">
      <c r="A25" s="34"/>
      <c r="B25" s="29"/>
      <c r="C25" s="34"/>
      <c r="D25" s="34"/>
      <c r="E25" s="35"/>
      <c r="F25" s="36"/>
      <c r="G25" s="34"/>
      <c r="H25" s="34"/>
      <c r="I25" s="34"/>
      <c r="J25" s="34"/>
      <c r="K25" s="37"/>
      <c r="L25" s="38"/>
      <c r="M25" s="37"/>
      <c r="N25" s="38"/>
      <c r="O25" s="37"/>
    </row>
    <row r="26" spans="1:15" s="22" customFormat="1" x14ac:dyDescent="0.35">
      <c r="A26" s="34"/>
      <c r="B26" s="29"/>
      <c r="C26" s="34"/>
      <c r="D26" s="34"/>
      <c r="E26" s="35"/>
      <c r="F26" s="36"/>
      <c r="G26" s="34"/>
      <c r="H26" s="34"/>
      <c r="I26" s="34"/>
      <c r="J26" s="34"/>
      <c r="K26" s="37"/>
      <c r="L26" s="38"/>
      <c r="M26" s="37"/>
      <c r="N26" s="38"/>
      <c r="O26" s="37"/>
    </row>
  </sheetData>
  <mergeCells count="3">
    <mergeCell ref="F1:K1"/>
    <mergeCell ref="L1:M1"/>
    <mergeCell ref="N1:O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B6755-3A64-4C3E-BAAE-2CF92B6A25C8}">
  <sheetPr codeName="Feuil3"/>
  <dimension ref="A15:CF31"/>
  <sheetViews>
    <sheetView tabSelected="1" topLeftCell="I1" workbookViewId="0">
      <selection activeCell="U5" sqref="U5"/>
    </sheetView>
  </sheetViews>
  <sheetFormatPr baseColWidth="10" defaultRowHeight="14.5" x14ac:dyDescent="0.35"/>
  <sheetData>
    <row r="15" spans="1:84" ht="15" thickBot="1" x14ac:dyDescent="0.4"/>
    <row r="16" spans="1:84" s="46" customFormat="1" ht="30" customHeight="1" x14ac:dyDescent="0.35">
      <c r="A16" s="39"/>
      <c r="B16" s="39"/>
      <c r="C16" s="39"/>
      <c r="D16" s="39"/>
      <c r="E16" s="39"/>
      <c r="F16" s="39"/>
      <c r="G16" s="39"/>
      <c r="H16" s="39"/>
      <c r="I16" s="39" t="s">
        <v>24</v>
      </c>
      <c r="J16" s="39"/>
      <c r="K16" s="202" t="s">
        <v>25</v>
      </c>
      <c r="L16" s="202"/>
      <c r="M16" s="202"/>
      <c r="N16" s="203" t="s">
        <v>26</v>
      </c>
      <c r="O16" s="203"/>
      <c r="P16" s="203"/>
      <c r="Q16" s="204" t="s">
        <v>27</v>
      </c>
      <c r="R16" s="204"/>
      <c r="S16" s="204"/>
      <c r="T16" s="205" t="s">
        <v>28</v>
      </c>
      <c r="U16" s="205"/>
      <c r="V16" s="205"/>
      <c r="W16" s="206" t="s">
        <v>29</v>
      </c>
      <c r="X16" s="206"/>
      <c r="Y16" s="206"/>
      <c r="Z16" s="207" t="s">
        <v>30</v>
      </c>
      <c r="AA16" s="207"/>
      <c r="AB16" s="207"/>
      <c r="AC16" s="191" t="s">
        <v>31</v>
      </c>
      <c r="AD16" s="191"/>
      <c r="AE16" s="191"/>
      <c r="AF16" s="39"/>
      <c r="AG16" s="39"/>
      <c r="AH16" s="39"/>
      <c r="AI16" s="39"/>
      <c r="AJ16" s="40"/>
      <c r="AK16" s="4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 s="41" t="s">
        <v>32</v>
      </c>
      <c r="BV16" s="42" t="s">
        <v>33</v>
      </c>
      <c r="BW16" s="42" t="s">
        <v>34</v>
      </c>
      <c r="BX16" s="42" t="s">
        <v>35</v>
      </c>
      <c r="BY16" s="42" t="s">
        <v>36</v>
      </c>
      <c r="BZ16" s="43" t="s">
        <v>37</v>
      </c>
      <c r="CA16" s="44"/>
      <c r="CB16" s="45"/>
      <c r="CC16" s="44"/>
      <c r="CD16" s="44"/>
      <c r="CF16" s="44"/>
    </row>
    <row r="17" spans="1:84" s="40" customFormat="1" ht="45" customHeight="1" thickBot="1" x14ac:dyDescent="0.4">
      <c r="A17" s="47" t="s">
        <v>38</v>
      </c>
      <c r="B17" s="48" t="s">
        <v>39</v>
      </c>
      <c r="C17" s="48" t="s">
        <v>40</v>
      </c>
      <c r="D17" s="48" t="s">
        <v>41</v>
      </c>
      <c r="E17" s="49" t="s">
        <v>42</v>
      </c>
      <c r="F17" s="48" t="s">
        <v>43</v>
      </c>
      <c r="G17" s="48" t="s">
        <v>44</v>
      </c>
      <c r="H17" s="50" t="s">
        <v>45</v>
      </c>
      <c r="I17" s="48" t="s">
        <v>46</v>
      </c>
      <c r="J17" s="50" t="s">
        <v>47</v>
      </c>
      <c r="K17" s="51" t="s">
        <v>48</v>
      </c>
      <c r="L17" s="51" t="s">
        <v>49</v>
      </c>
      <c r="M17" s="51" t="s">
        <v>50</v>
      </c>
      <c r="N17" s="52" t="s">
        <v>48</v>
      </c>
      <c r="O17" s="52" t="s">
        <v>49</v>
      </c>
      <c r="P17" s="52" t="s">
        <v>50</v>
      </c>
      <c r="Q17" s="53" t="s">
        <v>48</v>
      </c>
      <c r="R17" s="53" t="s">
        <v>49</v>
      </c>
      <c r="S17" s="53" t="s">
        <v>50</v>
      </c>
      <c r="T17" s="54" t="s">
        <v>48</v>
      </c>
      <c r="U17" s="54" t="s">
        <v>49</v>
      </c>
      <c r="V17" s="54" t="s">
        <v>50</v>
      </c>
      <c r="W17" s="55" t="s">
        <v>48</v>
      </c>
      <c r="X17" s="55" t="s">
        <v>49</v>
      </c>
      <c r="Y17" s="55" t="s">
        <v>50</v>
      </c>
      <c r="Z17" s="56" t="s">
        <v>48</v>
      </c>
      <c r="AA17" s="56" t="s">
        <v>49</v>
      </c>
      <c r="AB17" s="56" t="s">
        <v>50</v>
      </c>
      <c r="AC17" s="57" t="s">
        <v>48</v>
      </c>
      <c r="AD17" s="57" t="s">
        <v>49</v>
      </c>
      <c r="AE17" s="57" t="s">
        <v>50</v>
      </c>
      <c r="AF17" s="50" t="s">
        <v>51</v>
      </c>
      <c r="AG17" s="58" t="s">
        <v>52</v>
      </c>
      <c r="AH17" s="49" t="s">
        <v>53</v>
      </c>
      <c r="AI17" s="49" t="s">
        <v>54</v>
      </c>
      <c r="AJ17" s="59" t="s">
        <v>55</v>
      </c>
      <c r="AK17" s="60" t="s">
        <v>56</v>
      </c>
      <c r="AL17" s="61"/>
      <c r="AM17" s="62" t="s">
        <v>57</v>
      </c>
      <c r="AN17" s="63" t="s">
        <v>58</v>
      </c>
      <c r="AO17" s="64" t="s">
        <v>59</v>
      </c>
      <c r="AP17" s="65" t="s">
        <v>60</v>
      </c>
      <c r="AQ17" s="192" t="s">
        <v>57</v>
      </c>
      <c r="AR17" s="193"/>
      <c r="AS17" s="66" t="s">
        <v>58</v>
      </c>
      <c r="AT17" s="67" t="s">
        <v>59</v>
      </c>
      <c r="AU17" s="68" t="s">
        <v>60</v>
      </c>
      <c r="AV17" s="194" t="s">
        <v>57</v>
      </c>
      <c r="AW17" s="195"/>
      <c r="AX17" s="69" t="s">
        <v>58</v>
      </c>
      <c r="AY17" s="70" t="s">
        <v>59</v>
      </c>
      <c r="AZ17" s="71" t="s">
        <v>60</v>
      </c>
      <c r="BA17" s="196" t="s">
        <v>57</v>
      </c>
      <c r="BB17" s="197"/>
      <c r="BC17" s="72" t="s">
        <v>58</v>
      </c>
      <c r="BD17" s="73" t="s">
        <v>59</v>
      </c>
      <c r="BE17" s="74" t="s">
        <v>60</v>
      </c>
      <c r="BF17" s="198" t="s">
        <v>57</v>
      </c>
      <c r="BG17" s="199"/>
      <c r="BH17" s="75" t="s">
        <v>58</v>
      </c>
      <c r="BI17" s="76" t="s">
        <v>59</v>
      </c>
      <c r="BJ17" s="77" t="s">
        <v>60</v>
      </c>
      <c r="BK17" s="200" t="s">
        <v>57</v>
      </c>
      <c r="BL17" s="201"/>
      <c r="BM17" s="78" t="s">
        <v>58</v>
      </c>
      <c r="BN17" s="79" t="s">
        <v>59</v>
      </c>
      <c r="BO17" s="80" t="s">
        <v>60</v>
      </c>
      <c r="BP17" s="189" t="s">
        <v>57</v>
      </c>
      <c r="BQ17" s="190"/>
      <c r="BR17" s="81" t="s">
        <v>58</v>
      </c>
      <c r="BS17" s="82" t="s">
        <v>59</v>
      </c>
      <c r="BT17" s="83" t="s">
        <v>60</v>
      </c>
      <c r="BU17" s="84" t="s">
        <v>61</v>
      </c>
      <c r="BV17" s="85" t="s">
        <v>62</v>
      </c>
      <c r="BW17" s="85" t="s">
        <v>63</v>
      </c>
      <c r="BX17" s="86" t="s">
        <v>64</v>
      </c>
      <c r="BY17" s="86" t="s">
        <v>65</v>
      </c>
      <c r="BZ17" s="87" t="s">
        <v>66</v>
      </c>
      <c r="CA17" s="88" t="s">
        <v>67</v>
      </c>
      <c r="CB17" s="89" t="s">
        <v>68</v>
      </c>
      <c r="CC17" s="90" t="s">
        <v>69</v>
      </c>
      <c r="CD17" s="90" t="s">
        <v>70</v>
      </c>
      <c r="CE17" s="40" t="s">
        <v>71</v>
      </c>
      <c r="CF17" s="90" t="s">
        <v>72</v>
      </c>
    </row>
    <row r="18" spans="1:84" s="139" customFormat="1" ht="48.65" customHeight="1" x14ac:dyDescent="0.35">
      <c r="A18" s="91">
        <v>1</v>
      </c>
      <c r="B18" s="92" t="str">
        <f>IFERROR(CHOOSE(COUNTA(K18,N18,Q18,T18,W18,Z18,AC18),"A","B","C","D","E","F","G"),"")</f>
        <v>A</v>
      </c>
      <c r="C18" s="92" t="str">
        <f>CONCATENATE(D18,"-",A18,"-",E18,"-Ind_",B18)</f>
        <v>FT-1-ELEC-Ind_A</v>
      </c>
      <c r="D18" s="93" t="s">
        <v>41</v>
      </c>
      <c r="E18" s="93" t="s">
        <v>73</v>
      </c>
      <c r="F18" s="94" t="s">
        <v>74</v>
      </c>
      <c r="G18" s="94" t="s">
        <v>75</v>
      </c>
      <c r="H18" s="94"/>
      <c r="I18" s="95" t="s">
        <v>76</v>
      </c>
      <c r="J18" s="95" t="s">
        <v>77</v>
      </c>
      <c r="K18" s="95" t="s">
        <v>78</v>
      </c>
      <c r="L18" s="95" t="s">
        <v>79</v>
      </c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4"/>
      <c r="AI18" s="94"/>
      <c r="AJ18" s="96"/>
      <c r="AK18" s="97"/>
      <c r="AL18" s="98" t="s">
        <v>22</v>
      </c>
      <c r="AM18" s="99" t="s">
        <v>93</v>
      </c>
      <c r="AN18" s="100" t="s">
        <v>80</v>
      </c>
      <c r="AO18" s="101"/>
      <c r="AP18" s="102"/>
      <c r="AQ18" s="103" t="s">
        <v>81</v>
      </c>
      <c r="AR18" s="104"/>
      <c r="AS18" s="105"/>
      <c r="AT18" s="106"/>
      <c r="AU18" s="107"/>
      <c r="AV18" s="108" t="s">
        <v>82</v>
      </c>
      <c r="AW18" s="109"/>
      <c r="AX18" s="110"/>
      <c r="AY18" s="111"/>
      <c r="AZ18" s="112"/>
      <c r="BA18" s="113" t="s">
        <v>83</v>
      </c>
      <c r="BB18" s="114"/>
      <c r="BC18" s="115"/>
      <c r="BD18" s="116"/>
      <c r="BE18" s="117"/>
      <c r="BF18" s="118" t="s">
        <v>84</v>
      </c>
      <c r="BG18" s="119"/>
      <c r="BH18" s="120"/>
      <c r="BI18" s="121"/>
      <c r="BJ18" s="122"/>
      <c r="BK18" s="123" t="s">
        <v>85</v>
      </c>
      <c r="BL18" s="124"/>
      <c r="BM18" s="125"/>
      <c r="BN18" s="126"/>
      <c r="BO18" s="127"/>
      <c r="BP18" s="128" t="s">
        <v>86</v>
      </c>
      <c r="BQ18" s="129"/>
      <c r="BR18" s="130"/>
      <c r="BS18" s="131"/>
      <c r="BT18" s="132"/>
      <c r="BU18" s="133" t="s">
        <v>87</v>
      </c>
      <c r="BV18" s="94" t="s">
        <v>88</v>
      </c>
      <c r="BW18" s="94" t="s">
        <v>89</v>
      </c>
      <c r="BX18" s="91" t="s">
        <v>90</v>
      </c>
      <c r="BY18" s="91" t="s">
        <v>91</v>
      </c>
      <c r="BZ18" s="134" t="s">
        <v>92</v>
      </c>
      <c r="CA18" s="135" t="str">
        <f>B18</f>
        <v>A</v>
      </c>
      <c r="CB18" s="136" t="str">
        <f>IF(B18="A",AM18,IF(B18="B",AR18,IF(B18="C",AW18,IF(B18="D",BB18,IF(B18="E",BG18,IF(B18="F",BL18,IF(B18="G",BQ18,"-")))))))</f>
        <v>13/06/2020</v>
      </c>
      <c r="CC18" s="137" t="str">
        <f>IF(B18="A",K18,IF(B18="B",N18,IF(B18="C",Q18,IF(B18="D",T18,IF(B18="E",W18,IF(B18="F",Z18,IF(B18="G",AC18,)))))))</f>
        <v>Legrand</v>
      </c>
      <c r="CD18" s="137" t="str">
        <f>IF(B18="A",L18,IF(B18="B",O18,IF(B18="C",R18,IF(B18="D",U18,IF(B18="E",X18,IF(B18="F",AA18,IF(B18="G",AD18,)))))))</f>
        <v>mosaic45</v>
      </c>
      <c r="CE18" s="137">
        <f>IF(B18="A",M18,IF(B18="B",P18,IF(B18="C",S18,IF(B18="D",V18,IF(B18="E",Y18,IF(B18="F",AB18,IF(B18="G",AE18,)))))))</f>
        <v>0</v>
      </c>
      <c r="CF18" s="138" t="str">
        <f>CONCATENATE("FT-",A18,"-Ind",B18)</f>
        <v>FT-1-IndA</v>
      </c>
    </row>
    <row r="19" spans="1:84" s="139" customFormat="1" ht="48.65" customHeight="1" x14ac:dyDescent="0.35">
      <c r="A19" s="91">
        <v>2</v>
      </c>
      <c r="B19" s="92" t="str">
        <f>IFERROR(CHOOSE(COUNTA(K19,N19,Q19,T19,W19,Z19,AC19),"A","B","C","D","E","F","G"),"")</f>
        <v/>
      </c>
      <c r="C19" s="92" t="str">
        <f>CONCATENATE(D19,"-",A19,"-",E19,"-Ind_",B19)</f>
        <v>FT-2-ELEC-Ind_</v>
      </c>
      <c r="D19" s="140" t="s">
        <v>41</v>
      </c>
      <c r="E19" s="140" t="s">
        <v>73</v>
      </c>
      <c r="F19" s="140"/>
      <c r="G19" s="140"/>
      <c r="H19" s="140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0"/>
      <c r="AI19" s="94"/>
      <c r="AJ19" s="142"/>
      <c r="AK19" s="97"/>
      <c r="AL19" s="98" t="s">
        <v>22</v>
      </c>
      <c r="AM19" s="99"/>
      <c r="AN19" s="143" t="s">
        <v>80</v>
      </c>
      <c r="AO19" s="101"/>
      <c r="AP19" s="102"/>
      <c r="AQ19" s="144" t="s">
        <v>81</v>
      </c>
      <c r="AR19" s="104"/>
      <c r="AS19" s="105"/>
      <c r="AT19" s="106"/>
      <c r="AU19" s="107"/>
      <c r="AV19" s="145" t="s">
        <v>82</v>
      </c>
      <c r="AW19" s="109"/>
      <c r="AX19" s="146"/>
      <c r="AY19" s="147"/>
      <c r="AZ19" s="148"/>
      <c r="BA19" s="149" t="s">
        <v>83</v>
      </c>
      <c r="BB19" s="114"/>
      <c r="BC19" s="150"/>
      <c r="BD19" s="151"/>
      <c r="BE19" s="152"/>
      <c r="BF19" s="153" t="s">
        <v>84</v>
      </c>
      <c r="BG19" s="119"/>
      <c r="BH19" s="154"/>
      <c r="BI19" s="155"/>
      <c r="BJ19" s="156"/>
      <c r="BK19" s="157" t="s">
        <v>85</v>
      </c>
      <c r="BL19" s="124"/>
      <c r="BM19" s="158"/>
      <c r="BN19" s="159"/>
      <c r="BO19" s="160"/>
      <c r="BP19" s="161" t="s">
        <v>86</v>
      </c>
      <c r="BQ19" s="129"/>
      <c r="BR19" s="162"/>
      <c r="BS19" s="163"/>
      <c r="BT19" s="164"/>
      <c r="BU19" s="165"/>
      <c r="BV19" s="140"/>
      <c r="BW19" s="140"/>
      <c r="BX19" s="166"/>
      <c r="BY19" s="166"/>
      <c r="BZ19" s="167"/>
      <c r="CA19" s="135" t="str">
        <f>B19</f>
        <v/>
      </c>
      <c r="CB19" s="136" t="str">
        <f>IF(B19="A",AM19,IF(B19="B",AR19,IF(B19="C",AW19,IF(B19="D",BB19,IF(B19="E",BG19,IF(B19="F",BL19,IF(B19="G",BQ19,"-")))))))</f>
        <v>-</v>
      </c>
      <c r="CC19" s="137">
        <f t="shared" ref="CC19:CC31" si="0">IF(B19="A",K19,IF(B19="B",N19,IF(B19="C",Q19,IF(B19="D",T19,IF(B19="E",W19,IF(B19="F",Z19,IF(B19="G",AC19,)))))))</f>
        <v>0</v>
      </c>
      <c r="CD19" s="137">
        <f t="shared" ref="CD19:CD31" si="1">IF(B19="A",L19,IF(B19="B",O19,IF(B19="C",R19,IF(B19="D",U19,IF(B19="E",X19,IF(B19="F",AA19,IF(B19="G",AD19,)))))))</f>
        <v>0</v>
      </c>
      <c r="CE19" s="137">
        <f t="shared" ref="CE19:CE31" si="2">IF(B19="A",M19,IF(B19="B",P19,IF(B19="C",S19,IF(B19="D",V19,IF(B19="E",Y19,IF(B19="F",AB19,IF(B19="G",AE19,)))))))</f>
        <v>0</v>
      </c>
      <c r="CF19" s="138" t="str">
        <f>CONCATENATE("FT-",A19,"-Ind",B19)</f>
        <v>FT-2-Ind</v>
      </c>
    </row>
    <row r="20" spans="1:84" s="139" customFormat="1" ht="48.65" customHeight="1" x14ac:dyDescent="0.35">
      <c r="A20" s="91">
        <v>3</v>
      </c>
      <c r="B20" s="92" t="str">
        <f>IFERROR(CHOOSE(COUNTA(K20,N20,Q20,T20,W20,Z20,AC20),"A","B","C","D","E","F","G"),"")</f>
        <v/>
      </c>
      <c r="C20" s="92" t="str">
        <f t="shared" ref="C20:C31" si="3">CONCATENATE(D20,"-",A20,"-",E20,"-Ind_",B20)</f>
        <v>FT-3-ELEC-Ind_</v>
      </c>
      <c r="D20" s="140" t="s">
        <v>41</v>
      </c>
      <c r="E20" s="140" t="s">
        <v>73</v>
      </c>
      <c r="F20" s="140"/>
      <c r="G20" s="140"/>
      <c r="H20" s="140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94"/>
      <c r="AJ20" s="141"/>
      <c r="AK20" s="141"/>
      <c r="AL20" s="98" t="s">
        <v>22</v>
      </c>
      <c r="AM20" s="168"/>
      <c r="AN20" s="143" t="s">
        <v>80</v>
      </c>
      <c r="AO20" s="169"/>
      <c r="AP20" s="170"/>
      <c r="AQ20" s="144" t="s">
        <v>81</v>
      </c>
      <c r="AR20" s="104"/>
      <c r="AS20" s="171"/>
      <c r="AT20" s="172"/>
      <c r="AU20" s="173"/>
      <c r="AV20" s="145" t="s">
        <v>82</v>
      </c>
      <c r="AW20" s="109"/>
      <c r="AX20" s="146"/>
      <c r="AY20" s="147"/>
      <c r="AZ20" s="148"/>
      <c r="BA20" s="149" t="s">
        <v>83</v>
      </c>
      <c r="BB20" s="114"/>
      <c r="BC20" s="150"/>
      <c r="BD20" s="151"/>
      <c r="BE20" s="152"/>
      <c r="BF20" s="153" t="s">
        <v>84</v>
      </c>
      <c r="BG20" s="119"/>
      <c r="BH20" s="154"/>
      <c r="BI20" s="155"/>
      <c r="BJ20" s="156"/>
      <c r="BK20" s="157" t="s">
        <v>85</v>
      </c>
      <c r="BL20" s="124"/>
      <c r="BM20" s="158"/>
      <c r="BN20" s="159"/>
      <c r="BO20" s="160"/>
      <c r="BP20" s="161" t="s">
        <v>86</v>
      </c>
      <c r="BQ20" s="129"/>
      <c r="BR20" s="162"/>
      <c r="BS20" s="163"/>
      <c r="BT20" s="164"/>
      <c r="BU20" s="165"/>
      <c r="BV20" s="140"/>
      <c r="BW20" s="140"/>
      <c r="BX20" s="166"/>
      <c r="BY20" s="166"/>
      <c r="BZ20" s="167"/>
      <c r="CA20" s="135" t="str">
        <f t="shared" ref="CA20:CA31" si="4">B20</f>
        <v/>
      </c>
      <c r="CB20" s="136" t="str">
        <f t="shared" ref="CB20:CB31" si="5">IF(B20="A",AM20,IF(B20="B",AR20,IF(B20="C",AW20,IF(B20="D",BB20,IF(B20="E",BG20,IF(B20="F",BL20,IF(B20="G",BQ20,"-")))))))</f>
        <v>-</v>
      </c>
      <c r="CC20" s="137">
        <f t="shared" si="0"/>
        <v>0</v>
      </c>
      <c r="CD20" s="137">
        <f t="shared" si="1"/>
        <v>0</v>
      </c>
      <c r="CE20" s="137">
        <f t="shared" si="2"/>
        <v>0</v>
      </c>
      <c r="CF20" s="138" t="str">
        <f t="shared" ref="CF20:CF31" si="6">CONCATENATE("FT-",A20,"-Ind",B20)</f>
        <v>FT-3-Ind</v>
      </c>
    </row>
    <row r="21" spans="1:84" s="139" customFormat="1" ht="48.65" customHeight="1" x14ac:dyDescent="0.35">
      <c r="A21" s="91">
        <v>4</v>
      </c>
      <c r="B21" s="92" t="str">
        <f t="shared" ref="B21:B31" si="7">IFERROR(CHOOSE(COUNTA(K21,N21,Q21,T21,W21,Z21,AC21),"A","B","C","D","E","F","G"),"")</f>
        <v/>
      </c>
      <c r="C21" s="92" t="str">
        <f t="shared" si="3"/>
        <v>FT-4-ELEC-Ind_</v>
      </c>
      <c r="D21" s="140" t="s">
        <v>41</v>
      </c>
      <c r="E21" s="140" t="s">
        <v>73</v>
      </c>
      <c r="F21" s="140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0"/>
      <c r="AI21" s="94"/>
      <c r="AJ21" s="142"/>
      <c r="AK21" s="97"/>
      <c r="AL21" s="98" t="s">
        <v>22</v>
      </c>
      <c r="AM21" s="168"/>
      <c r="AN21" s="143" t="s">
        <v>80</v>
      </c>
      <c r="AO21" s="169"/>
      <c r="AP21" s="170"/>
      <c r="AQ21" s="144" t="s">
        <v>81</v>
      </c>
      <c r="AR21" s="104"/>
      <c r="AS21" s="171"/>
      <c r="AT21" s="172"/>
      <c r="AU21" s="173"/>
      <c r="AV21" s="145" t="s">
        <v>82</v>
      </c>
      <c r="AW21" s="109"/>
      <c r="AX21" s="146"/>
      <c r="AY21" s="147"/>
      <c r="AZ21" s="148"/>
      <c r="BA21" s="149" t="s">
        <v>83</v>
      </c>
      <c r="BB21" s="114"/>
      <c r="BC21" s="150"/>
      <c r="BD21" s="151"/>
      <c r="BE21" s="152"/>
      <c r="BF21" s="153" t="s">
        <v>84</v>
      </c>
      <c r="BG21" s="119"/>
      <c r="BH21" s="154"/>
      <c r="BI21" s="155"/>
      <c r="BJ21" s="156"/>
      <c r="BK21" s="157" t="s">
        <v>85</v>
      </c>
      <c r="BL21" s="124"/>
      <c r="BM21" s="158"/>
      <c r="BN21" s="159"/>
      <c r="BO21" s="160"/>
      <c r="BP21" s="161" t="s">
        <v>86</v>
      </c>
      <c r="BQ21" s="129"/>
      <c r="BR21" s="162"/>
      <c r="BS21" s="163"/>
      <c r="BT21" s="164"/>
      <c r="BU21" s="165"/>
      <c r="BV21" s="140"/>
      <c r="BW21" s="140"/>
      <c r="BX21" s="166"/>
      <c r="BY21" s="166"/>
      <c r="BZ21" s="167"/>
      <c r="CA21" s="135" t="str">
        <f t="shared" si="4"/>
        <v/>
      </c>
      <c r="CB21" s="136" t="str">
        <f t="shared" si="5"/>
        <v>-</v>
      </c>
      <c r="CC21" s="137">
        <f t="shared" si="0"/>
        <v>0</v>
      </c>
      <c r="CD21" s="137">
        <f t="shared" si="1"/>
        <v>0</v>
      </c>
      <c r="CE21" s="137">
        <f t="shared" si="2"/>
        <v>0</v>
      </c>
      <c r="CF21" s="138" t="str">
        <f t="shared" si="6"/>
        <v>FT-4-Ind</v>
      </c>
    </row>
    <row r="22" spans="1:84" s="139" customFormat="1" ht="48.65" customHeight="1" x14ac:dyDescent="0.35">
      <c r="A22" s="91">
        <v>5</v>
      </c>
      <c r="B22" s="92" t="str">
        <f t="shared" si="7"/>
        <v/>
      </c>
      <c r="C22" s="92" t="str">
        <f t="shared" si="3"/>
        <v>FT-5-ELEC-Ind_</v>
      </c>
      <c r="D22" s="140" t="s">
        <v>41</v>
      </c>
      <c r="E22" s="140" t="s">
        <v>73</v>
      </c>
      <c r="F22" s="140"/>
      <c r="G22" s="140"/>
      <c r="H22" s="140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94"/>
      <c r="AJ22" s="174"/>
      <c r="AK22" s="141"/>
      <c r="AL22" s="98" t="s">
        <v>22</v>
      </c>
      <c r="AM22" s="168"/>
      <c r="AN22" s="143" t="s">
        <v>80</v>
      </c>
      <c r="AO22" s="169"/>
      <c r="AP22" s="175"/>
      <c r="AQ22" s="144" t="s">
        <v>81</v>
      </c>
      <c r="AR22" s="176"/>
      <c r="AS22" s="171"/>
      <c r="AT22" s="172"/>
      <c r="AU22" s="173"/>
      <c r="AV22" s="145" t="s">
        <v>82</v>
      </c>
      <c r="AW22" s="177"/>
      <c r="AX22" s="146"/>
      <c r="AY22" s="147"/>
      <c r="AZ22" s="148"/>
      <c r="BA22" s="149" t="s">
        <v>83</v>
      </c>
      <c r="BB22" s="178"/>
      <c r="BC22" s="150"/>
      <c r="BD22" s="151"/>
      <c r="BE22" s="152"/>
      <c r="BF22" s="153" t="s">
        <v>84</v>
      </c>
      <c r="BG22" s="179"/>
      <c r="BH22" s="154"/>
      <c r="BI22" s="155"/>
      <c r="BJ22" s="156"/>
      <c r="BK22" s="157" t="s">
        <v>85</v>
      </c>
      <c r="BL22" s="180"/>
      <c r="BM22" s="158"/>
      <c r="BN22" s="159"/>
      <c r="BO22" s="160"/>
      <c r="BP22" s="161" t="s">
        <v>86</v>
      </c>
      <c r="BQ22" s="181"/>
      <c r="BR22" s="162"/>
      <c r="BS22" s="163"/>
      <c r="BT22" s="164"/>
      <c r="BU22" s="165"/>
      <c r="BV22" s="140"/>
      <c r="BW22" s="140"/>
      <c r="BX22" s="166"/>
      <c r="BY22" s="166"/>
      <c r="BZ22" s="167"/>
      <c r="CA22" s="135" t="str">
        <f t="shared" si="4"/>
        <v/>
      </c>
      <c r="CB22" s="136" t="str">
        <f t="shared" si="5"/>
        <v>-</v>
      </c>
      <c r="CC22" s="137">
        <f t="shared" si="0"/>
        <v>0</v>
      </c>
      <c r="CD22" s="137">
        <f t="shared" si="1"/>
        <v>0</v>
      </c>
      <c r="CE22" s="137">
        <f t="shared" si="2"/>
        <v>0</v>
      </c>
      <c r="CF22" s="138" t="str">
        <f t="shared" si="6"/>
        <v>FT-5-Ind</v>
      </c>
    </row>
    <row r="23" spans="1:84" s="139" customFormat="1" ht="48.65" customHeight="1" x14ac:dyDescent="0.35">
      <c r="A23" s="91">
        <v>6</v>
      </c>
      <c r="B23" s="92" t="str">
        <f t="shared" si="7"/>
        <v/>
      </c>
      <c r="C23" s="92" t="str">
        <f t="shared" si="3"/>
        <v>FT-6-ELEC-Ind_</v>
      </c>
      <c r="D23" s="140" t="s">
        <v>41</v>
      </c>
      <c r="E23" s="140" t="s">
        <v>73</v>
      </c>
      <c r="F23" s="140"/>
      <c r="G23" s="140"/>
      <c r="H23" s="140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0"/>
      <c r="AI23" s="94"/>
      <c r="AJ23" s="142"/>
      <c r="AK23" s="97"/>
      <c r="AL23" s="98" t="s">
        <v>22</v>
      </c>
      <c r="AM23" s="168"/>
      <c r="AN23" s="143" t="s">
        <v>80</v>
      </c>
      <c r="AO23" s="169"/>
      <c r="AP23" s="170"/>
      <c r="AQ23" s="144" t="s">
        <v>81</v>
      </c>
      <c r="AR23" s="176"/>
      <c r="AS23" s="171"/>
      <c r="AT23" s="172"/>
      <c r="AU23" s="173"/>
      <c r="AV23" s="145" t="s">
        <v>82</v>
      </c>
      <c r="AW23" s="177"/>
      <c r="AX23" s="146"/>
      <c r="AY23" s="147"/>
      <c r="AZ23" s="148"/>
      <c r="BA23" s="149" t="s">
        <v>83</v>
      </c>
      <c r="BB23" s="178"/>
      <c r="BC23" s="150"/>
      <c r="BD23" s="151"/>
      <c r="BE23" s="152"/>
      <c r="BF23" s="153" t="s">
        <v>84</v>
      </c>
      <c r="BG23" s="179"/>
      <c r="BH23" s="154"/>
      <c r="BI23" s="155"/>
      <c r="BJ23" s="156"/>
      <c r="BK23" s="157" t="s">
        <v>85</v>
      </c>
      <c r="BL23" s="180"/>
      <c r="BM23" s="158"/>
      <c r="BN23" s="159"/>
      <c r="BO23" s="160"/>
      <c r="BP23" s="161" t="s">
        <v>86</v>
      </c>
      <c r="BQ23" s="181"/>
      <c r="BR23" s="162"/>
      <c r="BS23" s="163"/>
      <c r="BT23" s="164"/>
      <c r="BU23" s="165"/>
      <c r="BV23" s="140"/>
      <c r="BW23" s="140"/>
      <c r="BX23" s="166"/>
      <c r="BY23" s="166"/>
      <c r="BZ23" s="167"/>
      <c r="CA23" s="135" t="str">
        <f t="shared" si="4"/>
        <v/>
      </c>
      <c r="CB23" s="136" t="str">
        <f t="shared" si="5"/>
        <v>-</v>
      </c>
      <c r="CC23" s="137">
        <f t="shared" si="0"/>
        <v>0</v>
      </c>
      <c r="CD23" s="137">
        <f t="shared" si="1"/>
        <v>0</v>
      </c>
      <c r="CE23" s="137">
        <f t="shared" si="2"/>
        <v>0</v>
      </c>
      <c r="CF23" s="138" t="str">
        <f t="shared" si="6"/>
        <v>FT-6-Ind</v>
      </c>
    </row>
    <row r="24" spans="1:84" s="139" customFormat="1" ht="48.65" customHeight="1" x14ac:dyDescent="0.35">
      <c r="A24" s="91">
        <v>7</v>
      </c>
      <c r="B24" s="92" t="str">
        <f t="shared" si="7"/>
        <v/>
      </c>
      <c r="C24" s="92" t="str">
        <f t="shared" si="3"/>
        <v>FT-7-ELEC-Ind_</v>
      </c>
      <c r="D24" s="140" t="s">
        <v>41</v>
      </c>
      <c r="E24" s="140" t="s">
        <v>73</v>
      </c>
      <c r="F24" s="140"/>
      <c r="G24" s="140"/>
      <c r="H24" s="140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0"/>
      <c r="AI24" s="94"/>
      <c r="AJ24" s="142"/>
      <c r="AK24" s="97"/>
      <c r="AL24" s="98" t="s">
        <v>22</v>
      </c>
      <c r="AM24" s="168"/>
      <c r="AN24" s="143" t="s">
        <v>80</v>
      </c>
      <c r="AO24" s="169"/>
      <c r="AP24" s="170"/>
      <c r="AQ24" s="144" t="s">
        <v>81</v>
      </c>
      <c r="AR24" s="176"/>
      <c r="AS24" s="171"/>
      <c r="AT24" s="172"/>
      <c r="AU24" s="173"/>
      <c r="AV24" s="145" t="s">
        <v>82</v>
      </c>
      <c r="AW24" s="177"/>
      <c r="AX24" s="146"/>
      <c r="AY24" s="147"/>
      <c r="AZ24" s="148"/>
      <c r="BA24" s="149" t="s">
        <v>83</v>
      </c>
      <c r="BB24" s="178"/>
      <c r="BC24" s="150"/>
      <c r="BD24" s="151"/>
      <c r="BE24" s="152"/>
      <c r="BF24" s="153" t="s">
        <v>84</v>
      </c>
      <c r="BG24" s="179"/>
      <c r="BH24" s="154"/>
      <c r="BI24" s="155"/>
      <c r="BJ24" s="156"/>
      <c r="BK24" s="157" t="s">
        <v>85</v>
      </c>
      <c r="BL24" s="180"/>
      <c r="BM24" s="158"/>
      <c r="BN24" s="159"/>
      <c r="BO24" s="160"/>
      <c r="BP24" s="161" t="s">
        <v>86</v>
      </c>
      <c r="BQ24" s="181"/>
      <c r="BR24" s="162"/>
      <c r="BS24" s="163"/>
      <c r="BT24" s="164"/>
      <c r="BU24" s="165"/>
      <c r="BV24" s="140"/>
      <c r="BW24" s="140"/>
      <c r="BX24" s="166"/>
      <c r="BY24" s="166"/>
      <c r="BZ24" s="167"/>
      <c r="CA24" s="135" t="str">
        <f t="shared" si="4"/>
        <v/>
      </c>
      <c r="CB24" s="136" t="str">
        <f t="shared" si="5"/>
        <v>-</v>
      </c>
      <c r="CC24" s="137">
        <f t="shared" si="0"/>
        <v>0</v>
      </c>
      <c r="CD24" s="137">
        <f t="shared" si="1"/>
        <v>0</v>
      </c>
      <c r="CE24" s="137">
        <f t="shared" si="2"/>
        <v>0</v>
      </c>
      <c r="CF24" s="138" t="str">
        <f t="shared" si="6"/>
        <v>FT-7-Ind</v>
      </c>
    </row>
    <row r="25" spans="1:84" s="139" customFormat="1" ht="48.65" customHeight="1" x14ac:dyDescent="0.35">
      <c r="A25" s="91">
        <v>8</v>
      </c>
      <c r="B25" s="92" t="str">
        <f t="shared" si="7"/>
        <v/>
      </c>
      <c r="C25" s="92" t="str">
        <f t="shared" si="3"/>
        <v>FT-8-ELEC-Ind_</v>
      </c>
      <c r="D25" s="140" t="s">
        <v>41</v>
      </c>
      <c r="E25" s="140" t="s">
        <v>73</v>
      </c>
      <c r="F25" s="140"/>
      <c r="G25" s="140"/>
      <c r="H25" s="140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0"/>
      <c r="AI25" s="94"/>
      <c r="AJ25" s="142"/>
      <c r="AK25" s="97"/>
      <c r="AL25" s="98" t="s">
        <v>22</v>
      </c>
      <c r="AM25" s="168"/>
      <c r="AN25" s="143" t="s">
        <v>80</v>
      </c>
      <c r="AO25" s="169"/>
      <c r="AP25" s="170"/>
      <c r="AQ25" s="144" t="s">
        <v>81</v>
      </c>
      <c r="AR25" s="176"/>
      <c r="AS25" s="171"/>
      <c r="AT25" s="172"/>
      <c r="AU25" s="173"/>
      <c r="AV25" s="145" t="s">
        <v>82</v>
      </c>
      <c r="AW25" s="177"/>
      <c r="AX25" s="146"/>
      <c r="AY25" s="147"/>
      <c r="AZ25" s="148"/>
      <c r="BA25" s="149" t="s">
        <v>83</v>
      </c>
      <c r="BB25" s="178"/>
      <c r="BC25" s="150"/>
      <c r="BD25" s="151"/>
      <c r="BE25" s="152"/>
      <c r="BF25" s="153" t="s">
        <v>84</v>
      </c>
      <c r="BG25" s="179"/>
      <c r="BH25" s="154"/>
      <c r="BI25" s="155"/>
      <c r="BJ25" s="156"/>
      <c r="BK25" s="157" t="s">
        <v>85</v>
      </c>
      <c r="BL25" s="180"/>
      <c r="BM25" s="158"/>
      <c r="BN25" s="159"/>
      <c r="BO25" s="160"/>
      <c r="BP25" s="161" t="s">
        <v>86</v>
      </c>
      <c r="BQ25" s="181"/>
      <c r="BR25" s="162"/>
      <c r="BS25" s="163"/>
      <c r="BT25" s="164"/>
      <c r="BU25" s="165"/>
      <c r="BV25" s="140"/>
      <c r="BW25" s="140"/>
      <c r="BX25" s="166"/>
      <c r="BY25" s="166"/>
      <c r="BZ25" s="167"/>
      <c r="CA25" s="135" t="str">
        <f t="shared" si="4"/>
        <v/>
      </c>
      <c r="CB25" s="136" t="str">
        <f t="shared" si="5"/>
        <v>-</v>
      </c>
      <c r="CC25" s="137">
        <f t="shared" si="0"/>
        <v>0</v>
      </c>
      <c r="CD25" s="137">
        <f t="shared" si="1"/>
        <v>0</v>
      </c>
      <c r="CE25" s="137">
        <f t="shared" si="2"/>
        <v>0</v>
      </c>
      <c r="CF25" s="138" t="str">
        <f t="shared" si="6"/>
        <v>FT-8-Ind</v>
      </c>
    </row>
    <row r="26" spans="1:84" s="139" customFormat="1" ht="48.65" customHeight="1" x14ac:dyDescent="0.35">
      <c r="A26" s="91">
        <v>9</v>
      </c>
      <c r="B26" s="92" t="str">
        <f t="shared" si="7"/>
        <v/>
      </c>
      <c r="C26" s="92" t="str">
        <f t="shared" si="3"/>
        <v>FT-9-ELEC-Ind_</v>
      </c>
      <c r="D26" s="140" t="s">
        <v>41</v>
      </c>
      <c r="E26" s="140" t="s">
        <v>73</v>
      </c>
      <c r="F26" s="140"/>
      <c r="G26" s="140"/>
      <c r="H26" s="140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0"/>
      <c r="AI26" s="94"/>
      <c r="AJ26" s="142"/>
      <c r="AK26" s="97"/>
      <c r="AL26" s="98" t="s">
        <v>22</v>
      </c>
      <c r="AM26" s="168"/>
      <c r="AN26" s="143" t="s">
        <v>80</v>
      </c>
      <c r="AO26" s="169"/>
      <c r="AP26" s="170"/>
      <c r="AQ26" s="144" t="s">
        <v>81</v>
      </c>
      <c r="AR26" s="176"/>
      <c r="AS26" s="171"/>
      <c r="AT26" s="172"/>
      <c r="AU26" s="173"/>
      <c r="AV26" s="145" t="s">
        <v>82</v>
      </c>
      <c r="AW26" s="177"/>
      <c r="AX26" s="146"/>
      <c r="AY26" s="147"/>
      <c r="AZ26" s="148"/>
      <c r="BA26" s="149" t="s">
        <v>83</v>
      </c>
      <c r="BB26" s="178"/>
      <c r="BC26" s="150"/>
      <c r="BD26" s="151"/>
      <c r="BE26" s="152"/>
      <c r="BF26" s="153" t="s">
        <v>84</v>
      </c>
      <c r="BG26" s="179"/>
      <c r="BH26" s="154"/>
      <c r="BI26" s="155"/>
      <c r="BJ26" s="156"/>
      <c r="BK26" s="157" t="s">
        <v>85</v>
      </c>
      <c r="BL26" s="180"/>
      <c r="BM26" s="158"/>
      <c r="BN26" s="159"/>
      <c r="BO26" s="160"/>
      <c r="BP26" s="161" t="s">
        <v>86</v>
      </c>
      <c r="BQ26" s="181"/>
      <c r="BR26" s="162"/>
      <c r="BS26" s="163"/>
      <c r="BT26" s="164"/>
      <c r="BU26" s="165"/>
      <c r="BV26" s="140"/>
      <c r="BW26" s="140"/>
      <c r="BX26" s="166"/>
      <c r="BY26" s="166"/>
      <c r="BZ26" s="167"/>
      <c r="CA26" s="135" t="str">
        <f t="shared" si="4"/>
        <v/>
      </c>
      <c r="CB26" s="136" t="str">
        <f t="shared" si="5"/>
        <v>-</v>
      </c>
      <c r="CC26" s="137">
        <f t="shared" si="0"/>
        <v>0</v>
      </c>
      <c r="CD26" s="137">
        <f t="shared" si="1"/>
        <v>0</v>
      </c>
      <c r="CE26" s="137">
        <f t="shared" si="2"/>
        <v>0</v>
      </c>
      <c r="CF26" s="138" t="str">
        <f t="shared" si="6"/>
        <v>FT-9-Ind</v>
      </c>
    </row>
    <row r="27" spans="1:84" s="139" customFormat="1" ht="48.65" customHeight="1" x14ac:dyDescent="0.35">
      <c r="A27" s="91">
        <v>10</v>
      </c>
      <c r="B27" s="92" t="str">
        <f t="shared" si="7"/>
        <v/>
      </c>
      <c r="C27" s="92" t="str">
        <f t="shared" si="3"/>
        <v>FT-10-ELEC-Ind_</v>
      </c>
      <c r="D27" s="140" t="s">
        <v>41</v>
      </c>
      <c r="E27" s="140" t="s">
        <v>73</v>
      </c>
      <c r="F27" s="140"/>
      <c r="G27" s="140"/>
      <c r="H27" s="140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0"/>
      <c r="AI27" s="94"/>
      <c r="AJ27" s="142"/>
      <c r="AK27" s="97"/>
      <c r="AL27" s="98" t="s">
        <v>22</v>
      </c>
      <c r="AM27" s="168"/>
      <c r="AN27" s="143" t="s">
        <v>80</v>
      </c>
      <c r="AO27" s="169"/>
      <c r="AP27" s="170"/>
      <c r="AQ27" s="144" t="s">
        <v>81</v>
      </c>
      <c r="AR27" s="176"/>
      <c r="AS27" s="171"/>
      <c r="AT27" s="172"/>
      <c r="AU27" s="173"/>
      <c r="AV27" s="145" t="s">
        <v>82</v>
      </c>
      <c r="AW27" s="177"/>
      <c r="AX27" s="146"/>
      <c r="AY27" s="147"/>
      <c r="AZ27" s="148"/>
      <c r="BA27" s="149" t="s">
        <v>83</v>
      </c>
      <c r="BB27" s="178"/>
      <c r="BC27" s="150"/>
      <c r="BD27" s="151"/>
      <c r="BE27" s="152"/>
      <c r="BF27" s="153" t="s">
        <v>84</v>
      </c>
      <c r="BG27" s="179"/>
      <c r="BH27" s="154"/>
      <c r="BI27" s="155"/>
      <c r="BJ27" s="156"/>
      <c r="BK27" s="157" t="s">
        <v>85</v>
      </c>
      <c r="BL27" s="180"/>
      <c r="BM27" s="158"/>
      <c r="BN27" s="159"/>
      <c r="BO27" s="160"/>
      <c r="BP27" s="161" t="s">
        <v>86</v>
      </c>
      <c r="BQ27" s="181"/>
      <c r="BR27" s="162"/>
      <c r="BS27" s="163"/>
      <c r="BT27" s="164"/>
      <c r="BU27" s="165"/>
      <c r="BV27" s="140"/>
      <c r="BW27" s="140"/>
      <c r="BX27" s="166"/>
      <c r="BY27" s="166"/>
      <c r="BZ27" s="167"/>
      <c r="CA27" s="135" t="str">
        <f t="shared" si="4"/>
        <v/>
      </c>
      <c r="CB27" s="136" t="str">
        <f t="shared" si="5"/>
        <v>-</v>
      </c>
      <c r="CC27" s="137">
        <f t="shared" si="0"/>
        <v>0</v>
      </c>
      <c r="CD27" s="137">
        <f t="shared" si="1"/>
        <v>0</v>
      </c>
      <c r="CE27" s="137">
        <f t="shared" si="2"/>
        <v>0</v>
      </c>
      <c r="CF27" s="138" t="str">
        <f t="shared" si="6"/>
        <v>FT-10-Ind</v>
      </c>
    </row>
    <row r="28" spans="1:84" s="139" customFormat="1" ht="48.65" customHeight="1" x14ac:dyDescent="0.35">
      <c r="A28" s="91">
        <v>11</v>
      </c>
      <c r="B28" s="92" t="str">
        <f t="shared" si="7"/>
        <v/>
      </c>
      <c r="C28" s="92" t="str">
        <f t="shared" si="3"/>
        <v>FT-11-ELEC-Ind_</v>
      </c>
      <c r="D28" s="140" t="s">
        <v>41</v>
      </c>
      <c r="E28" s="140" t="s">
        <v>73</v>
      </c>
      <c r="F28" s="140"/>
      <c r="G28" s="140"/>
      <c r="H28" s="140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0"/>
      <c r="AI28" s="94"/>
      <c r="AJ28" s="142"/>
      <c r="AK28" s="97"/>
      <c r="AL28" s="98" t="s">
        <v>22</v>
      </c>
      <c r="AM28" s="168"/>
      <c r="AN28" s="143" t="s">
        <v>80</v>
      </c>
      <c r="AO28" s="169"/>
      <c r="AP28" s="170"/>
      <c r="AQ28" s="144" t="s">
        <v>81</v>
      </c>
      <c r="AR28" s="176"/>
      <c r="AS28" s="171"/>
      <c r="AT28" s="172"/>
      <c r="AU28" s="173"/>
      <c r="AV28" s="145" t="s">
        <v>82</v>
      </c>
      <c r="AW28" s="177"/>
      <c r="AX28" s="146"/>
      <c r="AY28" s="147"/>
      <c r="AZ28" s="148"/>
      <c r="BA28" s="149" t="s">
        <v>83</v>
      </c>
      <c r="BB28" s="178"/>
      <c r="BC28" s="150"/>
      <c r="BD28" s="151"/>
      <c r="BE28" s="152"/>
      <c r="BF28" s="153" t="s">
        <v>84</v>
      </c>
      <c r="BG28" s="179"/>
      <c r="BH28" s="154"/>
      <c r="BI28" s="155"/>
      <c r="BJ28" s="156"/>
      <c r="BK28" s="157" t="s">
        <v>85</v>
      </c>
      <c r="BL28" s="180"/>
      <c r="BM28" s="158"/>
      <c r="BN28" s="159"/>
      <c r="BO28" s="160"/>
      <c r="BP28" s="161" t="s">
        <v>86</v>
      </c>
      <c r="BQ28" s="181"/>
      <c r="BR28" s="162"/>
      <c r="BS28" s="163"/>
      <c r="BT28" s="164"/>
      <c r="BU28" s="165"/>
      <c r="BV28" s="140"/>
      <c r="BW28" s="140"/>
      <c r="BX28" s="166"/>
      <c r="BY28" s="166"/>
      <c r="BZ28" s="167"/>
      <c r="CA28" s="135" t="str">
        <f t="shared" si="4"/>
        <v/>
      </c>
      <c r="CB28" s="136" t="str">
        <f t="shared" si="5"/>
        <v>-</v>
      </c>
      <c r="CC28" s="137">
        <f t="shared" si="0"/>
        <v>0</v>
      </c>
      <c r="CD28" s="137">
        <f t="shared" si="1"/>
        <v>0</v>
      </c>
      <c r="CE28" s="137">
        <f t="shared" si="2"/>
        <v>0</v>
      </c>
      <c r="CF28" s="138" t="str">
        <f t="shared" si="6"/>
        <v>FT-11-Ind</v>
      </c>
    </row>
    <row r="29" spans="1:84" s="139" customFormat="1" ht="48.65" customHeight="1" x14ac:dyDescent="0.35">
      <c r="A29" s="91">
        <v>12</v>
      </c>
      <c r="B29" s="92" t="str">
        <f t="shared" si="7"/>
        <v/>
      </c>
      <c r="C29" s="92" t="str">
        <f t="shared" si="3"/>
        <v>FT-12-ELEC-Ind_</v>
      </c>
      <c r="D29" s="140" t="s">
        <v>41</v>
      </c>
      <c r="E29" s="140" t="s">
        <v>73</v>
      </c>
      <c r="F29" s="140"/>
      <c r="G29" s="140"/>
      <c r="H29" s="140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0"/>
      <c r="AI29" s="94"/>
      <c r="AJ29" s="142"/>
      <c r="AK29" s="97"/>
      <c r="AL29" s="98" t="s">
        <v>22</v>
      </c>
      <c r="AM29" s="182"/>
      <c r="AN29" s="143" t="s">
        <v>80</v>
      </c>
      <c r="AO29" s="169"/>
      <c r="AP29" s="170"/>
      <c r="AQ29" s="144" t="s">
        <v>81</v>
      </c>
      <c r="AR29" s="176"/>
      <c r="AS29" s="171"/>
      <c r="AT29" s="172"/>
      <c r="AU29" s="173"/>
      <c r="AV29" s="145" t="s">
        <v>82</v>
      </c>
      <c r="AW29" s="177"/>
      <c r="AX29" s="146"/>
      <c r="AY29" s="147"/>
      <c r="AZ29" s="148"/>
      <c r="BA29" s="149" t="s">
        <v>83</v>
      </c>
      <c r="BB29" s="178"/>
      <c r="BC29" s="150"/>
      <c r="BD29" s="151"/>
      <c r="BE29" s="152"/>
      <c r="BF29" s="153" t="s">
        <v>84</v>
      </c>
      <c r="BG29" s="179"/>
      <c r="BH29" s="154"/>
      <c r="BI29" s="155"/>
      <c r="BJ29" s="156"/>
      <c r="BK29" s="157" t="s">
        <v>85</v>
      </c>
      <c r="BL29" s="180"/>
      <c r="BM29" s="158"/>
      <c r="BN29" s="159"/>
      <c r="BO29" s="160"/>
      <c r="BP29" s="161" t="s">
        <v>86</v>
      </c>
      <c r="BQ29" s="181"/>
      <c r="BR29" s="162"/>
      <c r="BS29" s="163"/>
      <c r="BT29" s="164"/>
      <c r="BU29" s="165"/>
      <c r="BV29" s="140"/>
      <c r="BW29" s="140"/>
      <c r="BX29" s="166"/>
      <c r="BY29" s="166"/>
      <c r="BZ29" s="167"/>
      <c r="CA29" s="135" t="str">
        <f t="shared" si="4"/>
        <v/>
      </c>
      <c r="CB29" s="136" t="str">
        <f t="shared" si="5"/>
        <v>-</v>
      </c>
      <c r="CC29" s="137">
        <f t="shared" si="0"/>
        <v>0</v>
      </c>
      <c r="CD29" s="137">
        <f t="shared" si="1"/>
        <v>0</v>
      </c>
      <c r="CE29" s="137">
        <f t="shared" si="2"/>
        <v>0</v>
      </c>
      <c r="CF29" s="138" t="str">
        <f t="shared" si="6"/>
        <v>FT-12-Ind</v>
      </c>
    </row>
    <row r="30" spans="1:84" s="139" customFormat="1" ht="48.65" customHeight="1" x14ac:dyDescent="0.35">
      <c r="A30" s="91">
        <v>13</v>
      </c>
      <c r="B30" s="92" t="str">
        <f t="shared" si="7"/>
        <v/>
      </c>
      <c r="C30" s="92" t="str">
        <f t="shared" si="3"/>
        <v>FT-13-ELEC-Ind_</v>
      </c>
      <c r="D30" s="140" t="s">
        <v>41</v>
      </c>
      <c r="E30" s="140" t="s">
        <v>73</v>
      </c>
      <c r="F30" s="140"/>
      <c r="G30" s="140"/>
      <c r="H30" s="140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0"/>
      <c r="AI30" s="94"/>
      <c r="AJ30" s="142"/>
      <c r="AK30" s="97"/>
      <c r="AL30" s="98" t="s">
        <v>22</v>
      </c>
      <c r="AM30" s="182"/>
      <c r="AN30" s="143" t="s">
        <v>80</v>
      </c>
      <c r="AO30" s="169"/>
      <c r="AP30" s="170"/>
      <c r="AQ30" s="144" t="s">
        <v>81</v>
      </c>
      <c r="AR30" s="176"/>
      <c r="AS30" s="171"/>
      <c r="AT30" s="172"/>
      <c r="AU30" s="173"/>
      <c r="AV30" s="145" t="s">
        <v>82</v>
      </c>
      <c r="AW30" s="177"/>
      <c r="AX30" s="146"/>
      <c r="AY30" s="147"/>
      <c r="AZ30" s="148"/>
      <c r="BA30" s="149" t="s">
        <v>83</v>
      </c>
      <c r="BB30" s="178"/>
      <c r="BC30" s="150"/>
      <c r="BD30" s="151"/>
      <c r="BE30" s="152"/>
      <c r="BF30" s="153" t="s">
        <v>84</v>
      </c>
      <c r="BG30" s="179"/>
      <c r="BH30" s="154"/>
      <c r="BI30" s="155"/>
      <c r="BJ30" s="156"/>
      <c r="BK30" s="157" t="s">
        <v>85</v>
      </c>
      <c r="BL30" s="180"/>
      <c r="BM30" s="158"/>
      <c r="BN30" s="159"/>
      <c r="BO30" s="160"/>
      <c r="BP30" s="161" t="s">
        <v>86</v>
      </c>
      <c r="BQ30" s="181"/>
      <c r="BR30" s="162"/>
      <c r="BS30" s="163"/>
      <c r="BT30" s="164"/>
      <c r="BU30" s="165"/>
      <c r="BV30" s="140"/>
      <c r="BW30" s="140"/>
      <c r="BX30" s="166"/>
      <c r="BY30" s="166"/>
      <c r="BZ30" s="167"/>
      <c r="CA30" s="135" t="str">
        <f t="shared" si="4"/>
        <v/>
      </c>
      <c r="CB30" s="136" t="str">
        <f t="shared" si="5"/>
        <v>-</v>
      </c>
      <c r="CC30" s="137">
        <f t="shared" si="0"/>
        <v>0</v>
      </c>
      <c r="CD30" s="137">
        <f t="shared" si="1"/>
        <v>0</v>
      </c>
      <c r="CE30" s="137">
        <f t="shared" si="2"/>
        <v>0</v>
      </c>
      <c r="CF30" s="138" t="str">
        <f t="shared" si="6"/>
        <v>FT-13-Ind</v>
      </c>
    </row>
    <row r="31" spans="1:84" s="139" customFormat="1" ht="48.65" customHeight="1" x14ac:dyDescent="0.35">
      <c r="A31" s="91">
        <v>14</v>
      </c>
      <c r="B31" s="92" t="str">
        <f t="shared" si="7"/>
        <v/>
      </c>
      <c r="C31" s="92" t="str">
        <f t="shared" si="3"/>
        <v>FT-14-ELEC-Ind_</v>
      </c>
      <c r="D31" s="140" t="s">
        <v>41</v>
      </c>
      <c r="E31" s="140" t="s">
        <v>73</v>
      </c>
      <c r="F31" s="140"/>
      <c r="G31" s="140"/>
      <c r="H31" s="140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0"/>
      <c r="AI31" s="94"/>
      <c r="AJ31" s="142"/>
      <c r="AK31" s="97"/>
      <c r="AL31" s="98" t="s">
        <v>22</v>
      </c>
      <c r="AM31" s="182"/>
      <c r="AN31" s="143" t="s">
        <v>80</v>
      </c>
      <c r="AO31" s="169"/>
      <c r="AP31" s="170"/>
      <c r="AQ31" s="144" t="s">
        <v>81</v>
      </c>
      <c r="AR31" s="176"/>
      <c r="AS31" s="171"/>
      <c r="AT31" s="172"/>
      <c r="AU31" s="173"/>
      <c r="AV31" s="145" t="s">
        <v>82</v>
      </c>
      <c r="AW31" s="177"/>
      <c r="AX31" s="146"/>
      <c r="AY31" s="147"/>
      <c r="AZ31" s="148"/>
      <c r="BA31" s="149" t="s">
        <v>83</v>
      </c>
      <c r="BB31" s="178"/>
      <c r="BC31" s="150"/>
      <c r="BD31" s="151"/>
      <c r="BE31" s="152"/>
      <c r="BF31" s="153" t="s">
        <v>84</v>
      </c>
      <c r="BG31" s="179"/>
      <c r="BH31" s="154"/>
      <c r="BI31" s="155"/>
      <c r="BJ31" s="156"/>
      <c r="BK31" s="157" t="s">
        <v>85</v>
      </c>
      <c r="BL31" s="180"/>
      <c r="BM31" s="158"/>
      <c r="BN31" s="159"/>
      <c r="BO31" s="160"/>
      <c r="BP31" s="161" t="s">
        <v>86</v>
      </c>
      <c r="BQ31" s="181"/>
      <c r="BR31" s="162"/>
      <c r="BS31" s="163"/>
      <c r="BT31" s="164"/>
      <c r="BU31" s="165"/>
      <c r="BV31" s="140"/>
      <c r="BW31" s="140"/>
      <c r="BX31" s="166"/>
      <c r="BY31" s="166"/>
      <c r="BZ31" s="167"/>
      <c r="CA31" s="135" t="str">
        <f t="shared" si="4"/>
        <v/>
      </c>
      <c r="CB31" s="136" t="str">
        <f t="shared" si="5"/>
        <v>-</v>
      </c>
      <c r="CC31" s="137">
        <f t="shared" si="0"/>
        <v>0</v>
      </c>
      <c r="CD31" s="137">
        <f t="shared" si="1"/>
        <v>0</v>
      </c>
      <c r="CE31" s="137">
        <f t="shared" si="2"/>
        <v>0</v>
      </c>
      <c r="CF31" s="138" t="str">
        <f t="shared" si="6"/>
        <v>FT-14-Ind</v>
      </c>
    </row>
  </sheetData>
  <mergeCells count="13">
    <mergeCell ref="Z16:AB16"/>
    <mergeCell ref="K16:M16"/>
    <mergeCell ref="N16:P16"/>
    <mergeCell ref="Q16:S16"/>
    <mergeCell ref="T16:V16"/>
    <mergeCell ref="W16:Y16"/>
    <mergeCell ref="BP17:BQ17"/>
    <mergeCell ref="AC16:AE16"/>
    <mergeCell ref="AQ17:AR17"/>
    <mergeCell ref="AV17:AW17"/>
    <mergeCell ref="BA17:BB17"/>
    <mergeCell ref="BF17:BG17"/>
    <mergeCell ref="BK17:BL17"/>
  </mergeCells>
  <conditionalFormatting sqref="AI18:AI19">
    <cfRule type="cellIs" dxfId="7" priority="5" operator="equal">
      <formula>"R"</formula>
    </cfRule>
    <cfRule type="cellIs" dxfId="6" priority="6" operator="equal">
      <formula>"A/Rem"</formula>
    </cfRule>
    <cfRule type="cellIs" dxfId="5" priority="7" operator="equal">
      <formula>"Rem"</formula>
    </cfRule>
    <cfRule type="containsText" dxfId="4" priority="8" operator="containsText" text="A">
      <formula>NOT(ISERROR(SEARCH("A",AI18)))</formula>
    </cfRule>
  </conditionalFormatting>
  <conditionalFormatting sqref="AI20:AI31">
    <cfRule type="cellIs" dxfId="3" priority="1" operator="equal">
      <formula>"R"</formula>
    </cfRule>
    <cfRule type="cellIs" dxfId="2" priority="2" operator="equal">
      <formula>"A/Rem"</formula>
    </cfRule>
    <cfRule type="cellIs" dxfId="1" priority="3" operator="equal">
      <formula>"Rem"</formula>
    </cfRule>
    <cfRule type="containsText" dxfId="0" priority="4" operator="containsText" text="A">
      <formula>NOT(ISERROR(SEARCH("A",AI20)))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AUTRES_DOCUMENTS</vt:lpstr>
      <vt:lpstr>SUIVI_IN-OUT</vt:lpstr>
      <vt:lpstr>LISTING_FT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2020-06-13T15:35:35Z</cp:lastPrinted>
  <dcterms:created xsi:type="dcterms:W3CDTF">2020-06-13T05:57:38Z</dcterms:created>
  <dcterms:modified xsi:type="dcterms:W3CDTF">2020-06-13T15:36:08Z</dcterms:modified>
</cp:coreProperties>
</file>