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 codeName="{00000000-0000-0000-0000-000000000000}"/>
  <workbookPr showInkAnnotation="0" codeName="ThisWorkbook" autoCompressPictures="0"/>
  <bookViews>
    <workbookView xWindow="0" yWindow="0" windowWidth="25600" windowHeight="15460" tabRatio="500"/>
  </bookViews>
  <sheets>
    <sheet name="Feuil1" sheetId="1" r:id="rId1"/>
  </sheets>
  <definedNames>
    <definedName name="_xlnm._FilterDatabase" localSheetId="0" hidden="1">Feuil1!$A$1:$P$15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9" i="1" l="1"/>
  <c r="A21" i="1"/>
  <c r="A25" i="1"/>
  <c r="H6" i="1"/>
  <c r="H9" i="1"/>
  <c r="H10" i="1"/>
  <c r="H11" i="1"/>
  <c r="H12" i="1"/>
  <c r="H13" i="1"/>
  <c r="H14" i="1"/>
  <c r="H15" i="1"/>
  <c r="D6" i="1"/>
</calcChain>
</file>

<file path=xl/sharedStrings.xml><?xml version="1.0" encoding="utf-8"?>
<sst xmlns="http://schemas.openxmlformats.org/spreadsheetml/2006/main" count="35" uniqueCount="29">
  <si>
    <t>x</t>
  </si>
  <si>
    <t>Total:</t>
  </si>
  <si>
    <t>Tel:</t>
  </si>
  <si>
    <t>Prénom:</t>
  </si>
  <si>
    <t>Marque:</t>
  </si>
  <si>
    <t>Plan de travail</t>
  </si>
  <si>
    <t>Rayon visserie</t>
  </si>
  <si>
    <t>Lot de 15 vis acier tête fraisée pozidriv SPAX, Diam.4.5 mm x L.30 mm</t>
  </si>
  <si>
    <t xml:space="preserve">Lot de 8 chevilles et vis à expansion STANDERS, Diam.11 x L.36 mm </t>
  </si>
  <si>
    <t xml:space="preserve">Lot de 8 chevilles et vis FISCHER, Diam.8 x L.40 mm </t>
  </si>
  <si>
    <t xml:space="preserve">Lot de 40 chevilles et vis à expansion STANDERS, Diam.11 x L.36 mm </t>
  </si>
  <si>
    <t>Lot de 100 chevilles 3 en 1 duopower FISCHER, Diam.8 x L.40 mm</t>
  </si>
  <si>
    <t xml:space="preserve">Lot de 80 vis acier tête fraisée pozidriv STANDERS, Diam.5 mm x L.50 mm </t>
  </si>
  <si>
    <t xml:space="preserve">Lot de 20 vis acier tête fraisée pozidriv SPAX, Diam.4.5 mm x L.20 mm </t>
  </si>
  <si>
    <t>Meuble bas avec tiroir</t>
  </si>
  <si>
    <t>Meuble bas avec porte</t>
  </si>
  <si>
    <t>Meuble bas d'angle</t>
  </si>
  <si>
    <t>Meuble colonne</t>
  </si>
  <si>
    <t>Mur:</t>
  </si>
  <si>
    <t>Meuble haut d'angle</t>
  </si>
  <si>
    <t>Meuble haut avec porte</t>
  </si>
  <si>
    <t>Nombre d’éléments?</t>
  </si>
  <si>
    <t>Couleur:</t>
  </si>
  <si>
    <t>Clair</t>
  </si>
  <si>
    <t>IKEA</t>
  </si>
  <si>
    <t>Fourniture:</t>
  </si>
  <si>
    <t>Adresse:</t>
  </si>
  <si>
    <t>Date:</t>
  </si>
  <si>
    <t>Plein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</si>
</sst>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#,##0.00\ &quot;€&quot;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Arial"/>
    </font>
    <font>
      <sz val="8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rgb="FF000000"/>
      <name val="Arial"/>
    </font>
    <font>
      <b/>
      <sz val="12"/>
      <color theme="1"/>
      <name val="Arial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30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44" fontId="2" fillId="0" borderId="1" xfId="1" applyFont="1" applyBorder="1" applyAlignment="1">
      <alignment horizontal="left" vertical="center"/>
    </xf>
    <xf numFmtId="44" fontId="6" fillId="0" borderId="1" xfId="0" applyNumberFormat="1" applyFont="1" applyBorder="1" applyAlignment="1">
      <alignment horizontal="left" vertical="center"/>
    </xf>
    <xf numFmtId="44" fontId="2" fillId="0" borderId="0" xfId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5" borderId="2" xfId="0" applyFont="1" applyFill="1" applyBorder="1" applyAlignment="1">
      <alignment horizontal="right"/>
    </xf>
    <xf numFmtId="44" fontId="2" fillId="0" borderId="6" xfId="1" applyFont="1" applyBorder="1" applyAlignment="1">
      <alignment horizontal="left" vertical="center"/>
    </xf>
    <xf numFmtId="0" fontId="6" fillId="5" borderId="5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/>
    </xf>
    <xf numFmtId="44" fontId="2" fillId="4" borderId="6" xfId="0" applyNumberFormat="1" applyFont="1" applyFill="1" applyBorder="1" applyAlignment="1">
      <alignment vertical="center"/>
    </xf>
    <xf numFmtId="0" fontId="8" fillId="4" borderId="13" xfId="0" applyFont="1" applyFill="1" applyBorder="1" applyAlignment="1">
      <alignment horizontal="center"/>
    </xf>
    <xf numFmtId="0" fontId="6" fillId="6" borderId="6" xfId="0" applyFont="1" applyFill="1" applyBorder="1" applyAlignment="1">
      <alignment vertical="center"/>
    </xf>
    <xf numFmtId="0" fontId="2" fillId="5" borderId="0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right" vertical="top" wrapText="1"/>
    </xf>
    <xf numFmtId="0" fontId="2" fillId="5" borderId="7" xfId="0" applyFont="1" applyFill="1" applyBorder="1" applyAlignment="1">
      <alignment horizontal="right"/>
    </xf>
    <xf numFmtId="0" fontId="2" fillId="5" borderId="13" xfId="0" applyFont="1" applyFill="1" applyBorder="1" applyAlignment="1">
      <alignment vertical="center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6" borderId="13" xfId="0" applyFont="1" applyFill="1" applyBorder="1" applyAlignment="1">
      <alignment horizontal="right" vertical="center"/>
    </xf>
    <xf numFmtId="164" fontId="9" fillId="5" borderId="0" xfId="0" applyNumberFormat="1" applyFont="1" applyFill="1" applyBorder="1"/>
    <xf numFmtId="165" fontId="2" fillId="5" borderId="6" xfId="0" applyNumberFormat="1" applyFont="1" applyFill="1" applyBorder="1" applyAlignment="1">
      <alignment horizontal="center" vertical="top"/>
    </xf>
    <xf numFmtId="0" fontId="6" fillId="6" borderId="5" xfId="0" applyFont="1" applyFill="1" applyBorder="1" applyAlignment="1"/>
    <xf numFmtId="0" fontId="2" fillId="5" borderId="13" xfId="0" applyFont="1" applyFill="1" applyBorder="1" applyAlignment="1"/>
    <xf numFmtId="0" fontId="9" fillId="0" borderId="0" xfId="0" applyFont="1"/>
    <xf numFmtId="165" fontId="2" fillId="0" borderId="1" xfId="0" applyNumberFormat="1" applyFont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14" fontId="2" fillId="5" borderId="12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5" borderId="5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330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Monétaire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/>
  <dimension ref="A1:N129"/>
  <sheetViews>
    <sheetView tabSelected="1" view="pageLayout" topLeftCell="A12" workbookViewId="0">
      <selection activeCell="A21" sqref="A21:A22"/>
    </sheetView>
  </sheetViews>
  <sheetFormatPr baseColWidth="10" defaultColWidth="10.83203125" defaultRowHeight="15" x14ac:dyDescent="0"/>
  <cols>
    <col min="1" max="1" width="8.33203125" customWidth="1"/>
    <col min="2" max="2" width="2.5" style="1" customWidth="1"/>
    <col min="3" max="3" width="11.83203125" style="1" customWidth="1"/>
    <col min="4" max="4" width="16.1640625" customWidth="1"/>
    <col min="5" max="5" width="9.1640625" customWidth="1"/>
    <col min="6" max="6" width="8.5" customWidth="1"/>
    <col min="7" max="7" width="13" customWidth="1"/>
    <col min="8" max="8" width="11" bestFit="1" customWidth="1"/>
    <col min="9" max="9" width="7.6640625" customWidth="1"/>
    <col min="14" max="14" width="2" hidden="1" customWidth="1"/>
    <col min="16" max="16" width="8.1640625" customWidth="1"/>
    <col min="17" max="17" width="7.6640625" customWidth="1"/>
    <col min="21" max="21" width="21.5" customWidth="1"/>
    <col min="23" max="23" width="8.1640625" customWidth="1"/>
  </cols>
  <sheetData>
    <row r="1" spans="1:8">
      <c r="A1" s="10" t="s">
        <v>2</v>
      </c>
      <c r="B1" s="45"/>
      <c r="C1" s="45"/>
      <c r="D1" s="22" t="s">
        <v>26</v>
      </c>
      <c r="E1" s="38"/>
      <c r="F1" s="38"/>
      <c r="G1" s="38"/>
      <c r="H1" s="39"/>
    </row>
    <row r="2" spans="1:8" ht="15" customHeight="1">
      <c r="A2" s="23" t="s">
        <v>3</v>
      </c>
      <c r="B2" s="34"/>
      <c r="C2" s="34"/>
      <c r="D2" s="21"/>
      <c r="E2" s="40"/>
      <c r="F2" s="40"/>
      <c r="G2" s="40"/>
      <c r="H2" s="41"/>
    </row>
    <row r="3" spans="1:8">
      <c r="A3" s="23" t="s">
        <v>27</v>
      </c>
      <c r="B3" s="44"/>
      <c r="C3" s="44"/>
      <c r="D3" s="44"/>
      <c r="E3" s="42"/>
      <c r="F3" s="42"/>
      <c r="G3" s="42"/>
      <c r="H3" s="43"/>
    </row>
    <row r="4" spans="1:8">
      <c r="A4" s="30" t="s">
        <v>4</v>
      </c>
      <c r="B4" s="53" t="s">
        <v>24</v>
      </c>
      <c r="C4" s="53"/>
      <c r="D4" s="31"/>
      <c r="E4" s="27" t="s">
        <v>18</v>
      </c>
      <c r="F4" s="24" t="s">
        <v>28</v>
      </c>
      <c r="G4" s="17"/>
      <c r="H4" s="20"/>
    </row>
    <row r="5" spans="1:8" ht="15" customHeight="1">
      <c r="A5" s="25"/>
      <c r="B5" s="26"/>
      <c r="C5" s="26"/>
      <c r="D5" s="25"/>
      <c r="E5" s="25"/>
      <c r="F5" s="25"/>
      <c r="G5" s="25"/>
      <c r="H5" s="28"/>
    </row>
    <row r="6" spans="1:8" ht="15" customHeight="1">
      <c r="A6" s="36" t="s">
        <v>1</v>
      </c>
      <c r="B6" s="37"/>
      <c r="C6" s="19"/>
      <c r="D6" s="18" t="e">
        <f>SUM(H9:H15,#REF!,#REF!,#REF!,#REF!,#REF!,#REF!)</f>
        <v>#REF!</v>
      </c>
      <c r="E6" s="54" t="s">
        <v>25</v>
      </c>
      <c r="F6" s="55"/>
      <c r="G6" s="55"/>
      <c r="H6" s="29" t="e">
        <f>SUM(A19*H19+A21*H21+A23*H23+A25*H25+A27*H27+A29*H29+A31*H31+#REF!*#REF!+#REF!*#REF!+#REF!*#REF!+#REF!*#REF!+#REF!*#REF!+#REF!*#REF!+#REF!*#REF!+#REF!*#REF!+#REF!*#REF!+#REF!*#REF!+#REF!*#REF!+#REF!*#REF!+#REF!*#REF!+#REF!*#REF!+#REF!*#REF!+#REF!*#REF!+#REF!*#REF!+#REF!*#REF!+#REF!*#REF!+#REF!*#REF!+#REF!*#REF!+#REF!*#REF!+#REF!*#REF!+#REF!*#REF!+#REF!*#REF!)</f>
        <v>#REF!</v>
      </c>
    </row>
    <row r="7" spans="1:8" ht="15" customHeight="1">
      <c r="A7" s="25"/>
      <c r="B7" s="26"/>
      <c r="C7" s="26"/>
      <c r="D7" s="25"/>
      <c r="E7" s="25"/>
      <c r="F7" s="25"/>
      <c r="G7" s="25"/>
      <c r="H7" s="25"/>
    </row>
    <row r="8" spans="1:8" ht="15" customHeight="1">
      <c r="A8" s="56" t="s">
        <v>21</v>
      </c>
      <c r="B8" s="56"/>
      <c r="C8" s="56"/>
      <c r="D8" s="56"/>
      <c r="E8" s="56"/>
      <c r="F8" s="56"/>
      <c r="G8" s="56"/>
      <c r="H8" s="56"/>
    </row>
    <row r="9" spans="1:8" ht="15" customHeight="1">
      <c r="A9" s="14">
        <v>1</v>
      </c>
      <c r="B9" s="14" t="s">
        <v>0</v>
      </c>
      <c r="C9" s="2">
        <v>15</v>
      </c>
      <c r="D9" s="46" t="s">
        <v>15</v>
      </c>
      <c r="E9" s="46"/>
      <c r="F9" s="46"/>
      <c r="G9" s="46"/>
      <c r="H9" s="2">
        <f t="shared" ref="H9:H15" si="0">A9*C9</f>
        <v>15</v>
      </c>
    </row>
    <row r="10" spans="1:8" ht="15" customHeight="1">
      <c r="A10" s="14">
        <v>1</v>
      </c>
      <c r="B10" s="14" t="s">
        <v>0</v>
      </c>
      <c r="C10" s="2">
        <v>20</v>
      </c>
      <c r="D10" s="46" t="s">
        <v>14</v>
      </c>
      <c r="E10" s="46"/>
      <c r="F10" s="46"/>
      <c r="G10" s="46"/>
      <c r="H10" s="2">
        <f t="shared" si="0"/>
        <v>20</v>
      </c>
    </row>
    <row r="11" spans="1:8" ht="15" customHeight="1">
      <c r="A11" s="14">
        <v>1</v>
      </c>
      <c r="B11" s="14" t="s">
        <v>0</v>
      </c>
      <c r="C11" s="2">
        <v>20</v>
      </c>
      <c r="D11" s="46" t="s">
        <v>16</v>
      </c>
      <c r="E11" s="46"/>
      <c r="F11" s="46"/>
      <c r="G11" s="46"/>
      <c r="H11" s="2">
        <f t="shared" si="0"/>
        <v>20</v>
      </c>
    </row>
    <row r="12" spans="1:8" ht="15" customHeight="1">
      <c r="A12" s="5">
        <v>1</v>
      </c>
      <c r="B12" s="14" t="s">
        <v>0</v>
      </c>
      <c r="C12" s="2">
        <v>15</v>
      </c>
      <c r="D12" s="46" t="s">
        <v>20</v>
      </c>
      <c r="E12" s="46"/>
      <c r="F12" s="46"/>
      <c r="G12" s="46"/>
      <c r="H12" s="2">
        <f t="shared" si="0"/>
        <v>15</v>
      </c>
    </row>
    <row r="13" spans="1:8" ht="15" customHeight="1">
      <c r="A13" s="5">
        <v>1</v>
      </c>
      <c r="B13" s="14" t="s">
        <v>0</v>
      </c>
      <c r="C13" s="2">
        <v>20</v>
      </c>
      <c r="D13" s="46" t="s">
        <v>19</v>
      </c>
      <c r="E13" s="46"/>
      <c r="F13" s="46"/>
      <c r="G13" s="46"/>
      <c r="H13" s="2">
        <f t="shared" si="0"/>
        <v>20</v>
      </c>
    </row>
    <row r="14" spans="1:8" ht="15" customHeight="1">
      <c r="A14" s="5">
        <v>1</v>
      </c>
      <c r="B14" s="14" t="s">
        <v>0</v>
      </c>
      <c r="C14" s="2">
        <v>30</v>
      </c>
      <c r="D14" s="46" t="s">
        <v>17</v>
      </c>
      <c r="E14" s="46"/>
      <c r="F14" s="59"/>
      <c r="G14" s="59"/>
      <c r="H14" s="2">
        <f t="shared" si="0"/>
        <v>30</v>
      </c>
    </row>
    <row r="15" spans="1:8" ht="15" customHeight="1">
      <c r="A15" s="15">
        <v>1</v>
      </c>
      <c r="B15" s="13" t="s">
        <v>0</v>
      </c>
      <c r="C15" s="3">
        <v>15</v>
      </c>
      <c r="D15" s="57" t="s">
        <v>5</v>
      </c>
      <c r="E15" s="58"/>
      <c r="F15" s="12" t="s">
        <v>22</v>
      </c>
      <c r="G15" s="16" t="s">
        <v>23</v>
      </c>
      <c r="H15" s="11">
        <f t="shared" si="0"/>
        <v>15</v>
      </c>
    </row>
    <row r="16" spans="1:8">
      <c r="A16" s="6"/>
      <c r="B16" s="7"/>
      <c r="C16" s="8"/>
      <c r="D16" s="9"/>
      <c r="E16" s="9"/>
      <c r="F16" s="9"/>
      <c r="G16" s="9"/>
      <c r="H16" s="8"/>
    </row>
    <row r="17" spans="1:9">
      <c r="B17"/>
      <c r="C17"/>
      <c r="I17" s="32"/>
    </row>
    <row r="18" spans="1:9">
      <c r="A18" s="49" t="s">
        <v>6</v>
      </c>
      <c r="B18" s="49"/>
      <c r="C18" s="49"/>
      <c r="D18" s="49"/>
      <c r="E18" s="49"/>
      <c r="F18" s="49"/>
      <c r="G18" s="49"/>
      <c r="H18" s="49"/>
    </row>
    <row r="19" spans="1:9" ht="15" customHeight="1">
      <c r="A19" s="50">
        <f>IF(A9*4+A10*4+A11*4+A12*2+A13*2+A14*2=0,0,IF(A9*4+A10*4+A11*4+A12*2+A13*2+A14*2&lt;=15,1,IF(A9*4+A10*4+A11*4+A12*2+A13*2+A14*2&lt;=30,2,IF(A9*4+A10*4+A11*4+A12*2+A13*2+A14*2&lt;=45,3,IF(A9*4+A10*4+A11*4+A12*2+A13*2+A14*2&lt;=60,4)))))</f>
        <v>2</v>
      </c>
      <c r="B19" s="61" t="s">
        <v>7</v>
      </c>
      <c r="C19" s="62"/>
      <c r="D19" s="62"/>
      <c r="E19" s="62"/>
      <c r="F19" s="63"/>
      <c r="G19" s="35">
        <v>63277620</v>
      </c>
      <c r="H19" s="51">
        <v>3.54</v>
      </c>
    </row>
    <row r="20" spans="1:9">
      <c r="A20" s="50"/>
      <c r="B20" s="64"/>
      <c r="C20" s="65"/>
      <c r="D20" s="65"/>
      <c r="E20" s="65"/>
      <c r="F20" s="66"/>
      <c r="G20" s="35"/>
      <c r="H20" s="52"/>
    </row>
    <row r="21" spans="1:9" ht="15" customHeight="1">
      <c r="A21" s="67" t="str">
        <f>IF(F4="Plein","0",IF(A9*2+A10*2+A11*2+A12*2+A13*2+A14*2+#REF!*2+#REF!*2+#REF!*4=0,0,IF(A9*2+A10*2+A11*2+A12*2+A13*2+A14*2+#REF!*2+#REF!*2+#REF!*4&lt;=6,1,IF(A9*2+A10*2+A11*2+A12*2+A13*2+A14*2+#REF!*2+#REF!*2+#REF!*4&lt;=14,2,IF(A9*2+A10*2+A11*2+A12*2+A13*2+A14*2+#REF!*2+#REF!*2+#REF!*4&gt;=15,0)))))</f>
        <v>0</v>
      </c>
      <c r="B21" s="61" t="s">
        <v>8</v>
      </c>
      <c r="C21" s="62"/>
      <c r="D21" s="62"/>
      <c r="E21" s="62"/>
      <c r="F21" s="63"/>
      <c r="G21" s="35">
        <v>80125469</v>
      </c>
      <c r="H21" s="33">
        <v>4.7</v>
      </c>
    </row>
    <row r="22" spans="1:9">
      <c r="A22" s="68"/>
      <c r="B22" s="64"/>
      <c r="C22" s="65"/>
      <c r="D22" s="65"/>
      <c r="E22" s="65"/>
      <c r="F22" s="66"/>
      <c r="G22" s="35"/>
      <c r="H22" s="33"/>
    </row>
    <row r="23" spans="1:9" ht="15" customHeight="1">
      <c r="A23" s="48">
        <v>0</v>
      </c>
      <c r="B23" s="61" t="s">
        <v>9</v>
      </c>
      <c r="C23" s="62"/>
      <c r="D23" s="62"/>
      <c r="E23" s="62"/>
      <c r="F23" s="63"/>
      <c r="G23" s="35">
        <v>80125281</v>
      </c>
      <c r="H23" s="33">
        <v>4.9000000000000004</v>
      </c>
    </row>
    <row r="24" spans="1:9">
      <c r="A24" s="48"/>
      <c r="B24" s="64"/>
      <c r="C24" s="65"/>
      <c r="D24" s="65"/>
      <c r="E24" s="65"/>
      <c r="F24" s="66"/>
      <c r="G24" s="35"/>
      <c r="H24" s="33"/>
    </row>
    <row r="25" spans="1:9">
      <c r="A25" s="48" t="str">
        <f>IF(F4="Plein","0",IF(A21=1,"0",IF(A21=2,"0",IF(A9*2+A10*2+A11*2+A12*2+A13*2+A14*2+#REF!*2+#REF!*2+#REF!*4=0,0,IF(A9*2+A10*2+A11*2+A12*2+A13*2+A14*2+#REF!*2+#REF!*2+#REF!*4&lt;=35,1,IF(A9*2+A10*2+A11*2+A12*2+A13*2+A14*2+#REF!*2+#REF!*2+#REF!*4&lt;=75,2))))))</f>
        <v>0</v>
      </c>
      <c r="B25" s="47" t="s">
        <v>10</v>
      </c>
      <c r="C25" s="47"/>
      <c r="D25" s="47"/>
      <c r="E25" s="47"/>
      <c r="F25" s="47"/>
      <c r="G25" s="35">
        <v>80125468</v>
      </c>
      <c r="H25" s="33">
        <v>11.9</v>
      </c>
    </row>
    <row r="26" spans="1:9">
      <c r="A26" s="48"/>
      <c r="B26" s="47"/>
      <c r="C26" s="47"/>
      <c r="D26" s="47"/>
      <c r="E26" s="47"/>
      <c r="F26" s="47"/>
      <c r="G26" s="35"/>
      <c r="H26" s="33"/>
    </row>
    <row r="27" spans="1:9">
      <c r="A27" s="48">
        <v>1</v>
      </c>
      <c r="B27" s="47" t="s">
        <v>11</v>
      </c>
      <c r="C27" s="47"/>
      <c r="D27" s="47"/>
      <c r="E27" s="47"/>
      <c r="F27" s="47"/>
      <c r="G27" s="35">
        <v>70909762</v>
      </c>
      <c r="H27" s="33">
        <v>7.5</v>
      </c>
    </row>
    <row r="28" spans="1:9">
      <c r="A28" s="48"/>
      <c r="B28" s="47"/>
      <c r="C28" s="47"/>
      <c r="D28" s="47"/>
      <c r="E28" s="47"/>
      <c r="F28" s="47"/>
      <c r="G28" s="35"/>
      <c r="H28" s="33"/>
    </row>
    <row r="29" spans="1:9">
      <c r="A29" s="48">
        <v>1</v>
      </c>
      <c r="B29" s="47" t="s">
        <v>12</v>
      </c>
      <c r="C29" s="47"/>
      <c r="D29" s="47"/>
      <c r="E29" s="47"/>
      <c r="F29" s="47"/>
      <c r="G29" s="35">
        <v>68544455</v>
      </c>
      <c r="H29" s="33">
        <v>7.65</v>
      </c>
    </row>
    <row r="30" spans="1:9">
      <c r="A30" s="48"/>
      <c r="B30" s="47"/>
      <c r="C30" s="47"/>
      <c r="D30" s="47"/>
      <c r="E30" s="47"/>
      <c r="F30" s="47"/>
      <c r="G30" s="35"/>
      <c r="H30" s="33"/>
    </row>
    <row r="31" spans="1:9">
      <c r="A31" s="60">
        <v>0</v>
      </c>
      <c r="B31" s="47" t="s">
        <v>13</v>
      </c>
      <c r="C31" s="47"/>
      <c r="D31" s="47"/>
      <c r="E31" s="47"/>
      <c r="F31" s="47"/>
      <c r="G31" s="35">
        <v>63277606</v>
      </c>
      <c r="H31" s="33">
        <v>3.39</v>
      </c>
    </row>
    <row r="32" spans="1:9">
      <c r="A32" s="60"/>
      <c r="B32" s="47"/>
      <c r="C32" s="47"/>
      <c r="D32" s="47"/>
      <c r="E32" s="47"/>
      <c r="F32" s="47"/>
      <c r="G32" s="35"/>
      <c r="H32" s="33"/>
    </row>
    <row r="43" spans="1:3">
      <c r="B43"/>
      <c r="C43"/>
    </row>
    <row r="44" spans="1:3">
      <c r="B44"/>
      <c r="C44"/>
    </row>
    <row r="45" spans="1:3">
      <c r="A45" s="4"/>
      <c r="B45"/>
      <c r="C45"/>
    </row>
    <row r="46" spans="1:3">
      <c r="A46" s="4"/>
      <c r="B46"/>
      <c r="C46"/>
    </row>
    <row r="47" spans="1:3">
      <c r="A47" s="4"/>
      <c r="B47"/>
      <c r="C47"/>
    </row>
    <row r="74" ht="15" customHeight="1"/>
    <row r="75" ht="15" customHeight="1"/>
    <row r="76" ht="15" customHeight="1"/>
    <row r="128" ht="15" customHeight="1"/>
    <row r="129" ht="15" customHeight="1"/>
  </sheetData>
  <sheetProtection selectLockedCells="1"/>
  <mergeCells count="44">
    <mergeCell ref="G31:G32"/>
    <mergeCell ref="H31:H32"/>
    <mergeCell ref="B19:F20"/>
    <mergeCell ref="B21:F22"/>
    <mergeCell ref="B23:F24"/>
    <mergeCell ref="D15:E15"/>
    <mergeCell ref="D14:G14"/>
    <mergeCell ref="A29:A30"/>
    <mergeCell ref="B29:F30"/>
    <mergeCell ref="D13:G13"/>
    <mergeCell ref="A31:A32"/>
    <mergeCell ref="B31:F32"/>
    <mergeCell ref="A8:H8"/>
    <mergeCell ref="A21:A22"/>
    <mergeCell ref="H29:H30"/>
    <mergeCell ref="D10:G10"/>
    <mergeCell ref="D12:G12"/>
    <mergeCell ref="B4:C4"/>
    <mergeCell ref="G23:G24"/>
    <mergeCell ref="H23:H24"/>
    <mergeCell ref="A23:A24"/>
    <mergeCell ref="E6:G6"/>
    <mergeCell ref="A25:A26"/>
    <mergeCell ref="A18:H18"/>
    <mergeCell ref="G25:G26"/>
    <mergeCell ref="A19:A20"/>
    <mergeCell ref="G19:G20"/>
    <mergeCell ref="H19:H20"/>
    <mergeCell ref="H25:H26"/>
    <mergeCell ref="B2:C2"/>
    <mergeCell ref="G27:G28"/>
    <mergeCell ref="H27:H28"/>
    <mergeCell ref="G29:G30"/>
    <mergeCell ref="A6:B6"/>
    <mergeCell ref="E1:H3"/>
    <mergeCell ref="B3:D3"/>
    <mergeCell ref="G21:G22"/>
    <mergeCell ref="H21:H22"/>
    <mergeCell ref="B1:C1"/>
    <mergeCell ref="D9:G9"/>
    <mergeCell ref="D11:G11"/>
    <mergeCell ref="B25:F26"/>
    <mergeCell ref="A27:A28"/>
    <mergeCell ref="B27:F28"/>
  </mergeCells>
  <phoneticPr fontId="3" type="noConversion"/>
  <dataValidations xWindow="483" yWindow="395" count="3">
    <dataValidation type="list" allowBlank="1" showInputMessage="1" showErrorMessage="1" sqref="F4">
      <formula1>"Placo,Plein,Mixte"</formula1>
    </dataValidation>
    <dataValidation type="list" allowBlank="1" showInputMessage="1" showErrorMessage="1" sqref="G15">
      <formula1>"Clair,Foncé"</formula1>
    </dataValidation>
    <dataValidation type="list" allowBlank="1" showInputMessage="1" showErrorMessage="1" sqref="B4">
      <formula1>"IKEA,Leroy Merlin"</formula1>
    </dataValidation>
  </dataValidations>
  <pageMargins left="0.75000000000000011" right="0.75000000000000011" top="0.61111111111111116" bottom="0.55555555555555558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&amp; Co</dc:creator>
  <cp:keywords/>
  <dc:description/>
  <cp:lastModifiedBy>JC &amp; Co</cp:lastModifiedBy>
  <cp:lastPrinted>2020-03-01T00:10:29Z</cp:lastPrinted>
  <dcterms:created xsi:type="dcterms:W3CDTF">2018-02-08T09:07:33Z</dcterms:created>
  <dcterms:modified xsi:type="dcterms:W3CDTF">2020-03-03T17:43:31Z</dcterms:modified>
  <cp:category/>
</cp:coreProperties>
</file>