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vanmer\Downloads\"/>
    </mc:Choice>
  </mc:AlternateContent>
  <bookViews>
    <workbookView xWindow="0" yWindow="0" windowWidth="25200" windowHeight="11085" activeTab="2"/>
  </bookViews>
  <sheets>
    <sheet name="base" sheetId="5" r:id="rId1"/>
    <sheet name="STATISTIQUE" sheetId="7" r:id="rId2"/>
    <sheet name="all" sheetId="3" r:id="rId3"/>
    <sheet name="param" sheetId="6" state="hidden" r:id="rId4"/>
    <sheet name="Feuil2" sheetId="4" state="hidden" r:id="rId5"/>
  </sheets>
  <definedNames>
    <definedName name="_date">Feuil2!$A$2:$A$15</definedName>
    <definedName name="LISTENOMSTEL">all!$A$2:$A$3788</definedName>
    <definedName name="nom">all!$A$2:$A$772</definedName>
    <definedName name="prenom">all!$B$2:$B$904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" i="5" l="1"/>
  <c r="G1" i="3" l="1"/>
  <c r="A2" i="4" l="1"/>
  <c r="A14" i="4" s="1"/>
  <c r="A8" i="4" l="1"/>
  <c r="A1" i="4"/>
  <c r="A3" i="4"/>
  <c r="A7" i="4"/>
  <c r="A9" i="4"/>
  <c r="A5" i="4"/>
  <c r="A13" i="4"/>
  <c r="A10" i="4"/>
  <c r="A11" i="4"/>
  <c r="A4" i="4"/>
  <c r="A12" i="4"/>
  <c r="A6" i="4"/>
</calcChain>
</file>

<file path=xl/sharedStrings.xml><?xml version="1.0" encoding="utf-8"?>
<sst xmlns="http://schemas.openxmlformats.org/spreadsheetml/2006/main" count="134" uniqueCount="69">
  <si>
    <t>NOM</t>
  </si>
  <si>
    <t>PRENOM</t>
  </si>
  <si>
    <t>JEREMY</t>
  </si>
  <si>
    <t>FABIEN</t>
  </si>
  <si>
    <t>MIKE</t>
  </si>
  <si>
    <t>A</t>
  </si>
  <si>
    <t>X</t>
  </si>
  <si>
    <t>VERNER</t>
  </si>
  <si>
    <t xml:space="preserve"> -</t>
  </si>
  <si>
    <t>,</t>
  </si>
  <si>
    <t>commantaire</t>
  </si>
  <si>
    <t>21/11/2020</t>
  </si>
  <si>
    <t>19/06/2020</t>
  </si>
  <si>
    <t>TEL</t>
  </si>
  <si>
    <t>ENTREPRISE</t>
  </si>
  <si>
    <t>X1</t>
  </si>
  <si>
    <t>X2</t>
  </si>
  <si>
    <t>X3</t>
  </si>
  <si>
    <t>MR OU MME</t>
  </si>
  <si>
    <t>MR</t>
  </si>
  <si>
    <t>MME</t>
  </si>
  <si>
    <t>X4</t>
  </si>
  <si>
    <t>X5</t>
  </si>
  <si>
    <t>X6</t>
  </si>
  <si>
    <t xml:space="preserve">OPTIONS </t>
  </si>
  <si>
    <t>OPTIONS  1</t>
  </si>
  <si>
    <t>OPTIONS  2</t>
  </si>
  <si>
    <t>OPTIONS  3</t>
  </si>
  <si>
    <t>AGUI</t>
  </si>
  <si>
    <t xml:space="preserve">ADEB </t>
  </si>
  <si>
    <t>ARIBO</t>
  </si>
  <si>
    <t>ATU</t>
  </si>
  <si>
    <t>ASIR</t>
  </si>
  <si>
    <t>ACUBA</t>
  </si>
  <si>
    <t>JON</t>
  </si>
  <si>
    <t>TEO</t>
  </si>
  <si>
    <t>OPTIONS 1</t>
  </si>
  <si>
    <t>OPTIONS 2</t>
  </si>
  <si>
    <t>OPTIONS 3</t>
  </si>
  <si>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</si>
  <si>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</si>
  <si>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</si>
  <si>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</si>
  <si>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</si>
  <si>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</si>
  <si>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</si>
  <si>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</si>
  <si>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</si>
  <si>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</si>
  <si>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TEST 11</t>
  </si>
  <si>
    <t>TEST 12</t>
  </si>
  <si>
    <t>TEST 13</t>
  </si>
  <si>
    <t>MR MME</t>
  </si>
  <si>
    <t>VALIDER</t>
  </si>
  <si>
    <t>OPTIONS</t>
  </si>
  <si>
    <t>date VALIDER</t>
  </si>
  <si>
    <t>heure VALIDER</t>
  </si>
  <si>
    <t>date fin de mission</t>
  </si>
  <si>
    <t>mission  ext</t>
  </si>
  <si>
    <t>DATE DE FIN DE CONTRAT</t>
  </si>
  <si>
    <t>AGUISDF</t>
  </si>
  <si>
    <t>TEST 65</t>
  </si>
  <si>
    <t>TEST 88</t>
  </si>
  <si>
    <t>21/11/2010</t>
  </si>
  <si>
    <t xml:space="preserve">STATISTIQUE PAR ENTRERPISE </t>
  </si>
  <si>
    <t>STATISTIQUE PAR MISSION</t>
  </si>
  <si>
    <t>STATISTIQUE PAR HOMME</t>
  </si>
  <si>
    <t>STATISTIQUE PAR FEMME</t>
  </si>
  <si>
    <t>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</si>
</sst>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&quot; &quot;##&quot; &quot;##&quot; &quot;##&quot; &quot;##"/>
    <numFmt numFmtId="165" formatCode="[$-F800]dddd\,\ mmmm\ dd\,\ yyyy"/>
    <numFmt numFmtId="166" formatCode="dd/mm/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36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</font>
    <font>
      <b/>
      <sz val="14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165" fontId="0" fillId="0" borderId="0" xfId="0" applyNumberFormat="1"/>
    <xf numFmtId="0" fontId="3" fillId="5" borderId="0" xfId="0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/>
    <xf numFmtId="0" fontId="2" fillId="5" borderId="0" xfId="0" applyFont="1" applyFill="1" applyProtection="1"/>
    <xf numFmtId="0" fontId="9" fillId="5" borderId="0" xfId="0" applyFont="1" applyFill="1" applyBorder="1" applyProtection="1"/>
    <xf numFmtId="0" fontId="9" fillId="0" borderId="0" xfId="0" applyFont="1" applyBorder="1" applyProtection="1"/>
    <xf numFmtId="0" fontId="4" fillId="5" borderId="0" xfId="0" applyFont="1" applyFill="1" applyBorder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11" fillId="0" borderId="0" xfId="0" applyFont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164" fontId="10" fillId="4" borderId="4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 wrapText="1"/>
    </xf>
    <xf numFmtId="3" fontId="4" fillId="3" borderId="4" xfId="0" applyNumberFormat="1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2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/>
    </xf>
    <xf numFmtId="14" fontId="8" fillId="5" borderId="0" xfId="0" applyNumberFormat="1" applyFont="1" applyFill="1" applyBorder="1" applyAlignment="1" applyProtection="1"/>
    <xf numFmtId="14" fontId="7" fillId="2" borderId="7" xfId="0" applyNumberFormat="1" applyFont="1" applyFill="1" applyBorder="1" applyAlignment="1" applyProtection="1">
      <alignment horizontal="center" vertical="center" wrapText="1"/>
    </xf>
    <xf numFmtId="14" fontId="10" fillId="4" borderId="2" xfId="0" applyNumberFormat="1" applyFont="1" applyFill="1" applyBorder="1" applyAlignment="1" applyProtection="1">
      <alignment horizontal="center" vertical="center" wrapText="1"/>
    </xf>
    <xf numFmtId="14" fontId="4" fillId="0" borderId="2" xfId="0" applyNumberFormat="1" applyFont="1" applyBorder="1" applyAlignment="1" applyProtection="1">
      <alignment horizontal="center" vertical="center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14" fontId="6" fillId="0" borderId="0" xfId="0" applyNumberFormat="1" applyFont="1" applyBorder="1" applyAlignment="1" applyProtection="1">
      <alignment horizontal="center" vertical="center"/>
    </xf>
    <xf numFmtId="14" fontId="7" fillId="2" borderId="12" xfId="0" applyNumberFormat="1" applyFont="1" applyFill="1" applyBorder="1" applyAlignment="1" applyProtection="1">
      <alignment horizontal="center" vertical="center" wrapText="1"/>
    </xf>
    <xf numFmtId="14" fontId="11" fillId="5" borderId="0" xfId="0" applyNumberFormat="1" applyFont="1" applyFill="1" applyBorder="1" applyAlignment="1" applyProtection="1"/>
    <xf numFmtId="14" fontId="12" fillId="0" borderId="0" xfId="0" applyNumberFormat="1" applyFont="1" applyAlignment="1">
      <alignment horizontal="center" vertical="center"/>
    </xf>
    <xf numFmtId="14" fontId="5" fillId="0" borderId="2" xfId="0" applyNumberFormat="1" applyFont="1" applyFill="1" applyBorder="1" applyAlignment="1" applyProtection="1">
      <alignment horizontal="center" vertical="center"/>
    </xf>
    <xf numFmtId="164" fontId="10" fillId="4" borderId="2" xfId="0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8" fillId="5" borderId="0" xfId="0" applyNumberFormat="1" applyFont="1" applyFill="1" applyBorder="1" applyAlignment="1" applyProtection="1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 3" xfId="1"/>
  </cellStyles>
  <dxfs count="43">
    <dxf>
      <font>
        <b/>
        <strike val="0"/>
        <outline val="0"/>
        <shadow val="0"/>
        <u val="none"/>
        <vertAlign val="baseline"/>
        <sz val="18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Arial"/>
        <scheme val="none"/>
      </font>
      <numFmt numFmtId="164" formatCode="0#&quot; &quot;##&quot; &quot;##&quot; &quot;##&quot; &quot;##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strike val="0"/>
        <outline val="0"/>
        <shadow val="0"/>
        <u val="none"/>
        <vertAlign val="baseline"/>
        <sz val="18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name val="Arial"/>
        <scheme val="none"/>
      </font>
      <numFmt numFmtId="164" formatCode="0#&quot; &quot;##&quot; &quot;##&quot; &quot;##&quot; &quot;##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8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8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name val="Arial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8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8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8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strike val="0"/>
        <outline val="0"/>
        <shadow val="0"/>
        <u val="none"/>
        <vertAlign val="baseline"/>
        <sz val="18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8"/>
        <name val="Times New Roman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center" textRotation="0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alignment horizontal="center" vertical="center" textRotation="0" indent="0" justifyLastLine="0" shrinkToFit="0" readingOrder="0"/>
      <protection locked="0" hidden="0"/>
    </dxf>
    <dxf>
      <numFmt numFmtId="167" formatCode="m/d/yyyy"/>
      <alignment horizontal="center" vertical="center" textRotation="0" wrapText="0" indent="0" justifyLastLine="0" shrinkToFit="0" readingOrder="0"/>
    </dxf>
    <dxf>
      <numFmt numFmtId="167" formatCode="m/d/yyyy"/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top style="medium">
          <color indexed="64"/>
        </top>
      </border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348504</xdr:colOff>
      <xdr:row>0</xdr:row>
      <xdr:rowOff>58832</xdr:rowOff>
    </xdr:from>
    <xdr:to>
      <xdr:col>4</xdr:col>
      <xdr:colOff>224117</xdr:colOff>
      <xdr:row>0</xdr:row>
      <xdr:rowOff>493060</xdr:rowOff>
    </xdr:to>
    <xdr:sp macro="[0]!entree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949328" y="58832"/>
          <a:ext cx="1915083" cy="434228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nom</a:t>
          </a:r>
          <a:r>
            <a:rPr lang="fr-FR" sz="1100" baseline="0"/>
            <a:t> ou tel</a:t>
          </a:r>
          <a:endParaRPr lang="fr-FR" sz="1100"/>
        </a:p>
      </xdr:txBody>
    </xdr:sp>
    <xdr:clientData/>
  </xdr:twoCellAnchor>
  <xdr:twoCellAnchor>
    <xdr:from>
      <xdr:col>8</xdr:col>
      <xdr:colOff>44824</xdr:colOff>
      <xdr:row>0</xdr:row>
      <xdr:rowOff>89647</xdr:rowOff>
    </xdr:from>
    <xdr:to>
      <xdr:col>8</xdr:col>
      <xdr:colOff>1770530</xdr:colOff>
      <xdr:row>0</xdr:row>
      <xdr:rowOff>493059</xdr:rowOff>
    </xdr:to>
    <xdr:sp macro="[0]!Macro6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0320618" y="89647"/>
          <a:ext cx="1725706" cy="403412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Archiver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0</xdr:row>
          <xdr:rowOff>123825</xdr:rowOff>
        </xdr:from>
        <xdr:to>
          <xdr:col>5</xdr:col>
          <xdr:colOff>28575</xdr:colOff>
          <xdr:row>0</xdr:row>
          <xdr:rowOff>457200</xdr:rowOff>
        </xdr:to>
        <xdr:sp macro="" textlink="">
          <xdr:nvSpPr>
            <xdr:cNvPr id="2051" name="CommandButton2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0</xdr:row>
          <xdr:rowOff>47625</xdr:rowOff>
        </xdr:from>
        <xdr:to>
          <xdr:col>5</xdr:col>
          <xdr:colOff>1343025</xdr:colOff>
          <xdr:row>0</xdr:row>
          <xdr:rowOff>514350</xdr:rowOff>
        </xdr:to>
        <xdr:sp macro="" textlink="">
          <xdr:nvSpPr>
            <xdr:cNvPr id="2056" name="CommandButton1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xmlns="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57150</xdr:rowOff>
        </xdr:from>
        <xdr:to>
          <xdr:col>0</xdr:col>
          <xdr:colOff>2333625</xdr:colOff>
          <xdr:row>0</xdr:row>
          <xdr:rowOff>552450</xdr:rowOff>
        </xdr:to>
        <xdr:sp macro="" textlink="">
          <xdr:nvSpPr>
            <xdr:cNvPr id="2059" name="TextBox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xmlns="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Tableau2" displayName="Tableau2" ref="A2:L704" totalsRowShown="0" headerRowDxfId="39" dataDxfId="37" headerRowBorderDxfId="38" tableBorderDxfId="36">
  <autoFilter ref="A2:L704"/>
  <sortState ref="A3:H19">
    <sortCondition ref="A2:A19"/>
  </sortState>
  <tableColumns count="12">
    <tableColumn id="1" name="VALIDER" dataDxfId="35"/>
    <tableColumn id="9" name="NOM" dataDxfId="34"/>
    <tableColumn id="10" name="PRENOM" dataDxfId="33"/>
    <tableColumn id="2" name="TEL" dataDxfId="32"/>
    <tableColumn id="3" name="ENTREPRISE" dataDxfId="31"/>
    <tableColumn id="4" name="MR MME" dataDxfId="30"/>
    <tableColumn id="5" name="OPTIONS" dataDxfId="29"/>
    <tableColumn id="6" name="date VALIDER" dataDxfId="28"/>
    <tableColumn id="7" name="heure VALIDER" dataDxfId="27"/>
    <tableColumn id="11" name="date fin de mission" dataDxfId="26"/>
    <tableColumn id="12" name="commantaire" dataDxfId="25"/>
    <tableColumn id="8" name="mission  ext" dataDxfId="2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A2:I10" totalsRowShown="0" headerRowDxfId="22" dataDxfId="20" headerRowBorderDxfId="21" tableBorderDxfId="19" totalsRowBorderDxfId="18">
  <autoFilter ref="A2:I10">
    <filterColumn colId="0" hiddenButton="1"/>
    <filterColumn colId="1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ref="A3:I10">
    <sortCondition ref="A2:A10"/>
  </sortState>
  <tableColumns count="9">
    <tableColumn id="1" name="NOM" dataDxfId="17" totalsRowDxfId="16"/>
    <tableColumn id="2" name="TEL" dataDxfId="15" totalsRowDxfId="14"/>
    <tableColumn id="11" name="PRENOM" dataDxfId="13" totalsRowDxfId="12"/>
    <tableColumn id="3" name="ENTREPRISE" dataDxfId="11" totalsRowDxfId="10"/>
    <tableColumn id="4" name="MR OU MME" dataDxfId="9" totalsRowDxfId="8"/>
    <tableColumn id="5" name="DATE DE FIN DE CONTRAT" dataDxfId="7" totalsRowDxfId="6"/>
    <tableColumn id="6" name="OPTIONS 1" dataDxfId="5" totalsRowDxfId="4"/>
    <tableColumn id="7" name="OPTIONS 2" dataDxfId="3" totalsRowDxfId="2"/>
    <tableColumn id="9" name="OPTIONS 3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table" Target="../tables/table2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L628"/>
  <sheetViews>
    <sheetView zoomScale="85" zoomScaleNormal="85" workbookViewId="0">
      <pane ySplit="2" topLeftCell="A3" activePane="bottomLeft" state="frozen"/>
      <selection pane="bottomLeft" activeCell="G17" sqref="G17"/>
    </sheetView>
  </sheetViews>
  <sheetFormatPr baseColWidth="10" defaultColWidth="11.42578125" defaultRowHeight="15" x14ac:dyDescent="0.25"/>
  <cols>
    <col min="1" max="1" width="15.42578125" style="25" customWidth="1"/>
    <col min="2" max="2" width="14.28515625" style="25" customWidth="1"/>
    <col min="3" max="3" width="21.85546875" style="25" customWidth="1"/>
    <col min="4" max="4" width="29.140625" style="25" customWidth="1"/>
    <col min="5" max="5" width="21.5703125" style="25" customWidth="1"/>
    <col min="6" max="6" width="16.28515625" style="25" customWidth="1"/>
    <col min="7" max="7" width="19" style="25" customWidth="1"/>
    <col min="8" max="8" width="20.7109375" style="25" customWidth="1"/>
    <col min="9" max="9" width="27.85546875" style="25" customWidth="1"/>
    <col min="10" max="11" width="33.140625" style="26" customWidth="1"/>
    <col min="12" max="12" width="27.7109375" style="33" customWidth="1"/>
    <col min="13" max="16384" width="11.42578125" style="25"/>
  </cols>
  <sheetData>
    <row r="1" spans="1:12" ht="44.25" customHeight="1" x14ac:dyDescent="0.25">
      <c r="A1" s="25" t="s">
        <v>9</v>
      </c>
      <c r="C1" s="46">
        <f ca="1">TODAY()</f>
        <v>43815</v>
      </c>
      <c r="L1" s="35"/>
    </row>
    <row r="2" spans="1:12" ht="45.75" customHeight="1" thickBot="1" x14ac:dyDescent="0.3">
      <c r="A2" s="21" t="s">
        <v>53</v>
      </c>
      <c r="B2" s="24" t="s">
        <v>0</v>
      </c>
      <c r="C2" s="24" t="s">
        <v>1</v>
      </c>
      <c r="D2" s="22" t="s">
        <v>13</v>
      </c>
      <c r="E2" s="22" t="s">
        <v>14</v>
      </c>
      <c r="F2" s="22" t="s">
        <v>52</v>
      </c>
      <c r="G2" s="22" t="s">
        <v>54</v>
      </c>
      <c r="H2" s="22" t="s">
        <v>55</v>
      </c>
      <c r="I2" s="22" t="s">
        <v>56</v>
      </c>
      <c r="J2" s="44" t="s">
        <v>57</v>
      </c>
      <c r="K2" s="23" t="s">
        <v>10</v>
      </c>
      <c r="L2" s="23" t="s">
        <v>58</v>
      </c>
    </row>
    <row r="3" spans="1:12" x14ac:dyDescent="0.25">
      <c r="A3" s="25" t="s">
        <v>6</v>
      </c>
      <c r="B3" s="25" t="s">
        <v>29</v>
      </c>
      <c r="C3" s="25" t="s">
        <v>7</v>
      </c>
      <c r="D3" s="25">
        <v>606060604</v>
      </c>
      <c r="E3" s="25" t="s">
        <v>16</v>
      </c>
      <c r="F3" s="25" t="s">
        <v>19</v>
      </c>
      <c r="G3" s="26"/>
      <c r="H3" s="26">
        <v>43814</v>
      </c>
      <c r="I3" s="27">
        <v>0.5756944444444444</v>
      </c>
      <c r="J3" s="49">
        <v>43788</v>
      </c>
      <c r="L3" s="34"/>
    </row>
    <row r="4" spans="1:12" x14ac:dyDescent="0.25">
      <c r="A4" s="25" t="s">
        <v>6</v>
      </c>
      <c r="B4" s="25" t="s">
        <v>29</v>
      </c>
      <c r="C4" s="25" t="s">
        <v>7</v>
      </c>
      <c r="D4" s="25">
        <v>606060604</v>
      </c>
      <c r="E4" s="25" t="s">
        <v>16</v>
      </c>
      <c r="F4" s="25" t="s">
        <v>19</v>
      </c>
      <c r="G4" s="26" t="s">
        <v>40</v>
      </c>
      <c r="H4" s="26">
        <v>43814</v>
      </c>
      <c r="I4" s="27">
        <v>0.5756944444444444</v>
      </c>
      <c r="J4" s="49">
        <v>43788</v>
      </c>
      <c r="L4" s="34"/>
    </row>
    <row r="5" spans="1:12" x14ac:dyDescent="0.25">
      <c r="A5" s="25" t="s">
        <v>6</v>
      </c>
      <c r="B5" s="25" t="s">
        <v>29</v>
      </c>
      <c r="C5" s="25" t="s">
        <v>7</v>
      </c>
      <c r="D5" s="25">
        <v>606060604</v>
      </c>
      <c r="E5" s="25" t="s">
        <v>16</v>
      </c>
      <c r="F5" s="25" t="s">
        <v>19</v>
      </c>
      <c r="G5" s="26"/>
      <c r="H5" s="26">
        <v>43814</v>
      </c>
      <c r="I5" s="27">
        <v>0.57361111111111118</v>
      </c>
      <c r="J5" s="49">
        <v>43788</v>
      </c>
      <c r="L5" s="34" t="s">
        <v>6</v>
      </c>
    </row>
    <row r="6" spans="1:12" x14ac:dyDescent="0.25">
      <c r="A6" s="25" t="s">
        <v>6</v>
      </c>
      <c r="B6" s="25" t="s">
        <v>28</v>
      </c>
      <c r="C6" s="25" t="s">
        <v>2</v>
      </c>
      <c r="D6" s="25">
        <v>606060606</v>
      </c>
      <c r="E6" s="25" t="s">
        <v>15</v>
      </c>
      <c r="F6" s="25" t="s">
        <v>19</v>
      </c>
      <c r="G6" s="26" t="s">
        <v>39</v>
      </c>
      <c r="H6" s="26">
        <v>43814</v>
      </c>
      <c r="I6" s="27">
        <v>0.57361111111111118</v>
      </c>
      <c r="J6" s="49">
        <v>44156</v>
      </c>
      <c r="K6" s="26" t="s">
        <v>68</v>
      </c>
      <c r="L6" s="34"/>
    </row>
    <row r="7" spans="1:12" x14ac:dyDescent="0.25">
      <c r="A7" s="25" t="s">
        <v>6</v>
      </c>
      <c r="B7" s="25" t="s">
        <v>33</v>
      </c>
      <c r="C7" s="25" t="s">
        <v>34</v>
      </c>
      <c r="D7" s="25">
        <v>606060600</v>
      </c>
      <c r="E7" s="25" t="s">
        <v>23</v>
      </c>
      <c r="F7" s="25" t="s">
        <v>19</v>
      </c>
      <c r="G7" s="26" t="s">
        <v>51</v>
      </c>
      <c r="H7" s="26">
        <v>43814</v>
      </c>
      <c r="I7" s="27">
        <v>0.57361111111111118</v>
      </c>
      <c r="J7" s="49">
        <v>40503</v>
      </c>
      <c r="L7" s="34"/>
    </row>
    <row r="8" spans="1:12" x14ac:dyDescent="0.25">
      <c r="A8" s="25" t="s">
        <v>6</v>
      </c>
      <c r="B8" s="25" t="s">
        <v>33</v>
      </c>
      <c r="C8" s="25" t="s">
        <v>34</v>
      </c>
      <c r="D8" s="25">
        <v>606060600</v>
      </c>
      <c r="E8" s="25" t="s">
        <v>23</v>
      </c>
      <c r="F8" s="25" t="s">
        <v>19</v>
      </c>
      <c r="G8" s="26"/>
      <c r="H8" s="26">
        <v>43814</v>
      </c>
      <c r="I8" s="27">
        <v>0.56736111111111109</v>
      </c>
      <c r="J8" s="49">
        <v>40503</v>
      </c>
      <c r="L8" s="34" t="s">
        <v>6</v>
      </c>
    </row>
    <row r="9" spans="1:12" x14ac:dyDescent="0.25">
      <c r="A9" s="25" t="s">
        <v>6</v>
      </c>
      <c r="B9" s="25" t="s">
        <v>33</v>
      </c>
      <c r="C9" s="25" t="s">
        <v>34</v>
      </c>
      <c r="D9" s="25">
        <v>606060600</v>
      </c>
      <c r="E9" s="25" t="s">
        <v>23</v>
      </c>
      <c r="F9" s="25" t="s">
        <v>19</v>
      </c>
      <c r="G9" s="26" t="s">
        <v>44</v>
      </c>
      <c r="H9" s="26">
        <v>43814</v>
      </c>
      <c r="I9" s="27">
        <v>0.56736111111111109</v>
      </c>
      <c r="J9" s="49">
        <v>40503</v>
      </c>
      <c r="L9" s="34"/>
    </row>
    <row r="10" spans="1:12" x14ac:dyDescent="0.25">
      <c r="A10" s="25" t="s">
        <v>6</v>
      </c>
      <c r="B10" s="25" t="s">
        <v>28</v>
      </c>
      <c r="C10" s="25" t="s">
        <v>2</v>
      </c>
      <c r="D10" s="25">
        <v>606060606</v>
      </c>
      <c r="E10" s="25" t="s">
        <v>15</v>
      </c>
      <c r="F10" s="25" t="s">
        <v>19</v>
      </c>
      <c r="G10" s="26" t="s">
        <v>39</v>
      </c>
      <c r="H10" s="26">
        <v>43814</v>
      </c>
      <c r="I10" s="27">
        <v>0.5625</v>
      </c>
      <c r="J10" s="49">
        <v>44156</v>
      </c>
      <c r="L10" s="34"/>
    </row>
    <row r="11" spans="1:12" x14ac:dyDescent="0.25">
      <c r="G11" s="26"/>
      <c r="H11" s="26"/>
      <c r="I11" s="27"/>
      <c r="L11" s="34"/>
    </row>
    <row r="12" spans="1:12" x14ac:dyDescent="0.25">
      <c r="G12" s="26"/>
      <c r="H12" s="26"/>
      <c r="I12" s="27"/>
      <c r="L12" s="34"/>
    </row>
    <row r="13" spans="1:12" x14ac:dyDescent="0.25">
      <c r="G13" s="26"/>
      <c r="H13" s="26"/>
      <c r="I13" s="27"/>
      <c r="L13" s="34"/>
    </row>
    <row r="14" spans="1:12" x14ac:dyDescent="0.25">
      <c r="G14" s="26"/>
      <c r="H14" s="26"/>
      <c r="I14" s="27"/>
      <c r="L14" s="34"/>
    </row>
    <row r="15" spans="1:12" x14ac:dyDescent="0.25">
      <c r="G15" s="26"/>
      <c r="H15" s="26"/>
      <c r="I15" s="27"/>
      <c r="L15" s="34"/>
    </row>
    <row r="16" spans="1:12" x14ac:dyDescent="0.25">
      <c r="G16" s="26"/>
      <c r="H16" s="26"/>
      <c r="I16" s="27"/>
      <c r="L16" s="34"/>
    </row>
    <row r="17" spans="7:12" x14ac:dyDescent="0.25">
      <c r="G17" s="26"/>
      <c r="H17" s="26"/>
      <c r="I17" s="27"/>
      <c r="L17" s="34"/>
    </row>
    <row r="18" spans="7:12" x14ac:dyDescent="0.25">
      <c r="G18" s="26"/>
      <c r="H18" s="26"/>
      <c r="I18" s="27"/>
      <c r="L18" s="34"/>
    </row>
    <row r="19" spans="7:12" x14ac:dyDescent="0.25">
      <c r="G19" s="26"/>
      <c r="H19" s="26"/>
      <c r="I19" s="27"/>
      <c r="L19" s="34"/>
    </row>
    <row r="20" spans="7:12" x14ac:dyDescent="0.25">
      <c r="G20" s="26"/>
      <c r="H20" s="26"/>
      <c r="I20" s="27"/>
      <c r="L20" s="34"/>
    </row>
    <row r="21" spans="7:12" x14ac:dyDescent="0.25">
      <c r="G21" s="26"/>
      <c r="H21" s="26"/>
      <c r="I21" s="27"/>
      <c r="L21" s="34"/>
    </row>
    <row r="22" spans="7:12" x14ac:dyDescent="0.25">
      <c r="G22" s="26"/>
      <c r="H22" s="26"/>
      <c r="I22" s="27"/>
      <c r="L22" s="34"/>
    </row>
    <row r="23" spans="7:12" x14ac:dyDescent="0.25">
      <c r="G23" s="26"/>
      <c r="H23" s="26"/>
      <c r="I23" s="27"/>
      <c r="L23" s="34"/>
    </row>
    <row r="24" spans="7:12" x14ac:dyDescent="0.25">
      <c r="G24" s="26"/>
      <c r="H24" s="26"/>
      <c r="I24" s="27"/>
      <c r="L24" s="34"/>
    </row>
    <row r="25" spans="7:12" x14ac:dyDescent="0.25">
      <c r="G25" s="26"/>
      <c r="H25" s="26"/>
      <c r="I25" s="27"/>
      <c r="L25" s="34"/>
    </row>
    <row r="26" spans="7:12" x14ac:dyDescent="0.25">
      <c r="G26" s="26"/>
      <c r="H26" s="26"/>
      <c r="I26" s="27"/>
      <c r="L26" s="34"/>
    </row>
    <row r="27" spans="7:12" x14ac:dyDescent="0.25">
      <c r="G27" s="26"/>
      <c r="H27" s="26"/>
      <c r="I27" s="27"/>
      <c r="L27" s="34"/>
    </row>
    <row r="28" spans="7:12" x14ac:dyDescent="0.25">
      <c r="G28" s="26"/>
      <c r="H28" s="26"/>
      <c r="I28" s="27"/>
      <c r="L28" s="34"/>
    </row>
    <row r="29" spans="7:12" x14ac:dyDescent="0.25">
      <c r="G29" s="26"/>
      <c r="H29" s="26"/>
      <c r="I29" s="27"/>
      <c r="L29" s="34"/>
    </row>
    <row r="30" spans="7:12" x14ac:dyDescent="0.25">
      <c r="G30" s="26"/>
      <c r="H30" s="26"/>
      <c r="I30" s="27"/>
      <c r="L30" s="34"/>
    </row>
    <row r="31" spans="7:12" x14ac:dyDescent="0.25">
      <c r="G31" s="26"/>
      <c r="H31" s="26"/>
      <c r="I31" s="27"/>
      <c r="L31" s="34"/>
    </row>
    <row r="32" spans="7:12" x14ac:dyDescent="0.25">
      <c r="G32" s="26"/>
      <c r="H32" s="26"/>
      <c r="I32" s="27"/>
      <c r="L32" s="34"/>
    </row>
    <row r="33" spans="7:12" x14ac:dyDescent="0.25">
      <c r="G33" s="26"/>
      <c r="H33" s="26"/>
      <c r="I33" s="27"/>
      <c r="L33" s="34"/>
    </row>
    <row r="34" spans="7:12" x14ac:dyDescent="0.25">
      <c r="G34" s="26"/>
      <c r="H34" s="26"/>
      <c r="I34" s="27"/>
      <c r="L34" s="34"/>
    </row>
    <row r="35" spans="7:12" x14ac:dyDescent="0.25">
      <c r="G35" s="26"/>
      <c r="H35" s="26"/>
      <c r="I35" s="27"/>
      <c r="L35" s="34"/>
    </row>
    <row r="36" spans="7:12" x14ac:dyDescent="0.25">
      <c r="G36" s="26"/>
      <c r="H36" s="26"/>
      <c r="I36" s="27"/>
      <c r="L36" s="34"/>
    </row>
    <row r="37" spans="7:12" x14ac:dyDescent="0.25">
      <c r="G37" s="26"/>
      <c r="H37" s="26"/>
      <c r="I37" s="27"/>
      <c r="L37" s="34"/>
    </row>
    <row r="38" spans="7:12" x14ac:dyDescent="0.25">
      <c r="G38" s="26"/>
      <c r="H38" s="26"/>
      <c r="I38" s="27"/>
      <c r="L38" s="34"/>
    </row>
    <row r="39" spans="7:12" x14ac:dyDescent="0.25">
      <c r="G39" s="26"/>
      <c r="H39" s="26"/>
      <c r="I39" s="27"/>
      <c r="L39" s="34"/>
    </row>
    <row r="40" spans="7:12" x14ac:dyDescent="0.25">
      <c r="G40" s="26"/>
      <c r="H40" s="26"/>
      <c r="I40" s="27"/>
      <c r="L40" s="34"/>
    </row>
    <row r="41" spans="7:12" x14ac:dyDescent="0.25">
      <c r="G41" s="26"/>
      <c r="H41" s="26"/>
      <c r="I41" s="27"/>
      <c r="L41" s="34"/>
    </row>
    <row r="42" spans="7:12" x14ac:dyDescent="0.25">
      <c r="G42" s="26"/>
      <c r="H42" s="26"/>
      <c r="I42" s="27"/>
      <c r="L42" s="34"/>
    </row>
    <row r="43" spans="7:12" x14ac:dyDescent="0.25">
      <c r="G43" s="26"/>
      <c r="H43" s="26"/>
      <c r="I43" s="27"/>
      <c r="L43" s="34"/>
    </row>
    <row r="44" spans="7:12" x14ac:dyDescent="0.25">
      <c r="G44" s="26"/>
      <c r="H44" s="26"/>
      <c r="I44" s="27"/>
      <c r="L44" s="34"/>
    </row>
    <row r="45" spans="7:12" x14ac:dyDescent="0.25">
      <c r="G45" s="26"/>
      <c r="H45" s="26"/>
      <c r="I45" s="27"/>
      <c r="L45" s="34"/>
    </row>
    <row r="46" spans="7:12" x14ac:dyDescent="0.25">
      <c r="G46" s="26"/>
      <c r="H46" s="26"/>
      <c r="I46" s="27"/>
      <c r="L46" s="34"/>
    </row>
    <row r="47" spans="7:12" x14ac:dyDescent="0.25">
      <c r="G47" s="26"/>
      <c r="H47" s="26"/>
      <c r="I47" s="27"/>
      <c r="L47" s="34"/>
    </row>
    <row r="48" spans="7:12" x14ac:dyDescent="0.25">
      <c r="G48" s="26"/>
      <c r="H48" s="26"/>
      <c r="I48" s="27"/>
      <c r="L48" s="34"/>
    </row>
    <row r="49" spans="7:12" x14ac:dyDescent="0.25">
      <c r="G49" s="26"/>
      <c r="H49" s="26"/>
      <c r="I49" s="27"/>
      <c r="L49" s="34"/>
    </row>
    <row r="50" spans="7:12" x14ac:dyDescent="0.25">
      <c r="G50" s="26"/>
      <c r="H50" s="26"/>
      <c r="I50" s="27"/>
      <c r="L50" s="34"/>
    </row>
    <row r="51" spans="7:12" x14ac:dyDescent="0.25">
      <c r="G51" s="26"/>
      <c r="H51" s="26"/>
      <c r="I51" s="27"/>
      <c r="L51" s="34"/>
    </row>
    <row r="52" spans="7:12" x14ac:dyDescent="0.25">
      <c r="G52" s="26"/>
      <c r="H52" s="26"/>
      <c r="I52" s="27"/>
      <c r="L52" s="34"/>
    </row>
    <row r="53" spans="7:12" x14ac:dyDescent="0.25">
      <c r="G53" s="26"/>
      <c r="H53" s="26"/>
      <c r="I53" s="27"/>
      <c r="L53" s="34"/>
    </row>
    <row r="54" spans="7:12" x14ac:dyDescent="0.25">
      <c r="G54" s="26"/>
      <c r="H54" s="26"/>
      <c r="I54" s="27"/>
      <c r="L54" s="34"/>
    </row>
    <row r="55" spans="7:12" x14ac:dyDescent="0.25">
      <c r="G55" s="26"/>
      <c r="H55" s="26"/>
      <c r="I55" s="27"/>
      <c r="L55" s="34"/>
    </row>
    <row r="56" spans="7:12" x14ac:dyDescent="0.25">
      <c r="G56" s="26"/>
      <c r="H56" s="26"/>
      <c r="I56" s="27"/>
      <c r="L56" s="34"/>
    </row>
    <row r="57" spans="7:12" x14ac:dyDescent="0.25">
      <c r="G57" s="26"/>
      <c r="H57" s="26"/>
      <c r="I57" s="27"/>
      <c r="L57" s="34"/>
    </row>
    <row r="58" spans="7:12" x14ac:dyDescent="0.25">
      <c r="G58" s="26"/>
      <c r="H58" s="26"/>
      <c r="I58" s="27"/>
      <c r="L58" s="34"/>
    </row>
    <row r="59" spans="7:12" x14ac:dyDescent="0.25">
      <c r="G59" s="26"/>
      <c r="H59" s="26"/>
      <c r="I59" s="27"/>
      <c r="L59" s="34"/>
    </row>
    <row r="60" spans="7:12" x14ac:dyDescent="0.25">
      <c r="G60" s="26"/>
      <c r="H60" s="26"/>
      <c r="I60" s="27"/>
      <c r="L60" s="34"/>
    </row>
    <row r="61" spans="7:12" x14ac:dyDescent="0.25">
      <c r="G61" s="26"/>
      <c r="H61" s="26"/>
      <c r="I61" s="27"/>
      <c r="L61" s="34"/>
    </row>
    <row r="62" spans="7:12" x14ac:dyDescent="0.25">
      <c r="G62" s="26"/>
      <c r="H62" s="26"/>
      <c r="I62" s="27"/>
      <c r="L62" s="34"/>
    </row>
    <row r="63" spans="7:12" x14ac:dyDescent="0.25">
      <c r="G63" s="26"/>
      <c r="H63" s="26"/>
      <c r="I63" s="27"/>
      <c r="L63" s="34"/>
    </row>
    <row r="64" spans="7:12" x14ac:dyDescent="0.25">
      <c r="G64" s="26"/>
      <c r="H64" s="26"/>
      <c r="I64" s="27"/>
      <c r="L64" s="34"/>
    </row>
    <row r="65" spans="7:12" x14ac:dyDescent="0.25">
      <c r="G65" s="26"/>
      <c r="H65" s="26"/>
      <c r="I65" s="27"/>
      <c r="L65" s="34"/>
    </row>
    <row r="66" spans="7:12" x14ac:dyDescent="0.25">
      <c r="G66" s="26"/>
      <c r="H66" s="26"/>
      <c r="I66" s="27"/>
      <c r="L66" s="34"/>
    </row>
    <row r="67" spans="7:12" x14ac:dyDescent="0.25">
      <c r="G67" s="26"/>
      <c r="H67" s="26"/>
      <c r="I67" s="27"/>
      <c r="L67" s="34"/>
    </row>
    <row r="68" spans="7:12" x14ac:dyDescent="0.25">
      <c r="G68" s="26"/>
      <c r="H68" s="26"/>
      <c r="I68" s="27"/>
      <c r="L68" s="34"/>
    </row>
    <row r="69" spans="7:12" x14ac:dyDescent="0.25">
      <c r="G69" s="26"/>
      <c r="H69" s="26"/>
      <c r="I69" s="27"/>
      <c r="L69" s="34"/>
    </row>
    <row r="70" spans="7:12" x14ac:dyDescent="0.25">
      <c r="G70" s="26"/>
      <c r="H70" s="26"/>
      <c r="I70" s="27"/>
      <c r="L70" s="34"/>
    </row>
    <row r="71" spans="7:12" x14ac:dyDescent="0.25">
      <c r="G71" s="26"/>
      <c r="H71" s="26"/>
      <c r="I71" s="27"/>
      <c r="L71" s="34"/>
    </row>
    <row r="72" spans="7:12" x14ac:dyDescent="0.25">
      <c r="G72" s="26"/>
      <c r="H72" s="26"/>
      <c r="I72" s="27"/>
      <c r="L72" s="34"/>
    </row>
    <row r="73" spans="7:12" x14ac:dyDescent="0.25">
      <c r="G73" s="26"/>
      <c r="H73" s="26"/>
      <c r="I73" s="27"/>
      <c r="L73" s="34"/>
    </row>
    <row r="74" spans="7:12" x14ac:dyDescent="0.25">
      <c r="G74" s="26"/>
      <c r="H74" s="26"/>
      <c r="I74" s="27"/>
      <c r="L74" s="34"/>
    </row>
    <row r="75" spans="7:12" x14ac:dyDescent="0.25">
      <c r="G75" s="26"/>
      <c r="H75" s="26"/>
      <c r="I75" s="27"/>
      <c r="L75" s="34"/>
    </row>
    <row r="76" spans="7:12" x14ac:dyDescent="0.25">
      <c r="G76" s="26"/>
      <c r="H76" s="26"/>
      <c r="I76" s="27"/>
      <c r="L76" s="34"/>
    </row>
    <row r="77" spans="7:12" x14ac:dyDescent="0.25">
      <c r="G77" s="26"/>
      <c r="H77" s="26"/>
      <c r="I77" s="27"/>
      <c r="L77" s="34"/>
    </row>
    <row r="78" spans="7:12" x14ac:dyDescent="0.25">
      <c r="G78" s="26"/>
      <c r="H78" s="26"/>
      <c r="I78" s="27"/>
      <c r="L78" s="34"/>
    </row>
    <row r="79" spans="7:12" x14ac:dyDescent="0.25">
      <c r="G79" s="26"/>
      <c r="H79" s="26"/>
      <c r="I79" s="27"/>
      <c r="L79" s="34"/>
    </row>
    <row r="80" spans="7:12" x14ac:dyDescent="0.25">
      <c r="G80" s="26"/>
      <c r="H80" s="26"/>
      <c r="I80" s="27"/>
      <c r="L80" s="34"/>
    </row>
    <row r="81" spans="7:12" x14ac:dyDescent="0.25">
      <c r="G81" s="26"/>
      <c r="H81" s="26"/>
      <c r="I81" s="27"/>
      <c r="L81" s="34"/>
    </row>
    <row r="82" spans="7:12" x14ac:dyDescent="0.25">
      <c r="G82" s="26"/>
      <c r="H82" s="26"/>
      <c r="I82" s="27"/>
      <c r="L82" s="34"/>
    </row>
    <row r="83" spans="7:12" x14ac:dyDescent="0.25">
      <c r="G83" s="26"/>
      <c r="H83" s="26"/>
      <c r="I83" s="27"/>
      <c r="L83" s="34"/>
    </row>
    <row r="84" spans="7:12" x14ac:dyDescent="0.25">
      <c r="G84" s="26"/>
      <c r="H84" s="26"/>
      <c r="I84" s="27"/>
      <c r="L84" s="34"/>
    </row>
    <row r="85" spans="7:12" x14ac:dyDescent="0.25">
      <c r="G85" s="26"/>
      <c r="H85" s="26"/>
      <c r="I85" s="27"/>
      <c r="L85" s="34"/>
    </row>
    <row r="86" spans="7:12" x14ac:dyDescent="0.25">
      <c r="G86" s="26"/>
      <c r="H86" s="26"/>
      <c r="I86" s="27"/>
      <c r="L86" s="34"/>
    </row>
    <row r="87" spans="7:12" x14ac:dyDescent="0.25">
      <c r="G87" s="26"/>
      <c r="H87" s="26"/>
      <c r="I87" s="27"/>
      <c r="L87" s="34"/>
    </row>
    <row r="88" spans="7:12" x14ac:dyDescent="0.25">
      <c r="G88" s="26"/>
      <c r="H88" s="26"/>
      <c r="I88" s="27"/>
      <c r="L88" s="34"/>
    </row>
    <row r="89" spans="7:12" x14ac:dyDescent="0.25">
      <c r="G89" s="26"/>
      <c r="H89" s="26"/>
      <c r="I89" s="27"/>
      <c r="L89" s="34"/>
    </row>
    <row r="90" spans="7:12" x14ac:dyDescent="0.25">
      <c r="G90" s="26"/>
      <c r="H90" s="26"/>
      <c r="I90" s="27"/>
      <c r="L90" s="34"/>
    </row>
    <row r="91" spans="7:12" x14ac:dyDescent="0.25">
      <c r="G91" s="26"/>
      <c r="H91" s="26"/>
      <c r="I91" s="27"/>
      <c r="L91" s="34"/>
    </row>
    <row r="92" spans="7:12" x14ac:dyDescent="0.25">
      <c r="G92" s="26"/>
      <c r="H92" s="26"/>
      <c r="I92" s="27"/>
      <c r="L92" s="34"/>
    </row>
    <row r="93" spans="7:12" x14ac:dyDescent="0.25">
      <c r="G93" s="26"/>
      <c r="H93" s="26"/>
      <c r="I93" s="27"/>
      <c r="L93" s="34"/>
    </row>
    <row r="94" spans="7:12" x14ac:dyDescent="0.25">
      <c r="G94" s="26"/>
      <c r="H94" s="26"/>
      <c r="I94" s="27"/>
      <c r="L94" s="34"/>
    </row>
    <row r="95" spans="7:12" x14ac:dyDescent="0.25">
      <c r="G95" s="26"/>
      <c r="H95" s="26"/>
      <c r="I95" s="27"/>
      <c r="L95" s="34"/>
    </row>
    <row r="96" spans="7:12" x14ac:dyDescent="0.25">
      <c r="G96" s="26"/>
      <c r="H96" s="26"/>
      <c r="I96" s="27"/>
      <c r="L96" s="34"/>
    </row>
    <row r="97" spans="7:12" x14ac:dyDescent="0.25">
      <c r="G97" s="26"/>
      <c r="H97" s="26"/>
      <c r="I97" s="27"/>
      <c r="L97" s="34"/>
    </row>
    <row r="98" spans="7:12" x14ac:dyDescent="0.25">
      <c r="G98" s="26"/>
      <c r="H98" s="26"/>
      <c r="I98" s="27"/>
      <c r="L98" s="34"/>
    </row>
    <row r="99" spans="7:12" x14ac:dyDescent="0.25">
      <c r="G99" s="26"/>
      <c r="H99" s="26"/>
      <c r="I99" s="27"/>
      <c r="L99" s="34"/>
    </row>
    <row r="100" spans="7:12" x14ac:dyDescent="0.25">
      <c r="G100" s="26"/>
      <c r="H100" s="26"/>
      <c r="I100" s="27"/>
      <c r="L100" s="34"/>
    </row>
    <row r="101" spans="7:12" x14ac:dyDescent="0.25">
      <c r="G101" s="26"/>
      <c r="H101" s="26"/>
      <c r="I101" s="27"/>
      <c r="L101" s="34"/>
    </row>
    <row r="102" spans="7:12" x14ac:dyDescent="0.25">
      <c r="G102" s="26"/>
      <c r="H102" s="26"/>
      <c r="I102" s="27"/>
      <c r="L102" s="34"/>
    </row>
    <row r="103" spans="7:12" x14ac:dyDescent="0.25">
      <c r="G103" s="26"/>
      <c r="H103" s="26"/>
      <c r="I103" s="27"/>
      <c r="L103" s="34"/>
    </row>
    <row r="104" spans="7:12" x14ac:dyDescent="0.25">
      <c r="G104" s="26"/>
      <c r="H104" s="26"/>
      <c r="I104" s="27"/>
      <c r="L104" s="34"/>
    </row>
    <row r="105" spans="7:12" x14ac:dyDescent="0.25">
      <c r="G105" s="26"/>
      <c r="H105" s="26"/>
      <c r="I105" s="27"/>
      <c r="L105" s="34"/>
    </row>
    <row r="106" spans="7:12" x14ac:dyDescent="0.25">
      <c r="G106" s="26"/>
      <c r="H106" s="26"/>
      <c r="I106" s="27"/>
      <c r="L106" s="34"/>
    </row>
    <row r="107" spans="7:12" x14ac:dyDescent="0.25">
      <c r="G107" s="26"/>
      <c r="H107" s="26"/>
      <c r="I107" s="27"/>
      <c r="L107" s="34"/>
    </row>
    <row r="108" spans="7:12" x14ac:dyDescent="0.25">
      <c r="G108" s="26"/>
      <c r="H108" s="26"/>
      <c r="I108" s="27"/>
      <c r="L108" s="34"/>
    </row>
    <row r="109" spans="7:12" x14ac:dyDescent="0.25">
      <c r="G109" s="26"/>
      <c r="H109" s="26"/>
      <c r="I109" s="27"/>
      <c r="L109" s="34"/>
    </row>
    <row r="110" spans="7:12" x14ac:dyDescent="0.25">
      <c r="G110" s="26"/>
      <c r="H110" s="26"/>
      <c r="I110" s="27"/>
      <c r="L110" s="34"/>
    </row>
    <row r="111" spans="7:12" x14ac:dyDescent="0.25">
      <c r="G111" s="26"/>
      <c r="H111" s="26"/>
      <c r="I111" s="27"/>
      <c r="L111" s="34"/>
    </row>
    <row r="112" spans="7:12" x14ac:dyDescent="0.25">
      <c r="G112" s="26"/>
      <c r="H112" s="26"/>
      <c r="I112" s="27"/>
      <c r="L112" s="34"/>
    </row>
    <row r="113" spans="7:12" x14ac:dyDescent="0.25">
      <c r="G113" s="26"/>
      <c r="H113" s="26"/>
      <c r="I113" s="27"/>
      <c r="L113" s="34"/>
    </row>
    <row r="114" spans="7:12" x14ac:dyDescent="0.25">
      <c r="G114" s="26"/>
      <c r="H114" s="26"/>
      <c r="I114" s="27"/>
      <c r="L114" s="34"/>
    </row>
    <row r="115" spans="7:12" x14ac:dyDescent="0.25">
      <c r="G115" s="26"/>
      <c r="H115" s="26"/>
      <c r="I115" s="27"/>
      <c r="L115" s="34"/>
    </row>
    <row r="116" spans="7:12" x14ac:dyDescent="0.25">
      <c r="G116" s="26"/>
      <c r="H116" s="26"/>
      <c r="I116" s="27"/>
      <c r="L116" s="34"/>
    </row>
    <row r="117" spans="7:12" x14ac:dyDescent="0.25">
      <c r="G117" s="26"/>
      <c r="H117" s="26"/>
      <c r="I117" s="27"/>
      <c r="L117" s="34"/>
    </row>
    <row r="118" spans="7:12" x14ac:dyDescent="0.25">
      <c r="G118" s="26"/>
      <c r="H118" s="26"/>
      <c r="I118" s="27"/>
      <c r="L118" s="34"/>
    </row>
    <row r="119" spans="7:12" x14ac:dyDescent="0.25">
      <c r="G119" s="26"/>
      <c r="H119" s="26"/>
      <c r="I119" s="27"/>
      <c r="L119" s="34"/>
    </row>
    <row r="120" spans="7:12" x14ac:dyDescent="0.25">
      <c r="G120" s="26"/>
      <c r="H120" s="26"/>
      <c r="I120" s="27"/>
      <c r="L120" s="34"/>
    </row>
    <row r="121" spans="7:12" x14ac:dyDescent="0.25">
      <c r="G121" s="26"/>
      <c r="H121" s="26"/>
      <c r="I121" s="27"/>
      <c r="L121" s="34"/>
    </row>
    <row r="122" spans="7:12" x14ac:dyDescent="0.25">
      <c r="G122" s="26"/>
      <c r="H122" s="26"/>
      <c r="I122" s="27"/>
      <c r="L122" s="34"/>
    </row>
    <row r="123" spans="7:12" x14ac:dyDescent="0.25">
      <c r="G123" s="26"/>
      <c r="H123" s="26"/>
      <c r="I123" s="27"/>
      <c r="L123" s="34"/>
    </row>
    <row r="124" spans="7:12" x14ac:dyDescent="0.25">
      <c r="G124" s="26"/>
      <c r="H124" s="26"/>
      <c r="I124" s="27"/>
      <c r="L124" s="34"/>
    </row>
    <row r="125" spans="7:12" x14ac:dyDescent="0.25">
      <c r="G125" s="26"/>
      <c r="H125" s="26"/>
      <c r="I125" s="27"/>
      <c r="L125" s="34"/>
    </row>
    <row r="126" spans="7:12" x14ac:dyDescent="0.25">
      <c r="G126" s="26"/>
      <c r="H126" s="26"/>
      <c r="I126" s="27"/>
      <c r="L126" s="34"/>
    </row>
    <row r="127" spans="7:12" x14ac:dyDescent="0.25">
      <c r="G127" s="26"/>
      <c r="H127" s="26"/>
      <c r="I127" s="27"/>
      <c r="L127" s="34"/>
    </row>
    <row r="128" spans="7:12" x14ac:dyDescent="0.25">
      <c r="G128" s="26"/>
      <c r="H128" s="26"/>
      <c r="I128" s="27"/>
      <c r="L128" s="34"/>
    </row>
    <row r="129" spans="7:12" x14ac:dyDescent="0.25">
      <c r="G129" s="26"/>
      <c r="H129" s="26"/>
      <c r="I129" s="27"/>
      <c r="L129" s="34"/>
    </row>
    <row r="130" spans="7:12" x14ac:dyDescent="0.25">
      <c r="G130" s="26"/>
      <c r="H130" s="26"/>
      <c r="I130" s="27"/>
      <c r="L130" s="34"/>
    </row>
    <row r="131" spans="7:12" x14ac:dyDescent="0.25">
      <c r="G131" s="26"/>
      <c r="H131" s="26"/>
      <c r="I131" s="27"/>
      <c r="L131" s="34"/>
    </row>
    <row r="132" spans="7:12" x14ac:dyDescent="0.25">
      <c r="G132" s="26"/>
      <c r="H132" s="26"/>
      <c r="I132" s="27"/>
      <c r="L132" s="34"/>
    </row>
    <row r="133" spans="7:12" x14ac:dyDescent="0.25">
      <c r="G133" s="26"/>
      <c r="H133" s="26"/>
      <c r="I133" s="27"/>
      <c r="L133" s="34"/>
    </row>
    <row r="134" spans="7:12" x14ac:dyDescent="0.25">
      <c r="G134" s="26"/>
      <c r="H134" s="26"/>
      <c r="I134" s="27"/>
      <c r="L134" s="34"/>
    </row>
    <row r="135" spans="7:12" x14ac:dyDescent="0.25">
      <c r="G135" s="26"/>
      <c r="H135" s="26"/>
      <c r="I135" s="27"/>
      <c r="L135" s="34"/>
    </row>
    <row r="136" spans="7:12" x14ac:dyDescent="0.25">
      <c r="G136" s="26"/>
      <c r="H136" s="26"/>
      <c r="I136" s="27"/>
      <c r="L136" s="34"/>
    </row>
    <row r="137" spans="7:12" x14ac:dyDescent="0.25">
      <c r="G137" s="26"/>
      <c r="H137" s="26"/>
      <c r="I137" s="27"/>
      <c r="L137" s="34"/>
    </row>
    <row r="138" spans="7:12" x14ac:dyDescent="0.25">
      <c r="G138" s="26"/>
      <c r="H138" s="26"/>
      <c r="I138" s="27"/>
      <c r="L138" s="34"/>
    </row>
    <row r="139" spans="7:12" x14ac:dyDescent="0.25">
      <c r="G139" s="26"/>
      <c r="H139" s="26"/>
      <c r="I139" s="27"/>
      <c r="L139" s="34"/>
    </row>
    <row r="140" spans="7:12" x14ac:dyDescent="0.25">
      <c r="G140" s="26"/>
      <c r="H140" s="26"/>
      <c r="I140" s="27"/>
      <c r="L140" s="34"/>
    </row>
    <row r="141" spans="7:12" x14ac:dyDescent="0.25">
      <c r="G141" s="26"/>
      <c r="H141" s="26"/>
      <c r="I141" s="27"/>
      <c r="L141" s="34"/>
    </row>
    <row r="142" spans="7:12" x14ac:dyDescent="0.25">
      <c r="G142" s="26"/>
      <c r="H142" s="26"/>
      <c r="I142" s="27"/>
      <c r="L142" s="34"/>
    </row>
    <row r="143" spans="7:12" x14ac:dyDescent="0.25">
      <c r="G143" s="26"/>
      <c r="H143" s="26"/>
      <c r="I143" s="27"/>
      <c r="L143" s="34"/>
    </row>
    <row r="144" spans="7:12" x14ac:dyDescent="0.25">
      <c r="G144" s="26"/>
      <c r="H144" s="26"/>
      <c r="I144" s="27"/>
      <c r="L144" s="34"/>
    </row>
    <row r="145" spans="7:12" x14ac:dyDescent="0.25">
      <c r="G145" s="26"/>
      <c r="H145" s="26"/>
      <c r="I145" s="27"/>
      <c r="L145" s="34"/>
    </row>
    <row r="146" spans="7:12" x14ac:dyDescent="0.25">
      <c r="G146" s="26"/>
      <c r="H146" s="26"/>
      <c r="I146" s="27"/>
      <c r="L146" s="34"/>
    </row>
    <row r="147" spans="7:12" x14ac:dyDescent="0.25">
      <c r="G147" s="26"/>
      <c r="H147" s="26"/>
      <c r="I147" s="27"/>
      <c r="L147" s="34"/>
    </row>
    <row r="148" spans="7:12" x14ac:dyDescent="0.25">
      <c r="G148" s="26"/>
      <c r="H148" s="26"/>
      <c r="I148" s="27"/>
      <c r="L148" s="34"/>
    </row>
    <row r="149" spans="7:12" x14ac:dyDescent="0.25">
      <c r="G149" s="26"/>
      <c r="H149" s="26"/>
      <c r="I149" s="27"/>
      <c r="L149" s="34"/>
    </row>
    <row r="150" spans="7:12" x14ac:dyDescent="0.25">
      <c r="G150" s="26"/>
      <c r="H150" s="26"/>
      <c r="I150" s="27"/>
      <c r="L150" s="34"/>
    </row>
    <row r="151" spans="7:12" x14ac:dyDescent="0.25">
      <c r="G151" s="26"/>
      <c r="H151" s="26"/>
      <c r="I151" s="27"/>
      <c r="L151" s="34"/>
    </row>
    <row r="152" spans="7:12" x14ac:dyDescent="0.25">
      <c r="G152" s="26"/>
      <c r="H152" s="26"/>
      <c r="I152" s="27"/>
      <c r="L152" s="34"/>
    </row>
    <row r="153" spans="7:12" x14ac:dyDescent="0.25">
      <c r="G153" s="26"/>
      <c r="H153" s="26"/>
      <c r="I153" s="27"/>
      <c r="L153" s="34"/>
    </row>
    <row r="154" spans="7:12" x14ac:dyDescent="0.25">
      <c r="G154" s="26"/>
      <c r="H154" s="26"/>
      <c r="I154" s="27"/>
      <c r="L154" s="34"/>
    </row>
    <row r="155" spans="7:12" x14ac:dyDescent="0.25">
      <c r="G155" s="26"/>
      <c r="H155" s="26"/>
      <c r="I155" s="27"/>
      <c r="L155" s="34"/>
    </row>
    <row r="156" spans="7:12" x14ac:dyDescent="0.25">
      <c r="G156" s="26"/>
      <c r="H156" s="26"/>
      <c r="I156" s="27"/>
      <c r="L156" s="34"/>
    </row>
    <row r="157" spans="7:12" x14ac:dyDescent="0.25">
      <c r="G157" s="26"/>
      <c r="H157" s="26"/>
      <c r="I157" s="27"/>
      <c r="L157" s="34"/>
    </row>
    <row r="158" spans="7:12" x14ac:dyDescent="0.25">
      <c r="G158" s="26"/>
      <c r="H158" s="26"/>
      <c r="I158" s="27"/>
      <c r="L158" s="34"/>
    </row>
    <row r="159" spans="7:12" x14ac:dyDescent="0.25">
      <c r="G159" s="26"/>
      <c r="H159" s="26"/>
      <c r="I159" s="27"/>
      <c r="L159" s="34"/>
    </row>
    <row r="160" spans="7:12" x14ac:dyDescent="0.25">
      <c r="G160" s="26"/>
      <c r="H160" s="26"/>
      <c r="I160" s="27"/>
      <c r="L160" s="34"/>
    </row>
    <row r="161" spans="7:12" x14ac:dyDescent="0.25">
      <c r="G161" s="26"/>
      <c r="H161" s="26"/>
      <c r="I161" s="27"/>
      <c r="L161" s="34"/>
    </row>
    <row r="162" spans="7:12" x14ac:dyDescent="0.25">
      <c r="G162" s="26"/>
      <c r="H162" s="26"/>
      <c r="I162" s="27"/>
      <c r="L162" s="34"/>
    </row>
    <row r="163" spans="7:12" x14ac:dyDescent="0.25">
      <c r="G163" s="26"/>
      <c r="H163" s="26"/>
      <c r="I163" s="27"/>
      <c r="L163" s="34"/>
    </row>
    <row r="164" spans="7:12" x14ac:dyDescent="0.25">
      <c r="G164" s="26"/>
      <c r="H164" s="26"/>
      <c r="I164" s="27"/>
      <c r="L164" s="34"/>
    </row>
    <row r="165" spans="7:12" x14ac:dyDescent="0.25">
      <c r="G165" s="26"/>
      <c r="H165" s="26"/>
      <c r="I165" s="27"/>
      <c r="L165" s="34"/>
    </row>
    <row r="166" spans="7:12" x14ac:dyDescent="0.25">
      <c r="G166" s="26"/>
      <c r="H166" s="26"/>
      <c r="I166" s="27"/>
      <c r="L166" s="34"/>
    </row>
    <row r="167" spans="7:12" x14ac:dyDescent="0.25">
      <c r="G167" s="26"/>
      <c r="H167" s="26"/>
      <c r="I167" s="27"/>
      <c r="L167" s="34"/>
    </row>
    <row r="168" spans="7:12" x14ac:dyDescent="0.25">
      <c r="G168" s="26"/>
      <c r="H168" s="26"/>
      <c r="I168" s="27"/>
      <c r="L168" s="34"/>
    </row>
    <row r="169" spans="7:12" x14ac:dyDescent="0.25">
      <c r="G169" s="26"/>
      <c r="H169" s="26"/>
      <c r="I169" s="27"/>
      <c r="L169" s="34"/>
    </row>
    <row r="170" spans="7:12" x14ac:dyDescent="0.25">
      <c r="G170" s="26"/>
      <c r="H170" s="26"/>
      <c r="I170" s="27"/>
      <c r="L170" s="34"/>
    </row>
    <row r="171" spans="7:12" x14ac:dyDescent="0.25">
      <c r="G171" s="26"/>
      <c r="H171" s="26"/>
      <c r="I171" s="27"/>
      <c r="L171" s="34"/>
    </row>
    <row r="172" spans="7:12" x14ac:dyDescent="0.25">
      <c r="G172" s="26"/>
      <c r="H172" s="26"/>
      <c r="I172" s="27"/>
      <c r="L172" s="34"/>
    </row>
    <row r="173" spans="7:12" x14ac:dyDescent="0.25">
      <c r="G173" s="26"/>
      <c r="H173" s="26"/>
      <c r="I173" s="27"/>
      <c r="L173" s="34"/>
    </row>
    <row r="174" spans="7:12" x14ac:dyDescent="0.25">
      <c r="G174" s="26"/>
      <c r="H174" s="26"/>
      <c r="I174" s="27"/>
      <c r="L174" s="34"/>
    </row>
    <row r="175" spans="7:12" x14ac:dyDescent="0.25">
      <c r="G175" s="26"/>
      <c r="H175" s="26"/>
      <c r="I175" s="27"/>
      <c r="L175" s="34"/>
    </row>
    <row r="176" spans="7:12" x14ac:dyDescent="0.25">
      <c r="G176" s="26"/>
      <c r="H176" s="26"/>
      <c r="I176" s="27"/>
      <c r="L176" s="34"/>
    </row>
    <row r="177" spans="7:12" x14ac:dyDescent="0.25">
      <c r="G177" s="26"/>
      <c r="H177" s="26"/>
      <c r="I177" s="27"/>
      <c r="L177" s="34"/>
    </row>
    <row r="178" spans="7:12" x14ac:dyDescent="0.25">
      <c r="G178" s="26"/>
      <c r="H178" s="26"/>
      <c r="I178" s="27"/>
      <c r="L178" s="34"/>
    </row>
    <row r="179" spans="7:12" x14ac:dyDescent="0.25">
      <c r="G179" s="26"/>
      <c r="H179" s="26"/>
      <c r="I179" s="27"/>
      <c r="L179" s="34"/>
    </row>
    <row r="180" spans="7:12" x14ac:dyDescent="0.25">
      <c r="G180" s="26"/>
      <c r="H180" s="26"/>
      <c r="I180" s="27"/>
      <c r="L180" s="34"/>
    </row>
    <row r="181" spans="7:12" x14ac:dyDescent="0.25">
      <c r="G181" s="26"/>
      <c r="H181" s="26"/>
      <c r="I181" s="27"/>
      <c r="L181" s="34"/>
    </row>
    <row r="182" spans="7:12" x14ac:dyDescent="0.25">
      <c r="G182" s="26"/>
      <c r="H182" s="26"/>
      <c r="I182" s="27"/>
      <c r="L182" s="34"/>
    </row>
    <row r="183" spans="7:12" x14ac:dyDescent="0.25">
      <c r="G183" s="26"/>
      <c r="H183" s="26"/>
      <c r="I183" s="27"/>
      <c r="L183" s="34"/>
    </row>
    <row r="184" spans="7:12" x14ac:dyDescent="0.25">
      <c r="G184" s="26"/>
      <c r="H184" s="26"/>
      <c r="I184" s="27"/>
      <c r="L184" s="34"/>
    </row>
    <row r="185" spans="7:12" x14ac:dyDescent="0.25">
      <c r="G185" s="26"/>
      <c r="H185" s="26"/>
      <c r="I185" s="27"/>
      <c r="L185" s="34"/>
    </row>
    <row r="186" spans="7:12" x14ac:dyDescent="0.25">
      <c r="G186" s="26"/>
      <c r="H186" s="26"/>
      <c r="I186" s="27"/>
      <c r="L186" s="34"/>
    </row>
    <row r="187" spans="7:12" x14ac:dyDescent="0.25">
      <c r="G187" s="26"/>
      <c r="H187" s="26"/>
      <c r="I187" s="27"/>
      <c r="L187" s="34"/>
    </row>
    <row r="188" spans="7:12" x14ac:dyDescent="0.25">
      <c r="G188" s="26"/>
      <c r="H188" s="26"/>
      <c r="I188" s="27"/>
      <c r="L188" s="34"/>
    </row>
    <row r="189" spans="7:12" x14ac:dyDescent="0.25">
      <c r="G189" s="26"/>
      <c r="H189" s="26"/>
      <c r="I189" s="27"/>
      <c r="L189" s="34"/>
    </row>
    <row r="190" spans="7:12" x14ac:dyDescent="0.25">
      <c r="G190" s="26"/>
      <c r="H190" s="26"/>
      <c r="I190" s="27"/>
      <c r="L190" s="34"/>
    </row>
    <row r="191" spans="7:12" x14ac:dyDescent="0.25">
      <c r="G191" s="26"/>
      <c r="H191" s="26"/>
      <c r="I191" s="27"/>
      <c r="L191" s="34"/>
    </row>
    <row r="192" spans="7:12" x14ac:dyDescent="0.25">
      <c r="G192" s="26"/>
      <c r="H192" s="26"/>
      <c r="I192" s="27"/>
      <c r="L192" s="34"/>
    </row>
    <row r="193" spans="7:12" x14ac:dyDescent="0.25">
      <c r="G193" s="26"/>
      <c r="H193" s="26"/>
      <c r="I193" s="27"/>
      <c r="L193" s="34"/>
    </row>
    <row r="194" spans="7:12" x14ac:dyDescent="0.25">
      <c r="G194" s="26"/>
      <c r="H194" s="26"/>
      <c r="I194" s="27"/>
      <c r="L194" s="34"/>
    </row>
    <row r="195" spans="7:12" x14ac:dyDescent="0.25">
      <c r="G195" s="26"/>
      <c r="H195" s="26"/>
      <c r="I195" s="27"/>
      <c r="L195" s="34"/>
    </row>
    <row r="196" spans="7:12" x14ac:dyDescent="0.25">
      <c r="G196" s="26"/>
      <c r="H196" s="26"/>
      <c r="I196" s="27"/>
      <c r="L196" s="34"/>
    </row>
    <row r="197" spans="7:12" x14ac:dyDescent="0.25">
      <c r="G197" s="26"/>
      <c r="H197" s="26"/>
      <c r="I197" s="27"/>
      <c r="L197" s="34"/>
    </row>
    <row r="198" spans="7:12" x14ac:dyDescent="0.25">
      <c r="G198" s="26"/>
      <c r="H198" s="26"/>
      <c r="I198" s="27"/>
      <c r="L198" s="34"/>
    </row>
    <row r="199" spans="7:12" x14ac:dyDescent="0.25">
      <c r="G199" s="26"/>
      <c r="H199" s="26"/>
      <c r="I199" s="27"/>
      <c r="L199" s="34"/>
    </row>
    <row r="200" spans="7:12" x14ac:dyDescent="0.25">
      <c r="G200" s="26"/>
      <c r="H200" s="26"/>
      <c r="I200" s="27"/>
      <c r="L200" s="34"/>
    </row>
    <row r="201" spans="7:12" x14ac:dyDescent="0.25">
      <c r="G201" s="26"/>
      <c r="H201" s="26"/>
      <c r="I201" s="27"/>
      <c r="L201" s="34"/>
    </row>
    <row r="202" spans="7:12" x14ac:dyDescent="0.25">
      <c r="G202" s="26"/>
      <c r="H202" s="26"/>
      <c r="I202" s="27"/>
      <c r="L202" s="34"/>
    </row>
    <row r="203" spans="7:12" x14ac:dyDescent="0.25">
      <c r="G203" s="26"/>
      <c r="H203" s="26"/>
      <c r="I203" s="27"/>
      <c r="L203" s="34"/>
    </row>
    <row r="204" spans="7:12" x14ac:dyDescent="0.25">
      <c r="G204" s="26"/>
      <c r="H204" s="26"/>
      <c r="I204" s="27"/>
      <c r="L204" s="34"/>
    </row>
    <row r="205" spans="7:12" x14ac:dyDescent="0.25">
      <c r="G205" s="26"/>
      <c r="H205" s="26"/>
      <c r="I205" s="27"/>
      <c r="L205" s="34"/>
    </row>
    <row r="206" spans="7:12" x14ac:dyDescent="0.25">
      <c r="G206" s="26"/>
      <c r="H206" s="26"/>
      <c r="I206" s="27"/>
      <c r="L206" s="34"/>
    </row>
    <row r="207" spans="7:12" x14ac:dyDescent="0.25">
      <c r="G207" s="26"/>
      <c r="H207" s="26"/>
      <c r="I207" s="27"/>
      <c r="L207" s="34"/>
    </row>
    <row r="208" spans="7:12" x14ac:dyDescent="0.25">
      <c r="G208" s="26"/>
      <c r="H208" s="26"/>
      <c r="I208" s="27"/>
      <c r="L208" s="34"/>
    </row>
    <row r="209" spans="7:12" x14ac:dyDescent="0.25">
      <c r="G209" s="26"/>
      <c r="H209" s="26"/>
      <c r="I209" s="27"/>
      <c r="L209" s="34"/>
    </row>
    <row r="210" spans="7:12" x14ac:dyDescent="0.25">
      <c r="G210" s="26"/>
      <c r="H210" s="26"/>
      <c r="I210" s="27"/>
      <c r="L210" s="34"/>
    </row>
    <row r="211" spans="7:12" x14ac:dyDescent="0.25">
      <c r="G211" s="26"/>
      <c r="H211" s="26"/>
      <c r="I211" s="27"/>
      <c r="L211" s="34"/>
    </row>
    <row r="212" spans="7:12" x14ac:dyDescent="0.25">
      <c r="G212" s="26"/>
      <c r="H212" s="26"/>
      <c r="I212" s="27"/>
      <c r="L212" s="34"/>
    </row>
    <row r="213" spans="7:12" x14ac:dyDescent="0.25">
      <c r="G213" s="26"/>
      <c r="H213" s="26"/>
      <c r="I213" s="27"/>
      <c r="L213" s="34"/>
    </row>
    <row r="214" spans="7:12" x14ac:dyDescent="0.25">
      <c r="G214" s="26"/>
      <c r="H214" s="26"/>
      <c r="I214" s="27"/>
      <c r="L214" s="34"/>
    </row>
    <row r="215" spans="7:12" x14ac:dyDescent="0.25">
      <c r="G215" s="26"/>
      <c r="H215" s="26"/>
      <c r="I215" s="27"/>
      <c r="L215" s="34"/>
    </row>
    <row r="216" spans="7:12" x14ac:dyDescent="0.25">
      <c r="G216" s="26"/>
      <c r="H216" s="26"/>
      <c r="I216" s="27"/>
      <c r="L216" s="34"/>
    </row>
    <row r="217" spans="7:12" x14ac:dyDescent="0.25">
      <c r="G217" s="26"/>
      <c r="H217" s="26"/>
      <c r="I217" s="27"/>
      <c r="L217" s="34"/>
    </row>
    <row r="218" spans="7:12" x14ac:dyDescent="0.25">
      <c r="G218" s="26"/>
      <c r="H218" s="26"/>
      <c r="I218" s="27"/>
      <c r="L218" s="34"/>
    </row>
    <row r="219" spans="7:12" x14ac:dyDescent="0.25">
      <c r="G219" s="26"/>
      <c r="H219" s="26"/>
      <c r="I219" s="27"/>
      <c r="L219" s="34"/>
    </row>
    <row r="220" spans="7:12" x14ac:dyDescent="0.25">
      <c r="G220" s="26"/>
      <c r="H220" s="26"/>
      <c r="I220" s="27"/>
      <c r="L220" s="34"/>
    </row>
    <row r="221" spans="7:12" x14ac:dyDescent="0.25">
      <c r="G221" s="26"/>
      <c r="H221" s="26"/>
      <c r="I221" s="27"/>
      <c r="L221" s="34"/>
    </row>
    <row r="222" spans="7:12" x14ac:dyDescent="0.25">
      <c r="G222" s="26"/>
      <c r="H222" s="26"/>
      <c r="I222" s="27"/>
      <c r="L222" s="34"/>
    </row>
    <row r="223" spans="7:12" x14ac:dyDescent="0.25">
      <c r="G223" s="26"/>
      <c r="H223" s="26"/>
      <c r="I223" s="27"/>
      <c r="L223" s="34"/>
    </row>
    <row r="224" spans="7:12" x14ac:dyDescent="0.25">
      <c r="G224" s="26"/>
      <c r="H224" s="26"/>
      <c r="I224" s="27"/>
      <c r="L224" s="34"/>
    </row>
    <row r="225" spans="7:12" x14ac:dyDescent="0.25">
      <c r="G225" s="26"/>
      <c r="H225" s="26"/>
      <c r="I225" s="27"/>
      <c r="L225" s="34"/>
    </row>
    <row r="226" spans="7:12" x14ac:dyDescent="0.25">
      <c r="G226" s="26"/>
      <c r="H226" s="26"/>
      <c r="I226" s="27"/>
      <c r="L226" s="34"/>
    </row>
    <row r="227" spans="7:12" x14ac:dyDescent="0.25">
      <c r="G227" s="26"/>
      <c r="H227" s="26"/>
      <c r="I227" s="27"/>
      <c r="L227" s="34"/>
    </row>
    <row r="228" spans="7:12" x14ac:dyDescent="0.25">
      <c r="G228" s="26"/>
      <c r="H228" s="26"/>
      <c r="I228" s="27"/>
      <c r="L228" s="34"/>
    </row>
    <row r="229" spans="7:12" x14ac:dyDescent="0.25">
      <c r="G229" s="26"/>
      <c r="H229" s="26"/>
      <c r="I229" s="27"/>
      <c r="L229" s="34"/>
    </row>
    <row r="230" spans="7:12" x14ac:dyDescent="0.25">
      <c r="G230" s="26"/>
      <c r="H230" s="26"/>
      <c r="I230" s="27"/>
      <c r="L230" s="34"/>
    </row>
    <row r="231" spans="7:12" x14ac:dyDescent="0.25">
      <c r="G231" s="26"/>
      <c r="H231" s="26"/>
      <c r="I231" s="27"/>
      <c r="L231" s="34"/>
    </row>
    <row r="232" spans="7:12" x14ac:dyDescent="0.25">
      <c r="G232" s="26"/>
      <c r="H232" s="26"/>
      <c r="I232" s="27"/>
      <c r="L232" s="34"/>
    </row>
    <row r="233" spans="7:12" x14ac:dyDescent="0.25">
      <c r="G233" s="26"/>
      <c r="H233" s="26"/>
      <c r="I233" s="27"/>
      <c r="L233" s="34"/>
    </row>
    <row r="234" spans="7:12" x14ac:dyDescent="0.25">
      <c r="G234" s="26"/>
      <c r="H234" s="26"/>
      <c r="I234" s="27"/>
      <c r="L234" s="34"/>
    </row>
    <row r="235" spans="7:12" x14ac:dyDescent="0.25">
      <c r="G235" s="26"/>
      <c r="H235" s="26"/>
      <c r="I235" s="27"/>
      <c r="L235" s="34"/>
    </row>
    <row r="236" spans="7:12" x14ac:dyDescent="0.25">
      <c r="G236" s="26"/>
      <c r="H236" s="26"/>
      <c r="I236" s="27"/>
      <c r="L236" s="34"/>
    </row>
    <row r="237" spans="7:12" x14ac:dyDescent="0.25">
      <c r="G237" s="26"/>
      <c r="H237" s="26"/>
      <c r="I237" s="27"/>
      <c r="L237" s="34"/>
    </row>
    <row r="238" spans="7:12" x14ac:dyDescent="0.25">
      <c r="G238" s="26"/>
      <c r="H238" s="26"/>
      <c r="I238" s="27"/>
      <c r="L238" s="34"/>
    </row>
    <row r="239" spans="7:12" x14ac:dyDescent="0.25">
      <c r="G239" s="26"/>
      <c r="H239" s="26"/>
      <c r="I239" s="27"/>
      <c r="L239" s="34"/>
    </row>
    <row r="240" spans="7:12" x14ac:dyDescent="0.25">
      <c r="G240" s="26"/>
      <c r="H240" s="26"/>
      <c r="I240" s="27"/>
      <c r="L240" s="34"/>
    </row>
    <row r="241" spans="7:12" x14ac:dyDescent="0.25">
      <c r="G241" s="26"/>
      <c r="H241" s="26"/>
      <c r="I241" s="27"/>
      <c r="L241" s="34"/>
    </row>
    <row r="242" spans="7:12" x14ac:dyDescent="0.25">
      <c r="G242" s="26"/>
      <c r="H242" s="26"/>
      <c r="I242" s="27"/>
      <c r="L242" s="34"/>
    </row>
    <row r="243" spans="7:12" x14ac:dyDescent="0.25">
      <c r="G243" s="26"/>
      <c r="H243" s="26"/>
      <c r="I243" s="27"/>
      <c r="L243" s="34"/>
    </row>
    <row r="244" spans="7:12" x14ac:dyDescent="0.25">
      <c r="G244" s="26"/>
      <c r="H244" s="26"/>
      <c r="I244" s="27"/>
      <c r="L244" s="34"/>
    </row>
    <row r="245" spans="7:12" x14ac:dyDescent="0.25">
      <c r="G245" s="26"/>
      <c r="H245" s="26"/>
      <c r="I245" s="27"/>
      <c r="L245" s="34"/>
    </row>
    <row r="246" spans="7:12" x14ac:dyDescent="0.25">
      <c r="G246" s="26"/>
      <c r="H246" s="26"/>
      <c r="I246" s="27"/>
      <c r="L246" s="34"/>
    </row>
    <row r="247" spans="7:12" x14ac:dyDescent="0.25">
      <c r="G247" s="26"/>
      <c r="H247" s="26"/>
      <c r="I247" s="27"/>
      <c r="L247" s="34"/>
    </row>
    <row r="248" spans="7:12" x14ac:dyDescent="0.25">
      <c r="G248" s="26"/>
      <c r="H248" s="26"/>
      <c r="I248" s="27"/>
      <c r="L248" s="34"/>
    </row>
    <row r="249" spans="7:12" x14ac:dyDescent="0.25">
      <c r="G249" s="26"/>
      <c r="H249" s="26"/>
      <c r="I249" s="27"/>
      <c r="L249" s="34"/>
    </row>
    <row r="250" spans="7:12" x14ac:dyDescent="0.25">
      <c r="G250" s="26"/>
      <c r="H250" s="26"/>
      <c r="I250" s="27"/>
      <c r="L250" s="34"/>
    </row>
    <row r="251" spans="7:12" x14ac:dyDescent="0.25">
      <c r="G251" s="26"/>
      <c r="H251" s="26"/>
      <c r="I251" s="27"/>
      <c r="L251" s="34"/>
    </row>
    <row r="252" spans="7:12" x14ac:dyDescent="0.25">
      <c r="G252" s="26"/>
      <c r="H252" s="26"/>
      <c r="I252" s="27"/>
      <c r="L252" s="34"/>
    </row>
    <row r="253" spans="7:12" x14ac:dyDescent="0.25">
      <c r="G253" s="26"/>
      <c r="H253" s="26"/>
      <c r="I253" s="27"/>
      <c r="L253" s="34"/>
    </row>
    <row r="254" spans="7:12" x14ac:dyDescent="0.25">
      <c r="G254" s="26"/>
      <c r="H254" s="26"/>
      <c r="I254" s="27"/>
      <c r="L254" s="34"/>
    </row>
    <row r="255" spans="7:12" x14ac:dyDescent="0.25">
      <c r="G255" s="26"/>
      <c r="H255" s="26"/>
      <c r="I255" s="27"/>
      <c r="L255" s="34"/>
    </row>
    <row r="256" spans="7:12" x14ac:dyDescent="0.25">
      <c r="G256" s="26"/>
      <c r="H256" s="26"/>
      <c r="I256" s="27"/>
      <c r="L256" s="34"/>
    </row>
    <row r="257" spans="7:12" x14ac:dyDescent="0.25">
      <c r="G257" s="26"/>
      <c r="H257" s="26"/>
      <c r="I257" s="27"/>
      <c r="L257" s="34"/>
    </row>
    <row r="258" spans="7:12" x14ac:dyDescent="0.25">
      <c r="G258" s="26"/>
      <c r="H258" s="26"/>
      <c r="I258" s="27"/>
      <c r="L258" s="34"/>
    </row>
    <row r="259" spans="7:12" x14ac:dyDescent="0.25">
      <c r="G259" s="26"/>
      <c r="H259" s="26"/>
      <c r="I259" s="27"/>
      <c r="L259" s="34"/>
    </row>
    <row r="260" spans="7:12" x14ac:dyDescent="0.25">
      <c r="G260" s="26"/>
      <c r="H260" s="26"/>
      <c r="I260" s="27"/>
      <c r="L260" s="34"/>
    </row>
    <row r="261" spans="7:12" x14ac:dyDescent="0.25">
      <c r="G261" s="26"/>
      <c r="H261" s="26"/>
      <c r="I261" s="27"/>
      <c r="L261" s="34"/>
    </row>
    <row r="262" spans="7:12" x14ac:dyDescent="0.25">
      <c r="G262" s="26"/>
      <c r="H262" s="26"/>
      <c r="I262" s="27"/>
      <c r="L262" s="34"/>
    </row>
    <row r="263" spans="7:12" x14ac:dyDescent="0.25">
      <c r="G263" s="26"/>
      <c r="H263" s="26"/>
      <c r="I263" s="27"/>
      <c r="L263" s="34"/>
    </row>
    <row r="264" spans="7:12" x14ac:dyDescent="0.25">
      <c r="G264" s="26"/>
      <c r="H264" s="26"/>
      <c r="I264" s="27"/>
      <c r="L264" s="34"/>
    </row>
    <row r="265" spans="7:12" x14ac:dyDescent="0.25">
      <c r="G265" s="26"/>
      <c r="H265" s="26"/>
      <c r="I265" s="27"/>
      <c r="L265" s="34"/>
    </row>
    <row r="266" spans="7:12" x14ac:dyDescent="0.25">
      <c r="G266" s="26"/>
      <c r="H266" s="26"/>
      <c r="I266" s="27"/>
      <c r="L266" s="34"/>
    </row>
    <row r="267" spans="7:12" x14ac:dyDescent="0.25">
      <c r="G267" s="26"/>
      <c r="H267" s="26"/>
      <c r="I267" s="27"/>
      <c r="L267" s="34"/>
    </row>
    <row r="268" spans="7:12" x14ac:dyDescent="0.25">
      <c r="G268" s="26"/>
      <c r="H268" s="26"/>
      <c r="I268" s="27"/>
      <c r="L268" s="34"/>
    </row>
    <row r="269" spans="7:12" x14ac:dyDescent="0.25">
      <c r="G269" s="26"/>
      <c r="H269" s="26"/>
      <c r="I269" s="27"/>
      <c r="L269" s="34"/>
    </row>
    <row r="270" spans="7:12" x14ac:dyDescent="0.25">
      <c r="G270" s="26"/>
      <c r="H270" s="26"/>
      <c r="I270" s="27"/>
      <c r="L270" s="34"/>
    </row>
    <row r="271" spans="7:12" x14ac:dyDescent="0.25">
      <c r="G271" s="26"/>
      <c r="H271" s="26"/>
      <c r="I271" s="27"/>
      <c r="L271" s="34"/>
    </row>
    <row r="272" spans="7:12" x14ac:dyDescent="0.25">
      <c r="G272" s="26"/>
      <c r="H272" s="26"/>
      <c r="I272" s="27"/>
      <c r="L272" s="34"/>
    </row>
    <row r="273" spans="7:12" x14ac:dyDescent="0.25">
      <c r="G273" s="26"/>
      <c r="H273" s="26"/>
      <c r="I273" s="27"/>
      <c r="L273" s="34"/>
    </row>
    <row r="274" spans="7:12" x14ac:dyDescent="0.25">
      <c r="G274" s="26"/>
      <c r="H274" s="26"/>
      <c r="I274" s="27"/>
      <c r="L274" s="34"/>
    </row>
    <row r="275" spans="7:12" x14ac:dyDescent="0.25">
      <c r="G275" s="26"/>
      <c r="H275" s="26"/>
      <c r="I275" s="27"/>
      <c r="L275" s="34"/>
    </row>
    <row r="276" spans="7:12" x14ac:dyDescent="0.25">
      <c r="G276" s="26"/>
      <c r="H276" s="26"/>
      <c r="I276" s="27"/>
      <c r="L276" s="34"/>
    </row>
    <row r="277" spans="7:12" x14ac:dyDescent="0.25">
      <c r="G277" s="26"/>
      <c r="H277" s="26"/>
      <c r="I277" s="27"/>
      <c r="L277" s="34"/>
    </row>
    <row r="278" spans="7:12" x14ac:dyDescent="0.25">
      <c r="G278" s="26"/>
      <c r="H278" s="26"/>
      <c r="I278" s="27"/>
      <c r="L278" s="34"/>
    </row>
    <row r="279" spans="7:12" x14ac:dyDescent="0.25">
      <c r="G279" s="26"/>
      <c r="H279" s="26"/>
      <c r="I279" s="27"/>
      <c r="L279" s="34"/>
    </row>
    <row r="280" spans="7:12" x14ac:dyDescent="0.25">
      <c r="G280" s="26"/>
      <c r="H280" s="26"/>
      <c r="I280" s="27"/>
      <c r="L280" s="34"/>
    </row>
    <row r="281" spans="7:12" x14ac:dyDescent="0.25">
      <c r="G281" s="26"/>
      <c r="H281" s="26"/>
      <c r="I281" s="27"/>
      <c r="L281" s="34"/>
    </row>
    <row r="282" spans="7:12" x14ac:dyDescent="0.25">
      <c r="G282" s="26"/>
      <c r="H282" s="26"/>
      <c r="I282" s="27"/>
      <c r="L282" s="34"/>
    </row>
    <row r="283" spans="7:12" x14ac:dyDescent="0.25">
      <c r="G283" s="26"/>
      <c r="H283" s="26"/>
      <c r="I283" s="27"/>
      <c r="L283" s="34"/>
    </row>
    <row r="284" spans="7:12" x14ac:dyDescent="0.25">
      <c r="G284" s="26"/>
      <c r="H284" s="26"/>
      <c r="I284" s="27"/>
      <c r="L284" s="34"/>
    </row>
    <row r="285" spans="7:12" x14ac:dyDescent="0.25">
      <c r="G285" s="26"/>
      <c r="H285" s="26"/>
      <c r="I285" s="27"/>
      <c r="L285" s="34"/>
    </row>
    <row r="286" spans="7:12" x14ac:dyDescent="0.25">
      <c r="G286" s="26"/>
      <c r="H286" s="26"/>
      <c r="I286" s="27"/>
      <c r="L286" s="34"/>
    </row>
    <row r="287" spans="7:12" x14ac:dyDescent="0.25">
      <c r="G287" s="26"/>
      <c r="H287" s="26"/>
      <c r="I287" s="27"/>
      <c r="L287" s="34"/>
    </row>
    <row r="288" spans="7:12" x14ac:dyDescent="0.25">
      <c r="G288" s="26"/>
      <c r="H288" s="26"/>
      <c r="I288" s="27"/>
      <c r="L288" s="34"/>
    </row>
    <row r="289" spans="7:12" x14ac:dyDescent="0.25">
      <c r="G289" s="26"/>
      <c r="H289" s="26"/>
      <c r="I289" s="27"/>
      <c r="L289" s="34"/>
    </row>
    <row r="290" spans="7:12" x14ac:dyDescent="0.25">
      <c r="G290" s="26"/>
      <c r="H290" s="26"/>
      <c r="I290" s="27"/>
      <c r="L290" s="34"/>
    </row>
    <row r="291" spans="7:12" x14ac:dyDescent="0.25">
      <c r="G291" s="26"/>
      <c r="H291" s="26"/>
      <c r="I291" s="27"/>
      <c r="L291" s="34"/>
    </row>
    <row r="292" spans="7:12" x14ac:dyDescent="0.25">
      <c r="G292" s="26"/>
      <c r="H292" s="26"/>
      <c r="I292" s="27"/>
      <c r="L292" s="34"/>
    </row>
    <row r="293" spans="7:12" x14ac:dyDescent="0.25">
      <c r="G293" s="26"/>
      <c r="H293" s="26"/>
      <c r="I293" s="27"/>
      <c r="L293" s="34"/>
    </row>
    <row r="294" spans="7:12" x14ac:dyDescent="0.25">
      <c r="G294" s="26"/>
      <c r="H294" s="26"/>
      <c r="I294" s="27"/>
      <c r="L294" s="34"/>
    </row>
    <row r="295" spans="7:12" x14ac:dyDescent="0.25">
      <c r="G295" s="26"/>
      <c r="H295" s="26"/>
      <c r="I295" s="27"/>
      <c r="L295" s="34"/>
    </row>
    <row r="296" spans="7:12" x14ac:dyDescent="0.25">
      <c r="G296" s="26"/>
      <c r="H296" s="26"/>
      <c r="I296" s="27"/>
      <c r="L296" s="34"/>
    </row>
    <row r="297" spans="7:12" x14ac:dyDescent="0.25">
      <c r="G297" s="26"/>
      <c r="H297" s="26"/>
      <c r="I297" s="27"/>
      <c r="L297" s="34"/>
    </row>
    <row r="298" spans="7:12" x14ac:dyDescent="0.25">
      <c r="G298" s="26"/>
      <c r="H298" s="26"/>
      <c r="I298" s="27"/>
      <c r="L298" s="34"/>
    </row>
    <row r="299" spans="7:12" x14ac:dyDescent="0.25">
      <c r="G299" s="26"/>
      <c r="H299" s="26"/>
      <c r="I299" s="27"/>
      <c r="L299" s="34"/>
    </row>
    <row r="300" spans="7:12" x14ac:dyDescent="0.25">
      <c r="G300" s="26"/>
      <c r="H300" s="26"/>
      <c r="I300" s="27"/>
      <c r="L300" s="34"/>
    </row>
    <row r="301" spans="7:12" x14ac:dyDescent="0.25">
      <c r="G301" s="26"/>
      <c r="H301" s="26"/>
      <c r="I301" s="27"/>
      <c r="L301" s="34"/>
    </row>
    <row r="302" spans="7:12" x14ac:dyDescent="0.25">
      <c r="G302" s="26"/>
      <c r="H302" s="26"/>
      <c r="I302" s="27"/>
      <c r="L302" s="34"/>
    </row>
    <row r="303" spans="7:12" x14ac:dyDescent="0.25">
      <c r="G303" s="26"/>
      <c r="H303" s="26"/>
      <c r="I303" s="27"/>
      <c r="L303" s="34"/>
    </row>
    <row r="304" spans="7:12" x14ac:dyDescent="0.25">
      <c r="G304" s="26"/>
      <c r="H304" s="26"/>
      <c r="I304" s="27"/>
      <c r="L304" s="34"/>
    </row>
    <row r="305" spans="7:12" x14ac:dyDescent="0.25">
      <c r="G305" s="26"/>
      <c r="H305" s="26"/>
      <c r="I305" s="27"/>
      <c r="L305" s="34"/>
    </row>
    <row r="306" spans="7:12" x14ac:dyDescent="0.25">
      <c r="G306" s="26"/>
      <c r="H306" s="26"/>
      <c r="I306" s="27"/>
      <c r="L306" s="34"/>
    </row>
    <row r="307" spans="7:12" x14ac:dyDescent="0.25">
      <c r="G307" s="26"/>
      <c r="H307" s="26"/>
      <c r="I307" s="27"/>
      <c r="L307" s="34"/>
    </row>
    <row r="308" spans="7:12" x14ac:dyDescent="0.25">
      <c r="G308" s="26"/>
      <c r="H308" s="26"/>
      <c r="I308" s="27"/>
      <c r="L308" s="34"/>
    </row>
    <row r="309" spans="7:12" x14ac:dyDescent="0.25">
      <c r="G309" s="26"/>
      <c r="H309" s="26"/>
      <c r="I309" s="27"/>
      <c r="L309" s="34"/>
    </row>
    <row r="310" spans="7:12" x14ac:dyDescent="0.25">
      <c r="G310" s="26"/>
      <c r="H310" s="26"/>
      <c r="I310" s="27"/>
      <c r="L310" s="34"/>
    </row>
    <row r="311" spans="7:12" x14ac:dyDescent="0.25">
      <c r="G311" s="26"/>
      <c r="H311" s="26"/>
      <c r="I311" s="27"/>
      <c r="L311" s="34"/>
    </row>
    <row r="312" spans="7:12" x14ac:dyDescent="0.25">
      <c r="G312" s="26"/>
      <c r="H312" s="26"/>
      <c r="I312" s="27"/>
      <c r="L312" s="34"/>
    </row>
    <row r="313" spans="7:12" x14ac:dyDescent="0.25">
      <c r="G313" s="26"/>
      <c r="H313" s="26"/>
      <c r="I313" s="27"/>
      <c r="L313" s="34"/>
    </row>
    <row r="314" spans="7:12" x14ac:dyDescent="0.25">
      <c r="G314" s="26"/>
      <c r="H314" s="26"/>
      <c r="I314" s="27"/>
      <c r="L314" s="34"/>
    </row>
    <row r="315" spans="7:12" x14ac:dyDescent="0.25">
      <c r="G315" s="26"/>
      <c r="H315" s="26"/>
      <c r="I315" s="27"/>
      <c r="L315" s="34"/>
    </row>
    <row r="316" spans="7:12" x14ac:dyDescent="0.25">
      <c r="G316" s="26"/>
      <c r="H316" s="26"/>
      <c r="I316" s="27"/>
      <c r="L316" s="34"/>
    </row>
    <row r="317" spans="7:12" x14ac:dyDescent="0.25">
      <c r="G317" s="26"/>
      <c r="H317" s="26"/>
      <c r="I317" s="27"/>
      <c r="L317" s="34"/>
    </row>
    <row r="318" spans="7:12" x14ac:dyDescent="0.25">
      <c r="G318" s="26"/>
      <c r="H318" s="26"/>
      <c r="I318" s="27"/>
      <c r="L318" s="34"/>
    </row>
    <row r="319" spans="7:12" x14ac:dyDescent="0.25">
      <c r="G319" s="26"/>
      <c r="H319" s="26"/>
      <c r="I319" s="27"/>
      <c r="L319" s="34"/>
    </row>
    <row r="320" spans="7:12" x14ac:dyDescent="0.25">
      <c r="G320" s="26"/>
      <c r="H320" s="26"/>
      <c r="I320" s="27"/>
      <c r="L320" s="34"/>
    </row>
    <row r="321" spans="7:12" x14ac:dyDescent="0.25">
      <c r="G321" s="26"/>
      <c r="H321" s="26"/>
      <c r="I321" s="27"/>
      <c r="L321" s="34"/>
    </row>
    <row r="322" spans="7:12" x14ac:dyDescent="0.25">
      <c r="G322" s="26"/>
      <c r="H322" s="26"/>
      <c r="I322" s="27"/>
      <c r="L322" s="34"/>
    </row>
    <row r="323" spans="7:12" x14ac:dyDescent="0.25">
      <c r="G323" s="26"/>
      <c r="H323" s="26"/>
      <c r="I323" s="27"/>
      <c r="L323" s="34"/>
    </row>
    <row r="324" spans="7:12" x14ac:dyDescent="0.25">
      <c r="G324" s="26"/>
      <c r="H324" s="26"/>
      <c r="I324" s="27"/>
      <c r="L324" s="34"/>
    </row>
    <row r="325" spans="7:12" x14ac:dyDescent="0.25">
      <c r="G325" s="26"/>
      <c r="H325" s="26"/>
      <c r="I325" s="27"/>
      <c r="L325" s="34"/>
    </row>
    <row r="326" spans="7:12" x14ac:dyDescent="0.25">
      <c r="G326" s="26"/>
      <c r="H326" s="26"/>
      <c r="I326" s="27"/>
      <c r="L326" s="34"/>
    </row>
    <row r="327" spans="7:12" x14ac:dyDescent="0.25">
      <c r="G327" s="26"/>
      <c r="H327" s="26"/>
      <c r="I327" s="27"/>
      <c r="L327" s="34"/>
    </row>
    <row r="328" spans="7:12" x14ac:dyDescent="0.25">
      <c r="G328" s="26"/>
      <c r="H328" s="26"/>
      <c r="I328" s="27"/>
      <c r="L328" s="34"/>
    </row>
    <row r="329" spans="7:12" x14ac:dyDescent="0.25">
      <c r="G329" s="26"/>
      <c r="H329" s="26"/>
      <c r="I329" s="27"/>
      <c r="L329" s="34"/>
    </row>
    <row r="330" spans="7:12" x14ac:dyDescent="0.25">
      <c r="G330" s="26"/>
      <c r="H330" s="26"/>
      <c r="I330" s="27"/>
      <c r="L330" s="34"/>
    </row>
    <row r="331" spans="7:12" x14ac:dyDescent="0.25">
      <c r="G331" s="26"/>
      <c r="H331" s="26"/>
      <c r="I331" s="27"/>
      <c r="L331" s="34"/>
    </row>
    <row r="332" spans="7:12" x14ac:dyDescent="0.25">
      <c r="G332" s="26"/>
      <c r="H332" s="26"/>
      <c r="I332" s="27"/>
      <c r="L332" s="34"/>
    </row>
    <row r="333" spans="7:12" x14ac:dyDescent="0.25">
      <c r="G333" s="26"/>
      <c r="H333" s="26"/>
      <c r="I333" s="27"/>
      <c r="L333" s="34"/>
    </row>
    <row r="334" spans="7:12" x14ac:dyDescent="0.25">
      <c r="G334" s="26"/>
      <c r="H334" s="26"/>
      <c r="I334" s="27"/>
      <c r="L334" s="34"/>
    </row>
    <row r="335" spans="7:12" x14ac:dyDescent="0.25">
      <c r="G335" s="26"/>
      <c r="H335" s="26"/>
      <c r="I335" s="27"/>
      <c r="L335" s="34"/>
    </row>
    <row r="336" spans="7:12" x14ac:dyDescent="0.25">
      <c r="G336" s="26"/>
      <c r="H336" s="26"/>
      <c r="I336" s="27"/>
      <c r="L336" s="34"/>
    </row>
    <row r="337" spans="7:12" x14ac:dyDescent="0.25">
      <c r="G337" s="26"/>
      <c r="H337" s="26"/>
      <c r="I337" s="27"/>
      <c r="L337" s="34"/>
    </row>
    <row r="338" spans="7:12" x14ac:dyDescent="0.25">
      <c r="G338" s="26"/>
      <c r="H338" s="26"/>
      <c r="I338" s="27"/>
      <c r="L338" s="34"/>
    </row>
    <row r="339" spans="7:12" x14ac:dyDescent="0.25">
      <c r="G339" s="26"/>
      <c r="H339" s="26"/>
      <c r="I339" s="27"/>
      <c r="L339" s="34"/>
    </row>
    <row r="340" spans="7:12" x14ac:dyDescent="0.25">
      <c r="G340" s="26"/>
      <c r="H340" s="26"/>
      <c r="I340" s="27"/>
      <c r="L340" s="34"/>
    </row>
    <row r="341" spans="7:12" x14ac:dyDescent="0.25">
      <c r="G341" s="26"/>
      <c r="H341" s="26"/>
      <c r="I341" s="27"/>
      <c r="L341" s="34"/>
    </row>
    <row r="342" spans="7:12" x14ac:dyDescent="0.25">
      <c r="G342" s="26"/>
      <c r="H342" s="26"/>
      <c r="I342" s="27"/>
      <c r="L342" s="34"/>
    </row>
    <row r="343" spans="7:12" x14ac:dyDescent="0.25">
      <c r="G343" s="26"/>
      <c r="H343" s="26"/>
      <c r="I343" s="27"/>
      <c r="L343" s="34"/>
    </row>
    <row r="344" spans="7:12" x14ac:dyDescent="0.25">
      <c r="G344" s="26"/>
      <c r="H344" s="26"/>
      <c r="I344" s="27"/>
      <c r="L344" s="34"/>
    </row>
    <row r="345" spans="7:12" x14ac:dyDescent="0.25">
      <c r="G345" s="26"/>
      <c r="H345" s="26"/>
      <c r="I345" s="27"/>
      <c r="L345" s="34"/>
    </row>
    <row r="346" spans="7:12" x14ac:dyDescent="0.25">
      <c r="G346" s="26"/>
      <c r="H346" s="26"/>
      <c r="I346" s="27"/>
      <c r="L346" s="34"/>
    </row>
    <row r="347" spans="7:12" x14ac:dyDescent="0.25">
      <c r="G347" s="26"/>
      <c r="H347" s="26"/>
      <c r="I347" s="27"/>
      <c r="L347" s="34"/>
    </row>
    <row r="348" spans="7:12" x14ac:dyDescent="0.25">
      <c r="G348" s="26"/>
      <c r="H348" s="26"/>
      <c r="I348" s="27"/>
      <c r="L348" s="34"/>
    </row>
    <row r="349" spans="7:12" x14ac:dyDescent="0.25">
      <c r="G349" s="26"/>
      <c r="H349" s="26"/>
      <c r="I349" s="27"/>
      <c r="L349" s="34"/>
    </row>
    <row r="350" spans="7:12" x14ac:dyDescent="0.25">
      <c r="G350" s="26"/>
      <c r="H350" s="26"/>
      <c r="I350" s="27"/>
      <c r="L350" s="34"/>
    </row>
    <row r="351" spans="7:12" x14ac:dyDescent="0.25">
      <c r="G351" s="26"/>
      <c r="H351" s="26"/>
      <c r="I351" s="27"/>
      <c r="L351" s="34"/>
    </row>
    <row r="352" spans="7:12" x14ac:dyDescent="0.25">
      <c r="G352" s="26"/>
      <c r="H352" s="26"/>
      <c r="I352" s="27"/>
      <c r="L352" s="34"/>
    </row>
    <row r="353" spans="7:12" x14ac:dyDescent="0.25">
      <c r="G353" s="26"/>
      <c r="H353" s="26"/>
      <c r="I353" s="27"/>
      <c r="L353" s="34"/>
    </row>
    <row r="354" spans="7:12" x14ac:dyDescent="0.25">
      <c r="G354" s="26"/>
      <c r="H354" s="26"/>
      <c r="I354" s="27"/>
      <c r="L354" s="34"/>
    </row>
    <row r="355" spans="7:12" x14ac:dyDescent="0.25">
      <c r="G355" s="26"/>
      <c r="H355" s="26"/>
      <c r="I355" s="27"/>
      <c r="L355" s="34"/>
    </row>
    <row r="356" spans="7:12" x14ac:dyDescent="0.25">
      <c r="G356" s="26"/>
      <c r="H356" s="26"/>
      <c r="I356" s="27"/>
      <c r="L356" s="34"/>
    </row>
    <row r="357" spans="7:12" x14ac:dyDescent="0.25">
      <c r="G357" s="26"/>
      <c r="H357" s="26"/>
      <c r="I357" s="27"/>
      <c r="L357" s="34"/>
    </row>
    <row r="358" spans="7:12" x14ac:dyDescent="0.25">
      <c r="G358" s="26"/>
      <c r="H358" s="26"/>
      <c r="I358" s="27"/>
      <c r="L358" s="34"/>
    </row>
    <row r="359" spans="7:12" x14ac:dyDescent="0.25">
      <c r="G359" s="26"/>
      <c r="H359" s="26"/>
      <c r="I359" s="27"/>
      <c r="L359" s="34"/>
    </row>
    <row r="360" spans="7:12" x14ac:dyDescent="0.25">
      <c r="G360" s="26"/>
      <c r="H360" s="26"/>
      <c r="I360" s="27"/>
      <c r="L360" s="34"/>
    </row>
    <row r="361" spans="7:12" x14ac:dyDescent="0.25">
      <c r="H361" s="26"/>
      <c r="I361" s="27"/>
      <c r="L361" s="34"/>
    </row>
    <row r="362" spans="7:12" x14ac:dyDescent="0.25">
      <c r="G362" s="26"/>
      <c r="H362" s="26"/>
      <c r="I362" s="27"/>
      <c r="L362" s="34"/>
    </row>
    <row r="363" spans="7:12" x14ac:dyDescent="0.25">
      <c r="H363" s="26"/>
      <c r="I363" s="27"/>
      <c r="L363" s="34"/>
    </row>
    <row r="364" spans="7:12" x14ac:dyDescent="0.25">
      <c r="G364" s="26"/>
      <c r="H364" s="26"/>
      <c r="I364" s="27"/>
      <c r="L364" s="34"/>
    </row>
    <row r="365" spans="7:12" x14ac:dyDescent="0.25">
      <c r="H365" s="26"/>
      <c r="I365" s="27"/>
      <c r="L365" s="34"/>
    </row>
    <row r="366" spans="7:12" x14ac:dyDescent="0.25">
      <c r="G366" s="26"/>
      <c r="H366" s="26"/>
      <c r="I366" s="27"/>
      <c r="L366" s="34"/>
    </row>
    <row r="367" spans="7:12" x14ac:dyDescent="0.25">
      <c r="H367" s="26"/>
      <c r="I367" s="27"/>
      <c r="L367" s="34"/>
    </row>
    <row r="368" spans="7:12" x14ac:dyDescent="0.25">
      <c r="G368" s="26"/>
      <c r="H368" s="26"/>
      <c r="I368" s="27"/>
      <c r="L368" s="34"/>
    </row>
    <row r="369" spans="7:12" x14ac:dyDescent="0.25">
      <c r="H369" s="26"/>
      <c r="I369" s="27"/>
      <c r="L369" s="34"/>
    </row>
    <row r="370" spans="7:12" x14ac:dyDescent="0.25">
      <c r="G370" s="26"/>
      <c r="H370" s="26"/>
      <c r="I370" s="27"/>
      <c r="L370" s="34"/>
    </row>
    <row r="371" spans="7:12" x14ac:dyDescent="0.25">
      <c r="H371" s="26"/>
      <c r="I371" s="27"/>
      <c r="L371" s="34"/>
    </row>
    <row r="372" spans="7:12" x14ac:dyDescent="0.25">
      <c r="G372" s="26"/>
      <c r="H372" s="26"/>
      <c r="I372" s="27"/>
      <c r="L372" s="34"/>
    </row>
    <row r="373" spans="7:12" x14ac:dyDescent="0.25">
      <c r="H373" s="26"/>
      <c r="I373" s="27"/>
      <c r="L373" s="34"/>
    </row>
    <row r="374" spans="7:12" x14ac:dyDescent="0.25">
      <c r="G374" s="26"/>
      <c r="H374" s="26"/>
      <c r="I374" s="27"/>
      <c r="L374" s="34"/>
    </row>
    <row r="375" spans="7:12" x14ac:dyDescent="0.25">
      <c r="H375" s="26"/>
      <c r="I375" s="27"/>
      <c r="L375" s="34"/>
    </row>
    <row r="376" spans="7:12" x14ac:dyDescent="0.25">
      <c r="G376" s="26"/>
      <c r="H376" s="26"/>
      <c r="I376" s="27"/>
      <c r="L376" s="34"/>
    </row>
    <row r="377" spans="7:12" x14ac:dyDescent="0.25">
      <c r="H377" s="26"/>
      <c r="I377" s="27"/>
      <c r="L377" s="34"/>
    </row>
    <row r="378" spans="7:12" x14ac:dyDescent="0.25">
      <c r="G378" s="26"/>
      <c r="H378" s="26"/>
      <c r="I378" s="27"/>
      <c r="L378" s="34"/>
    </row>
    <row r="379" spans="7:12" x14ac:dyDescent="0.25">
      <c r="H379" s="26"/>
      <c r="I379" s="27"/>
      <c r="L379" s="34"/>
    </row>
    <row r="380" spans="7:12" x14ac:dyDescent="0.25">
      <c r="G380" s="26"/>
      <c r="H380" s="26"/>
      <c r="I380" s="27"/>
      <c r="L380" s="34"/>
    </row>
    <row r="381" spans="7:12" x14ac:dyDescent="0.25">
      <c r="H381" s="26"/>
      <c r="I381" s="27"/>
      <c r="L381" s="34"/>
    </row>
    <row r="382" spans="7:12" x14ac:dyDescent="0.25">
      <c r="G382" s="26"/>
      <c r="H382" s="26"/>
      <c r="I382" s="27"/>
      <c r="L382" s="34"/>
    </row>
    <row r="383" spans="7:12" x14ac:dyDescent="0.25">
      <c r="H383" s="26"/>
      <c r="I383" s="27"/>
      <c r="L383" s="34"/>
    </row>
    <row r="384" spans="7:12" x14ac:dyDescent="0.25">
      <c r="G384" s="26"/>
      <c r="H384" s="26"/>
      <c r="I384" s="27"/>
      <c r="L384" s="34"/>
    </row>
    <row r="385" spans="7:12" x14ac:dyDescent="0.25">
      <c r="H385" s="26"/>
      <c r="I385" s="27"/>
      <c r="L385" s="34"/>
    </row>
    <row r="386" spans="7:12" x14ac:dyDescent="0.25">
      <c r="G386" s="26"/>
      <c r="H386" s="26"/>
      <c r="I386" s="27"/>
      <c r="L386" s="34"/>
    </row>
    <row r="387" spans="7:12" x14ac:dyDescent="0.25">
      <c r="H387" s="26"/>
      <c r="I387" s="27"/>
      <c r="L387" s="34"/>
    </row>
    <row r="388" spans="7:12" x14ac:dyDescent="0.25">
      <c r="G388" s="26"/>
      <c r="H388" s="26"/>
      <c r="I388" s="27"/>
      <c r="L388" s="34"/>
    </row>
    <row r="389" spans="7:12" x14ac:dyDescent="0.25">
      <c r="H389" s="26"/>
      <c r="I389" s="27"/>
      <c r="L389" s="34"/>
    </row>
    <row r="390" spans="7:12" x14ac:dyDescent="0.25">
      <c r="G390" s="26"/>
      <c r="H390" s="26"/>
      <c r="I390" s="27"/>
      <c r="L390" s="34"/>
    </row>
    <row r="391" spans="7:12" x14ac:dyDescent="0.25">
      <c r="H391" s="26"/>
      <c r="I391" s="27"/>
      <c r="L391" s="34"/>
    </row>
    <row r="392" spans="7:12" x14ac:dyDescent="0.25">
      <c r="G392" s="26"/>
      <c r="H392" s="26"/>
      <c r="I392" s="27"/>
      <c r="L392" s="34"/>
    </row>
    <row r="393" spans="7:12" x14ac:dyDescent="0.25">
      <c r="H393" s="26"/>
      <c r="I393" s="27"/>
      <c r="L393" s="34"/>
    </row>
    <row r="394" spans="7:12" x14ac:dyDescent="0.25">
      <c r="G394" s="26"/>
      <c r="H394" s="26"/>
      <c r="I394" s="27"/>
      <c r="L394" s="34"/>
    </row>
    <row r="395" spans="7:12" x14ac:dyDescent="0.25">
      <c r="H395" s="26"/>
      <c r="I395" s="27"/>
      <c r="L395" s="34"/>
    </row>
    <row r="396" spans="7:12" x14ac:dyDescent="0.25">
      <c r="G396" s="26"/>
      <c r="H396" s="26"/>
      <c r="I396" s="27"/>
      <c r="L396" s="34"/>
    </row>
    <row r="397" spans="7:12" x14ac:dyDescent="0.25">
      <c r="H397" s="26"/>
      <c r="I397" s="27"/>
      <c r="L397" s="34"/>
    </row>
    <row r="398" spans="7:12" x14ac:dyDescent="0.25">
      <c r="G398" s="26"/>
      <c r="H398" s="26"/>
      <c r="I398" s="27"/>
      <c r="L398" s="34"/>
    </row>
    <row r="399" spans="7:12" x14ac:dyDescent="0.25">
      <c r="H399" s="26"/>
      <c r="I399" s="27"/>
      <c r="L399" s="34"/>
    </row>
    <row r="400" spans="7:12" x14ac:dyDescent="0.25">
      <c r="G400" s="26"/>
      <c r="H400" s="26"/>
      <c r="I400" s="27"/>
      <c r="L400" s="34"/>
    </row>
    <row r="401" spans="7:12" x14ac:dyDescent="0.25">
      <c r="H401" s="26"/>
      <c r="I401" s="27"/>
      <c r="L401" s="34"/>
    </row>
    <row r="402" spans="7:12" x14ac:dyDescent="0.25">
      <c r="G402" s="26"/>
      <c r="H402" s="26"/>
      <c r="I402" s="27"/>
      <c r="L402" s="34"/>
    </row>
    <row r="403" spans="7:12" x14ac:dyDescent="0.25">
      <c r="H403" s="26"/>
      <c r="I403" s="27"/>
      <c r="L403" s="34"/>
    </row>
    <row r="404" spans="7:12" x14ac:dyDescent="0.25">
      <c r="G404" s="26"/>
      <c r="H404" s="26"/>
      <c r="I404" s="27"/>
      <c r="L404" s="34"/>
    </row>
    <row r="405" spans="7:12" x14ac:dyDescent="0.25">
      <c r="H405" s="26"/>
      <c r="I405" s="27"/>
      <c r="L405" s="34"/>
    </row>
    <row r="406" spans="7:12" x14ac:dyDescent="0.25">
      <c r="G406" s="26"/>
      <c r="H406" s="26"/>
      <c r="I406" s="27"/>
      <c r="L406" s="34"/>
    </row>
    <row r="407" spans="7:12" x14ac:dyDescent="0.25">
      <c r="H407" s="26"/>
      <c r="I407" s="27"/>
      <c r="L407" s="34"/>
    </row>
    <row r="408" spans="7:12" x14ac:dyDescent="0.25">
      <c r="G408" s="26"/>
      <c r="H408" s="26"/>
      <c r="I408" s="27"/>
      <c r="L408" s="34"/>
    </row>
    <row r="409" spans="7:12" x14ac:dyDescent="0.25">
      <c r="H409" s="26"/>
      <c r="I409" s="27"/>
      <c r="L409" s="34"/>
    </row>
    <row r="410" spans="7:12" x14ac:dyDescent="0.25">
      <c r="G410" s="26"/>
      <c r="H410" s="26"/>
      <c r="I410" s="27"/>
      <c r="L410" s="34"/>
    </row>
    <row r="411" spans="7:12" x14ac:dyDescent="0.25">
      <c r="H411" s="26"/>
      <c r="I411" s="27"/>
      <c r="L411" s="34"/>
    </row>
    <row r="412" spans="7:12" x14ac:dyDescent="0.25">
      <c r="G412" s="26"/>
      <c r="H412" s="26"/>
      <c r="I412" s="27"/>
      <c r="L412" s="34"/>
    </row>
    <row r="413" spans="7:12" x14ac:dyDescent="0.25">
      <c r="H413" s="26"/>
      <c r="I413" s="27"/>
      <c r="L413" s="34"/>
    </row>
    <row r="414" spans="7:12" x14ac:dyDescent="0.25">
      <c r="G414" s="26"/>
      <c r="H414" s="26"/>
      <c r="I414" s="27"/>
      <c r="L414" s="34"/>
    </row>
    <row r="415" spans="7:12" x14ac:dyDescent="0.25">
      <c r="H415" s="26"/>
      <c r="I415" s="27"/>
      <c r="L415" s="34"/>
    </row>
    <row r="416" spans="7:12" x14ac:dyDescent="0.25">
      <c r="G416" s="26"/>
      <c r="H416" s="26"/>
      <c r="I416" s="27"/>
      <c r="L416" s="34"/>
    </row>
    <row r="417" spans="7:12" x14ac:dyDescent="0.25">
      <c r="H417" s="26"/>
      <c r="I417" s="27"/>
      <c r="L417" s="34"/>
    </row>
    <row r="418" spans="7:12" x14ac:dyDescent="0.25">
      <c r="G418" s="26"/>
      <c r="H418" s="26"/>
      <c r="I418" s="27"/>
      <c r="L418" s="34"/>
    </row>
    <row r="419" spans="7:12" x14ac:dyDescent="0.25">
      <c r="H419" s="26"/>
      <c r="I419" s="27"/>
      <c r="L419" s="34"/>
    </row>
    <row r="420" spans="7:12" x14ac:dyDescent="0.25">
      <c r="G420" s="26"/>
      <c r="H420" s="26"/>
      <c r="I420" s="27"/>
      <c r="L420" s="34"/>
    </row>
    <row r="421" spans="7:12" x14ac:dyDescent="0.25">
      <c r="H421" s="26"/>
      <c r="I421" s="27"/>
      <c r="L421" s="34"/>
    </row>
    <row r="422" spans="7:12" x14ac:dyDescent="0.25">
      <c r="G422" s="26"/>
      <c r="H422" s="26"/>
      <c r="I422" s="27"/>
      <c r="L422" s="34"/>
    </row>
    <row r="423" spans="7:12" x14ac:dyDescent="0.25">
      <c r="H423" s="26"/>
      <c r="I423" s="27"/>
      <c r="L423" s="34"/>
    </row>
    <row r="424" spans="7:12" x14ac:dyDescent="0.25">
      <c r="G424" s="26"/>
      <c r="H424" s="26"/>
      <c r="I424" s="27"/>
      <c r="L424" s="34"/>
    </row>
    <row r="425" spans="7:12" x14ac:dyDescent="0.25">
      <c r="H425" s="26"/>
      <c r="I425" s="27"/>
      <c r="L425" s="34"/>
    </row>
    <row r="426" spans="7:12" x14ac:dyDescent="0.25">
      <c r="G426" s="26"/>
      <c r="H426" s="26"/>
      <c r="I426" s="27"/>
      <c r="L426" s="34"/>
    </row>
    <row r="427" spans="7:12" x14ac:dyDescent="0.25">
      <c r="H427" s="26"/>
      <c r="I427" s="27"/>
      <c r="L427" s="34"/>
    </row>
    <row r="428" spans="7:12" x14ac:dyDescent="0.25">
      <c r="G428" s="26"/>
      <c r="H428" s="26"/>
      <c r="I428" s="27"/>
      <c r="L428" s="34"/>
    </row>
    <row r="429" spans="7:12" x14ac:dyDescent="0.25">
      <c r="H429" s="26"/>
      <c r="I429" s="27"/>
      <c r="L429" s="34"/>
    </row>
    <row r="430" spans="7:12" x14ac:dyDescent="0.25">
      <c r="G430" s="26"/>
      <c r="H430" s="26"/>
      <c r="I430" s="27"/>
      <c r="L430" s="34"/>
    </row>
    <row r="431" spans="7:12" x14ac:dyDescent="0.25">
      <c r="H431" s="26"/>
      <c r="I431" s="27"/>
      <c r="L431" s="34"/>
    </row>
    <row r="432" spans="7:12" x14ac:dyDescent="0.25">
      <c r="G432" s="26"/>
      <c r="H432" s="26"/>
      <c r="I432" s="27"/>
      <c r="L432" s="34"/>
    </row>
    <row r="433" spans="7:12" x14ac:dyDescent="0.25">
      <c r="H433" s="26"/>
      <c r="I433" s="27"/>
      <c r="L433" s="34"/>
    </row>
    <row r="434" spans="7:12" x14ac:dyDescent="0.25">
      <c r="G434" s="26"/>
      <c r="H434" s="26"/>
      <c r="I434" s="27"/>
      <c r="L434" s="34"/>
    </row>
    <row r="435" spans="7:12" x14ac:dyDescent="0.25">
      <c r="H435" s="26"/>
      <c r="I435" s="27"/>
      <c r="L435" s="34"/>
    </row>
    <row r="436" spans="7:12" x14ac:dyDescent="0.25">
      <c r="G436" s="26"/>
      <c r="H436" s="26"/>
      <c r="I436" s="27"/>
      <c r="L436" s="34"/>
    </row>
    <row r="437" spans="7:12" x14ac:dyDescent="0.25">
      <c r="H437" s="26"/>
      <c r="I437" s="27"/>
      <c r="L437" s="34"/>
    </row>
    <row r="438" spans="7:12" x14ac:dyDescent="0.25">
      <c r="G438" s="26"/>
      <c r="H438" s="26"/>
      <c r="I438" s="27"/>
      <c r="L438" s="34"/>
    </row>
    <row r="439" spans="7:12" x14ac:dyDescent="0.25">
      <c r="H439" s="26"/>
      <c r="I439" s="27"/>
      <c r="L439" s="34"/>
    </row>
    <row r="440" spans="7:12" x14ac:dyDescent="0.25">
      <c r="G440" s="26"/>
      <c r="H440" s="26"/>
      <c r="I440" s="27"/>
      <c r="L440" s="34"/>
    </row>
    <row r="441" spans="7:12" x14ac:dyDescent="0.25">
      <c r="H441" s="26"/>
      <c r="I441" s="27"/>
      <c r="L441" s="34"/>
    </row>
    <row r="442" spans="7:12" x14ac:dyDescent="0.25">
      <c r="G442" s="26"/>
      <c r="H442" s="26"/>
      <c r="I442" s="27"/>
      <c r="L442" s="34"/>
    </row>
    <row r="443" spans="7:12" x14ac:dyDescent="0.25">
      <c r="H443" s="26"/>
      <c r="I443" s="27"/>
      <c r="L443" s="34"/>
    </row>
    <row r="444" spans="7:12" x14ac:dyDescent="0.25">
      <c r="G444" s="26"/>
      <c r="H444" s="26"/>
      <c r="I444" s="27"/>
      <c r="L444" s="34"/>
    </row>
    <row r="445" spans="7:12" x14ac:dyDescent="0.25">
      <c r="H445" s="26"/>
      <c r="I445" s="27"/>
      <c r="L445" s="34"/>
    </row>
    <row r="446" spans="7:12" x14ac:dyDescent="0.25">
      <c r="G446" s="26"/>
      <c r="H446" s="26"/>
      <c r="I446" s="27"/>
      <c r="L446" s="34"/>
    </row>
    <row r="447" spans="7:12" x14ac:dyDescent="0.25">
      <c r="H447" s="26"/>
      <c r="I447" s="27"/>
      <c r="L447" s="34"/>
    </row>
    <row r="448" spans="7:12" x14ac:dyDescent="0.25">
      <c r="H448" s="26"/>
      <c r="I448" s="27"/>
      <c r="L448" s="34"/>
    </row>
    <row r="449" spans="8:12" x14ac:dyDescent="0.25">
      <c r="H449" s="26"/>
      <c r="I449" s="27"/>
      <c r="L449" s="34"/>
    </row>
    <row r="450" spans="8:12" x14ac:dyDescent="0.25">
      <c r="H450" s="26"/>
      <c r="I450" s="27"/>
      <c r="L450" s="34"/>
    </row>
    <row r="451" spans="8:12" x14ac:dyDescent="0.25">
      <c r="H451" s="26"/>
      <c r="I451" s="27"/>
      <c r="L451" s="34"/>
    </row>
    <row r="452" spans="8:12" x14ac:dyDescent="0.25">
      <c r="H452" s="26"/>
      <c r="I452" s="27"/>
      <c r="L452" s="34"/>
    </row>
    <row r="453" spans="8:12" x14ac:dyDescent="0.25">
      <c r="H453" s="26"/>
      <c r="I453" s="27"/>
      <c r="L453" s="34"/>
    </row>
    <row r="454" spans="8:12" x14ac:dyDescent="0.25">
      <c r="H454" s="26"/>
      <c r="I454" s="27"/>
      <c r="L454" s="34"/>
    </row>
    <row r="455" spans="8:12" x14ac:dyDescent="0.25">
      <c r="H455" s="26"/>
      <c r="I455" s="27"/>
      <c r="L455" s="34"/>
    </row>
    <row r="456" spans="8:12" x14ac:dyDescent="0.25">
      <c r="H456" s="26"/>
      <c r="I456" s="27"/>
      <c r="L456" s="34"/>
    </row>
    <row r="457" spans="8:12" x14ac:dyDescent="0.25">
      <c r="H457" s="26"/>
      <c r="I457" s="27"/>
      <c r="L457" s="34"/>
    </row>
    <row r="458" spans="8:12" x14ac:dyDescent="0.25">
      <c r="H458" s="26"/>
      <c r="I458" s="27"/>
      <c r="L458" s="34"/>
    </row>
    <row r="459" spans="8:12" x14ac:dyDescent="0.25">
      <c r="H459" s="26"/>
      <c r="I459" s="27"/>
      <c r="L459" s="34"/>
    </row>
    <row r="460" spans="8:12" x14ac:dyDescent="0.25">
      <c r="H460" s="26"/>
      <c r="I460" s="27"/>
      <c r="L460" s="34"/>
    </row>
    <row r="461" spans="8:12" x14ac:dyDescent="0.25">
      <c r="H461" s="26"/>
      <c r="I461" s="27"/>
      <c r="L461" s="34"/>
    </row>
    <row r="462" spans="8:12" x14ac:dyDescent="0.25">
      <c r="H462" s="26"/>
      <c r="I462" s="27"/>
      <c r="L462" s="34"/>
    </row>
    <row r="463" spans="8:12" x14ac:dyDescent="0.25">
      <c r="H463" s="26"/>
      <c r="I463" s="27"/>
      <c r="L463" s="34"/>
    </row>
    <row r="464" spans="8:12" x14ac:dyDescent="0.25">
      <c r="H464" s="26"/>
      <c r="I464" s="27"/>
      <c r="L464" s="34"/>
    </row>
    <row r="465" spans="8:12" x14ac:dyDescent="0.25">
      <c r="H465" s="26"/>
      <c r="I465" s="27"/>
      <c r="L465" s="34"/>
    </row>
    <row r="466" spans="8:12" x14ac:dyDescent="0.25">
      <c r="H466" s="26"/>
      <c r="I466" s="27"/>
      <c r="L466" s="34"/>
    </row>
    <row r="467" spans="8:12" x14ac:dyDescent="0.25">
      <c r="H467" s="26"/>
      <c r="I467" s="27"/>
      <c r="L467" s="34"/>
    </row>
    <row r="468" spans="8:12" x14ac:dyDescent="0.25">
      <c r="H468" s="26"/>
      <c r="I468" s="27"/>
      <c r="L468" s="34"/>
    </row>
    <row r="469" spans="8:12" x14ac:dyDescent="0.25">
      <c r="H469" s="26"/>
      <c r="I469" s="27"/>
      <c r="L469" s="34"/>
    </row>
    <row r="470" spans="8:12" x14ac:dyDescent="0.25">
      <c r="H470" s="26"/>
      <c r="I470" s="27"/>
      <c r="L470" s="34"/>
    </row>
    <row r="471" spans="8:12" x14ac:dyDescent="0.25">
      <c r="H471" s="26"/>
      <c r="I471" s="27"/>
      <c r="L471" s="34"/>
    </row>
    <row r="472" spans="8:12" x14ac:dyDescent="0.25">
      <c r="H472" s="26"/>
      <c r="I472" s="27"/>
      <c r="L472" s="34"/>
    </row>
    <row r="473" spans="8:12" x14ac:dyDescent="0.25">
      <c r="H473" s="26"/>
      <c r="I473" s="27"/>
      <c r="L473" s="34"/>
    </row>
    <row r="474" spans="8:12" x14ac:dyDescent="0.25">
      <c r="H474" s="26"/>
      <c r="I474" s="27"/>
      <c r="L474" s="34"/>
    </row>
    <row r="475" spans="8:12" x14ac:dyDescent="0.25">
      <c r="H475" s="26"/>
      <c r="I475" s="27"/>
      <c r="L475" s="34"/>
    </row>
    <row r="476" spans="8:12" x14ac:dyDescent="0.25">
      <c r="H476" s="26"/>
      <c r="I476" s="27"/>
      <c r="L476" s="34"/>
    </row>
    <row r="477" spans="8:12" x14ac:dyDescent="0.25">
      <c r="H477" s="26"/>
      <c r="I477" s="27"/>
      <c r="L477" s="34"/>
    </row>
    <row r="478" spans="8:12" x14ac:dyDescent="0.25">
      <c r="H478" s="26"/>
      <c r="I478" s="27"/>
      <c r="L478" s="34"/>
    </row>
    <row r="479" spans="8:12" x14ac:dyDescent="0.25">
      <c r="H479" s="26"/>
      <c r="I479" s="27"/>
      <c r="L479" s="34"/>
    </row>
    <row r="480" spans="8:12" x14ac:dyDescent="0.25">
      <c r="H480" s="26"/>
      <c r="I480" s="27"/>
      <c r="L480" s="34"/>
    </row>
    <row r="481" spans="8:12" x14ac:dyDescent="0.25">
      <c r="H481" s="26"/>
      <c r="I481" s="27"/>
      <c r="L481" s="34"/>
    </row>
    <row r="482" spans="8:12" x14ac:dyDescent="0.25">
      <c r="H482" s="26"/>
      <c r="I482" s="27"/>
      <c r="L482" s="34"/>
    </row>
    <row r="483" spans="8:12" x14ac:dyDescent="0.25">
      <c r="H483" s="26"/>
      <c r="I483" s="27"/>
      <c r="L483" s="34"/>
    </row>
    <row r="484" spans="8:12" x14ac:dyDescent="0.25">
      <c r="H484" s="26"/>
      <c r="I484" s="27"/>
      <c r="L484" s="34"/>
    </row>
    <row r="485" spans="8:12" x14ac:dyDescent="0.25">
      <c r="H485" s="26"/>
      <c r="I485" s="27"/>
      <c r="L485" s="34"/>
    </row>
    <row r="486" spans="8:12" x14ac:dyDescent="0.25">
      <c r="H486" s="26"/>
      <c r="I486" s="27"/>
      <c r="L486" s="34"/>
    </row>
    <row r="487" spans="8:12" x14ac:dyDescent="0.25">
      <c r="H487" s="26"/>
      <c r="I487" s="27"/>
      <c r="L487" s="34"/>
    </row>
    <row r="488" spans="8:12" x14ac:dyDescent="0.25">
      <c r="H488" s="26"/>
      <c r="I488" s="27"/>
      <c r="L488" s="34"/>
    </row>
    <row r="489" spans="8:12" x14ac:dyDescent="0.25">
      <c r="H489" s="26"/>
      <c r="I489" s="27"/>
      <c r="L489" s="34"/>
    </row>
    <row r="490" spans="8:12" x14ac:dyDescent="0.25">
      <c r="H490" s="26"/>
      <c r="I490" s="27"/>
      <c r="L490" s="34"/>
    </row>
    <row r="491" spans="8:12" x14ac:dyDescent="0.25">
      <c r="H491" s="26"/>
      <c r="I491" s="27"/>
      <c r="L491" s="34"/>
    </row>
    <row r="492" spans="8:12" x14ac:dyDescent="0.25">
      <c r="H492" s="26"/>
      <c r="I492" s="27"/>
      <c r="L492" s="34"/>
    </row>
    <row r="493" spans="8:12" x14ac:dyDescent="0.25">
      <c r="H493" s="26"/>
      <c r="I493" s="27"/>
      <c r="L493" s="34"/>
    </row>
    <row r="494" spans="8:12" x14ac:dyDescent="0.25">
      <c r="H494" s="26"/>
      <c r="I494" s="27"/>
      <c r="L494" s="34"/>
    </row>
    <row r="495" spans="8:12" x14ac:dyDescent="0.25">
      <c r="H495" s="26"/>
      <c r="I495" s="27"/>
      <c r="L495" s="34"/>
    </row>
    <row r="496" spans="8:12" x14ac:dyDescent="0.25">
      <c r="H496" s="26"/>
      <c r="I496" s="27"/>
      <c r="L496" s="34"/>
    </row>
    <row r="497" spans="8:12" x14ac:dyDescent="0.25">
      <c r="H497" s="26"/>
      <c r="I497" s="27"/>
      <c r="L497" s="34"/>
    </row>
    <row r="498" spans="8:12" x14ac:dyDescent="0.25">
      <c r="H498" s="26"/>
      <c r="I498" s="27"/>
      <c r="L498" s="34"/>
    </row>
    <row r="499" spans="8:12" x14ac:dyDescent="0.25">
      <c r="H499" s="26"/>
      <c r="I499" s="27"/>
      <c r="L499" s="34"/>
    </row>
    <row r="500" spans="8:12" x14ac:dyDescent="0.25">
      <c r="H500" s="26"/>
      <c r="I500" s="27"/>
      <c r="L500" s="34"/>
    </row>
    <row r="501" spans="8:12" x14ac:dyDescent="0.25">
      <c r="H501" s="26"/>
      <c r="I501" s="27"/>
      <c r="L501" s="34"/>
    </row>
    <row r="502" spans="8:12" x14ac:dyDescent="0.25">
      <c r="H502" s="26"/>
      <c r="I502" s="27"/>
      <c r="L502" s="34"/>
    </row>
    <row r="503" spans="8:12" x14ac:dyDescent="0.25">
      <c r="H503" s="26"/>
      <c r="I503" s="27"/>
      <c r="L503" s="34"/>
    </row>
    <row r="504" spans="8:12" x14ac:dyDescent="0.25">
      <c r="H504" s="26"/>
      <c r="I504" s="27"/>
      <c r="L504" s="34"/>
    </row>
    <row r="505" spans="8:12" x14ac:dyDescent="0.25">
      <c r="H505" s="26"/>
      <c r="I505" s="27"/>
      <c r="L505" s="34"/>
    </row>
    <row r="506" spans="8:12" x14ac:dyDescent="0.25">
      <c r="H506" s="26"/>
      <c r="I506" s="27"/>
      <c r="L506" s="34"/>
    </row>
    <row r="507" spans="8:12" x14ac:dyDescent="0.25">
      <c r="H507" s="26"/>
      <c r="I507" s="27"/>
      <c r="L507" s="34"/>
    </row>
    <row r="508" spans="8:12" x14ac:dyDescent="0.25">
      <c r="H508" s="26"/>
      <c r="I508" s="27"/>
      <c r="L508" s="34"/>
    </row>
    <row r="509" spans="8:12" x14ac:dyDescent="0.25">
      <c r="H509" s="26"/>
      <c r="I509" s="27"/>
      <c r="L509" s="34"/>
    </row>
    <row r="510" spans="8:12" x14ac:dyDescent="0.25">
      <c r="H510" s="26"/>
      <c r="I510" s="27"/>
      <c r="L510" s="34"/>
    </row>
    <row r="511" spans="8:12" x14ac:dyDescent="0.25">
      <c r="H511" s="26"/>
      <c r="I511" s="27"/>
      <c r="L511" s="34"/>
    </row>
    <row r="512" spans="8:12" x14ac:dyDescent="0.25">
      <c r="H512" s="26"/>
      <c r="I512" s="27"/>
      <c r="L512" s="34"/>
    </row>
    <row r="513" spans="8:12" x14ac:dyDescent="0.25">
      <c r="H513" s="26"/>
      <c r="I513" s="27"/>
      <c r="L513" s="34"/>
    </row>
    <row r="514" spans="8:12" x14ac:dyDescent="0.25">
      <c r="H514" s="26"/>
      <c r="I514" s="27"/>
      <c r="L514" s="34"/>
    </row>
    <row r="515" spans="8:12" x14ac:dyDescent="0.25">
      <c r="H515" s="26"/>
      <c r="I515" s="27"/>
      <c r="L515" s="34"/>
    </row>
    <row r="516" spans="8:12" x14ac:dyDescent="0.25">
      <c r="H516" s="26"/>
      <c r="I516" s="27"/>
      <c r="L516" s="34"/>
    </row>
    <row r="517" spans="8:12" x14ac:dyDescent="0.25">
      <c r="H517" s="26"/>
      <c r="I517" s="27"/>
      <c r="L517" s="34"/>
    </row>
    <row r="518" spans="8:12" x14ac:dyDescent="0.25">
      <c r="H518" s="26"/>
      <c r="I518" s="27"/>
      <c r="L518" s="34"/>
    </row>
    <row r="519" spans="8:12" x14ac:dyDescent="0.25">
      <c r="H519" s="26"/>
      <c r="I519" s="27"/>
      <c r="L519" s="34"/>
    </row>
    <row r="520" spans="8:12" x14ac:dyDescent="0.25">
      <c r="H520" s="26"/>
      <c r="I520" s="27"/>
      <c r="L520" s="34"/>
    </row>
    <row r="521" spans="8:12" x14ac:dyDescent="0.25">
      <c r="H521" s="26"/>
      <c r="I521" s="27"/>
      <c r="L521" s="34"/>
    </row>
    <row r="522" spans="8:12" x14ac:dyDescent="0.25">
      <c r="H522" s="26"/>
      <c r="I522" s="27"/>
      <c r="L522" s="34"/>
    </row>
    <row r="523" spans="8:12" x14ac:dyDescent="0.25">
      <c r="H523" s="26"/>
      <c r="I523" s="27"/>
      <c r="L523" s="34"/>
    </row>
    <row r="524" spans="8:12" x14ac:dyDescent="0.25">
      <c r="H524" s="26"/>
      <c r="I524" s="27"/>
      <c r="L524" s="34"/>
    </row>
    <row r="525" spans="8:12" x14ac:dyDescent="0.25">
      <c r="H525" s="26"/>
      <c r="I525" s="27"/>
      <c r="L525" s="34"/>
    </row>
    <row r="526" spans="8:12" x14ac:dyDescent="0.25">
      <c r="H526" s="26"/>
      <c r="I526" s="27"/>
      <c r="L526" s="34"/>
    </row>
    <row r="527" spans="8:12" x14ac:dyDescent="0.25">
      <c r="H527" s="26"/>
      <c r="I527" s="27"/>
      <c r="L527" s="34"/>
    </row>
    <row r="528" spans="8:12" x14ac:dyDescent="0.25">
      <c r="H528" s="26"/>
      <c r="I528" s="27"/>
      <c r="L528" s="34"/>
    </row>
    <row r="529" spans="8:12" x14ac:dyDescent="0.25">
      <c r="H529" s="26"/>
      <c r="I529" s="27"/>
      <c r="L529" s="34"/>
    </row>
    <row r="530" spans="8:12" x14ac:dyDescent="0.25">
      <c r="H530" s="26"/>
      <c r="I530" s="27"/>
      <c r="L530" s="34"/>
    </row>
    <row r="531" spans="8:12" x14ac:dyDescent="0.25">
      <c r="H531" s="26"/>
      <c r="I531" s="27"/>
      <c r="L531" s="34"/>
    </row>
    <row r="532" spans="8:12" x14ac:dyDescent="0.25">
      <c r="H532" s="26"/>
      <c r="I532" s="27"/>
      <c r="L532" s="34"/>
    </row>
    <row r="533" spans="8:12" x14ac:dyDescent="0.25">
      <c r="H533" s="26"/>
      <c r="I533" s="27"/>
      <c r="L533" s="34"/>
    </row>
    <row r="534" spans="8:12" x14ac:dyDescent="0.25">
      <c r="H534" s="26"/>
      <c r="I534" s="27"/>
      <c r="L534" s="34"/>
    </row>
    <row r="535" spans="8:12" x14ac:dyDescent="0.25">
      <c r="H535" s="26"/>
      <c r="I535" s="27"/>
      <c r="L535" s="34"/>
    </row>
    <row r="536" spans="8:12" x14ac:dyDescent="0.25">
      <c r="H536" s="26"/>
      <c r="I536" s="27"/>
      <c r="L536" s="34"/>
    </row>
    <row r="537" spans="8:12" x14ac:dyDescent="0.25">
      <c r="H537" s="26"/>
      <c r="I537" s="27"/>
      <c r="L537" s="34"/>
    </row>
    <row r="538" spans="8:12" x14ac:dyDescent="0.25">
      <c r="H538" s="26"/>
      <c r="I538" s="27"/>
      <c r="L538" s="34"/>
    </row>
    <row r="539" spans="8:12" x14ac:dyDescent="0.25">
      <c r="H539" s="26"/>
      <c r="I539" s="27"/>
      <c r="L539" s="34"/>
    </row>
    <row r="540" spans="8:12" x14ac:dyDescent="0.25">
      <c r="H540" s="26"/>
      <c r="I540" s="27"/>
      <c r="L540" s="34"/>
    </row>
    <row r="541" spans="8:12" x14ac:dyDescent="0.25">
      <c r="H541" s="26"/>
      <c r="I541" s="27"/>
      <c r="L541" s="34"/>
    </row>
    <row r="542" spans="8:12" x14ac:dyDescent="0.25">
      <c r="H542" s="26"/>
      <c r="I542" s="27"/>
      <c r="L542" s="34"/>
    </row>
    <row r="543" spans="8:12" x14ac:dyDescent="0.25">
      <c r="H543" s="26"/>
      <c r="I543" s="27"/>
      <c r="L543" s="34"/>
    </row>
    <row r="544" spans="8:12" x14ac:dyDescent="0.25">
      <c r="H544" s="26"/>
      <c r="I544" s="27"/>
      <c r="L544" s="34"/>
    </row>
    <row r="545" spans="8:12" x14ac:dyDescent="0.25">
      <c r="H545" s="26"/>
      <c r="I545" s="27"/>
      <c r="L545" s="34"/>
    </row>
    <row r="546" spans="8:12" x14ac:dyDescent="0.25">
      <c r="H546" s="26"/>
      <c r="I546" s="27"/>
      <c r="L546" s="34"/>
    </row>
    <row r="547" spans="8:12" x14ac:dyDescent="0.25">
      <c r="H547" s="26"/>
      <c r="I547" s="27"/>
      <c r="L547" s="34"/>
    </row>
    <row r="548" spans="8:12" x14ac:dyDescent="0.25">
      <c r="H548" s="26"/>
      <c r="I548" s="27"/>
      <c r="L548" s="34"/>
    </row>
    <row r="549" spans="8:12" x14ac:dyDescent="0.25">
      <c r="H549" s="26"/>
      <c r="I549" s="27"/>
      <c r="L549" s="34"/>
    </row>
    <row r="550" spans="8:12" x14ac:dyDescent="0.25">
      <c r="H550" s="26"/>
      <c r="I550" s="27"/>
      <c r="L550" s="34"/>
    </row>
    <row r="551" spans="8:12" x14ac:dyDescent="0.25">
      <c r="H551" s="26"/>
      <c r="I551" s="27"/>
      <c r="L551" s="34"/>
    </row>
    <row r="552" spans="8:12" x14ac:dyDescent="0.25">
      <c r="H552" s="26"/>
      <c r="I552" s="27"/>
      <c r="L552" s="34"/>
    </row>
    <row r="553" spans="8:12" x14ac:dyDescent="0.25">
      <c r="H553" s="26"/>
      <c r="I553" s="27"/>
      <c r="L553" s="34"/>
    </row>
    <row r="554" spans="8:12" x14ac:dyDescent="0.25">
      <c r="H554" s="26"/>
      <c r="I554" s="27"/>
      <c r="L554" s="34"/>
    </row>
    <row r="555" spans="8:12" x14ac:dyDescent="0.25">
      <c r="H555" s="26"/>
      <c r="I555" s="27"/>
      <c r="L555" s="34"/>
    </row>
    <row r="556" spans="8:12" x14ac:dyDescent="0.25">
      <c r="H556" s="26"/>
      <c r="I556" s="27"/>
      <c r="L556" s="34"/>
    </row>
    <row r="557" spans="8:12" x14ac:dyDescent="0.25">
      <c r="H557" s="26"/>
      <c r="I557" s="27"/>
      <c r="L557" s="34"/>
    </row>
    <row r="558" spans="8:12" x14ac:dyDescent="0.25">
      <c r="H558" s="26"/>
      <c r="I558" s="27"/>
      <c r="L558" s="34"/>
    </row>
    <row r="559" spans="8:12" x14ac:dyDescent="0.25">
      <c r="H559" s="26"/>
      <c r="I559" s="27"/>
      <c r="L559" s="34"/>
    </row>
    <row r="560" spans="8:12" x14ac:dyDescent="0.25">
      <c r="H560" s="26"/>
      <c r="I560" s="27"/>
      <c r="L560" s="34"/>
    </row>
    <row r="561" spans="8:12" x14ac:dyDescent="0.25">
      <c r="H561" s="26"/>
      <c r="I561" s="27"/>
      <c r="L561" s="34"/>
    </row>
    <row r="562" spans="8:12" x14ac:dyDescent="0.25">
      <c r="H562" s="26"/>
      <c r="I562" s="27"/>
      <c r="L562" s="34"/>
    </row>
    <row r="563" spans="8:12" x14ac:dyDescent="0.25">
      <c r="H563" s="26"/>
      <c r="I563" s="27"/>
      <c r="L563" s="34"/>
    </row>
    <row r="564" spans="8:12" x14ac:dyDescent="0.25">
      <c r="H564" s="26"/>
      <c r="I564" s="27"/>
      <c r="L564" s="34"/>
    </row>
    <row r="565" spans="8:12" x14ac:dyDescent="0.25">
      <c r="H565" s="26"/>
      <c r="I565" s="27"/>
      <c r="L565" s="34"/>
    </row>
    <row r="566" spans="8:12" x14ac:dyDescent="0.25">
      <c r="H566" s="26"/>
      <c r="I566" s="27"/>
      <c r="L566" s="34"/>
    </row>
    <row r="567" spans="8:12" x14ac:dyDescent="0.25">
      <c r="H567" s="26"/>
      <c r="I567" s="27"/>
      <c r="L567" s="34"/>
    </row>
    <row r="568" spans="8:12" x14ac:dyDescent="0.25">
      <c r="H568" s="26"/>
      <c r="I568" s="27"/>
      <c r="L568" s="34"/>
    </row>
    <row r="569" spans="8:12" x14ac:dyDescent="0.25">
      <c r="H569" s="26"/>
      <c r="I569" s="27"/>
      <c r="L569" s="34"/>
    </row>
    <row r="570" spans="8:12" x14ac:dyDescent="0.25">
      <c r="H570" s="26"/>
      <c r="I570" s="27"/>
      <c r="L570" s="34"/>
    </row>
    <row r="571" spans="8:12" x14ac:dyDescent="0.25">
      <c r="H571" s="26"/>
      <c r="I571" s="27"/>
      <c r="L571" s="34"/>
    </row>
    <row r="572" spans="8:12" x14ac:dyDescent="0.25">
      <c r="H572" s="26"/>
      <c r="I572" s="27"/>
      <c r="L572" s="34"/>
    </row>
    <row r="573" spans="8:12" x14ac:dyDescent="0.25">
      <c r="H573" s="26"/>
      <c r="I573" s="27"/>
      <c r="L573" s="34"/>
    </row>
    <row r="574" spans="8:12" x14ac:dyDescent="0.25">
      <c r="H574" s="26"/>
      <c r="I574" s="27"/>
      <c r="L574" s="34"/>
    </row>
    <row r="575" spans="8:12" x14ac:dyDescent="0.25">
      <c r="H575" s="26"/>
      <c r="I575" s="27"/>
      <c r="L575" s="34"/>
    </row>
    <row r="576" spans="8:12" x14ac:dyDescent="0.25">
      <c r="H576" s="26"/>
      <c r="I576" s="27"/>
      <c r="L576" s="34"/>
    </row>
    <row r="577" spans="8:12" x14ac:dyDescent="0.25">
      <c r="H577" s="26"/>
      <c r="I577" s="27"/>
      <c r="L577" s="34"/>
    </row>
    <row r="578" spans="8:12" x14ac:dyDescent="0.25">
      <c r="H578" s="26"/>
      <c r="I578" s="27"/>
      <c r="L578" s="34"/>
    </row>
    <row r="579" spans="8:12" x14ac:dyDescent="0.25">
      <c r="H579" s="26"/>
      <c r="I579" s="27"/>
      <c r="L579" s="34"/>
    </row>
    <row r="580" spans="8:12" x14ac:dyDescent="0.25">
      <c r="H580" s="26"/>
      <c r="I580" s="27"/>
      <c r="L580" s="34"/>
    </row>
    <row r="581" spans="8:12" x14ac:dyDescent="0.25">
      <c r="H581" s="26"/>
      <c r="I581" s="27"/>
      <c r="L581" s="34"/>
    </row>
    <row r="582" spans="8:12" x14ac:dyDescent="0.25">
      <c r="H582" s="26"/>
      <c r="I582" s="27"/>
      <c r="L582" s="34"/>
    </row>
    <row r="583" spans="8:12" x14ac:dyDescent="0.25">
      <c r="H583" s="26"/>
      <c r="I583" s="27"/>
      <c r="L583" s="34"/>
    </row>
    <row r="584" spans="8:12" x14ac:dyDescent="0.25">
      <c r="H584" s="26"/>
      <c r="I584" s="27"/>
      <c r="L584" s="34"/>
    </row>
    <row r="585" spans="8:12" x14ac:dyDescent="0.25">
      <c r="H585" s="26"/>
      <c r="I585" s="27"/>
      <c r="L585" s="34"/>
    </row>
    <row r="586" spans="8:12" x14ac:dyDescent="0.25">
      <c r="H586" s="26"/>
      <c r="I586" s="27"/>
      <c r="L586" s="34"/>
    </row>
    <row r="587" spans="8:12" x14ac:dyDescent="0.25">
      <c r="H587" s="26"/>
      <c r="I587" s="27"/>
      <c r="L587" s="34"/>
    </row>
    <row r="588" spans="8:12" x14ac:dyDescent="0.25">
      <c r="H588" s="26"/>
      <c r="I588" s="27"/>
      <c r="L588" s="34"/>
    </row>
    <row r="589" spans="8:12" x14ac:dyDescent="0.25">
      <c r="H589" s="26"/>
      <c r="I589" s="27"/>
      <c r="L589" s="34"/>
    </row>
    <row r="590" spans="8:12" x14ac:dyDescent="0.25">
      <c r="H590" s="26"/>
      <c r="I590" s="27"/>
      <c r="L590" s="34"/>
    </row>
    <row r="591" spans="8:12" x14ac:dyDescent="0.25">
      <c r="H591" s="26"/>
      <c r="I591" s="27"/>
      <c r="L591" s="34"/>
    </row>
    <row r="592" spans="8:12" x14ac:dyDescent="0.25">
      <c r="H592" s="26"/>
      <c r="I592" s="27"/>
      <c r="L592" s="34"/>
    </row>
    <row r="593" spans="8:12" x14ac:dyDescent="0.25">
      <c r="H593" s="26"/>
      <c r="I593" s="27"/>
      <c r="L593" s="34"/>
    </row>
    <row r="594" spans="8:12" x14ac:dyDescent="0.25">
      <c r="H594" s="26"/>
      <c r="I594" s="27"/>
      <c r="L594" s="34"/>
    </row>
    <row r="595" spans="8:12" x14ac:dyDescent="0.25">
      <c r="H595" s="26"/>
      <c r="I595" s="27"/>
      <c r="L595" s="34"/>
    </row>
    <row r="596" spans="8:12" x14ac:dyDescent="0.25">
      <c r="H596" s="26"/>
      <c r="I596" s="27"/>
      <c r="L596" s="34"/>
    </row>
    <row r="597" spans="8:12" x14ac:dyDescent="0.25">
      <c r="H597" s="26"/>
      <c r="I597" s="27"/>
      <c r="L597" s="34"/>
    </row>
    <row r="598" spans="8:12" x14ac:dyDescent="0.25">
      <c r="H598" s="26"/>
      <c r="I598" s="27"/>
      <c r="L598" s="34"/>
    </row>
    <row r="599" spans="8:12" x14ac:dyDescent="0.25">
      <c r="H599" s="26"/>
      <c r="I599" s="27"/>
      <c r="L599" s="34"/>
    </row>
    <row r="600" spans="8:12" x14ac:dyDescent="0.25">
      <c r="H600" s="26"/>
      <c r="I600" s="27"/>
      <c r="L600" s="34"/>
    </row>
    <row r="601" spans="8:12" x14ac:dyDescent="0.25">
      <c r="H601" s="26"/>
      <c r="I601" s="27"/>
      <c r="L601" s="34"/>
    </row>
    <row r="602" spans="8:12" x14ac:dyDescent="0.25">
      <c r="H602" s="26"/>
      <c r="I602" s="27"/>
      <c r="L602" s="34"/>
    </row>
    <row r="603" spans="8:12" x14ac:dyDescent="0.25">
      <c r="H603" s="26"/>
      <c r="I603" s="27"/>
      <c r="L603" s="34"/>
    </row>
    <row r="604" spans="8:12" x14ac:dyDescent="0.25">
      <c r="H604" s="26"/>
      <c r="I604" s="27"/>
      <c r="L604" s="34"/>
    </row>
    <row r="605" spans="8:12" x14ac:dyDescent="0.25">
      <c r="H605" s="26"/>
      <c r="I605" s="27"/>
      <c r="L605" s="34"/>
    </row>
    <row r="606" spans="8:12" x14ac:dyDescent="0.25">
      <c r="H606" s="26"/>
      <c r="I606" s="27"/>
      <c r="L606" s="34"/>
    </row>
    <row r="607" spans="8:12" x14ac:dyDescent="0.25">
      <c r="H607" s="26"/>
      <c r="I607" s="27"/>
      <c r="L607" s="34"/>
    </row>
    <row r="608" spans="8:12" x14ac:dyDescent="0.25">
      <c r="H608" s="26"/>
      <c r="I608" s="27"/>
      <c r="L608" s="34"/>
    </row>
    <row r="609" spans="8:12" x14ac:dyDescent="0.25">
      <c r="H609" s="26"/>
      <c r="I609" s="27"/>
      <c r="L609" s="34"/>
    </row>
    <row r="610" spans="8:12" x14ac:dyDescent="0.25">
      <c r="H610" s="26"/>
      <c r="I610" s="27"/>
      <c r="L610" s="34"/>
    </row>
    <row r="611" spans="8:12" x14ac:dyDescent="0.25">
      <c r="H611" s="26"/>
      <c r="I611" s="27"/>
      <c r="L611" s="34"/>
    </row>
    <row r="612" spans="8:12" x14ac:dyDescent="0.25">
      <c r="H612" s="26"/>
      <c r="I612" s="27"/>
      <c r="L612" s="34"/>
    </row>
    <row r="613" spans="8:12" x14ac:dyDescent="0.25">
      <c r="H613" s="26"/>
      <c r="I613" s="27"/>
      <c r="L613" s="34"/>
    </row>
    <row r="614" spans="8:12" x14ac:dyDescent="0.25">
      <c r="H614" s="26"/>
      <c r="I614" s="27"/>
      <c r="L614" s="34"/>
    </row>
    <row r="615" spans="8:12" x14ac:dyDescent="0.25">
      <c r="I615" s="26"/>
      <c r="L615" s="34"/>
    </row>
    <row r="616" spans="8:12" x14ac:dyDescent="0.25">
      <c r="I616" s="26"/>
      <c r="L616" s="34"/>
    </row>
    <row r="617" spans="8:12" x14ac:dyDescent="0.25">
      <c r="I617" s="26"/>
      <c r="L617" s="34"/>
    </row>
    <row r="618" spans="8:12" x14ac:dyDescent="0.25">
      <c r="I618" s="26"/>
      <c r="L618" s="34"/>
    </row>
    <row r="619" spans="8:12" x14ac:dyDescent="0.25">
      <c r="I619" s="26"/>
      <c r="L619" s="34"/>
    </row>
    <row r="620" spans="8:12" x14ac:dyDescent="0.25">
      <c r="I620" s="26"/>
      <c r="L620" s="34"/>
    </row>
    <row r="621" spans="8:12" x14ac:dyDescent="0.25">
      <c r="I621" s="26"/>
      <c r="L621" s="34"/>
    </row>
    <row r="622" spans="8:12" x14ac:dyDescent="0.25">
      <c r="I622" s="26"/>
      <c r="L622" s="34"/>
    </row>
    <row r="623" spans="8:12" x14ac:dyDescent="0.25">
      <c r="I623" s="26"/>
      <c r="L623" s="34"/>
    </row>
    <row r="624" spans="8:12" x14ac:dyDescent="0.25">
      <c r="I624" s="26"/>
      <c r="L624" s="34"/>
    </row>
    <row r="625" spans="9:12" x14ac:dyDescent="0.25">
      <c r="I625" s="26"/>
      <c r="L625" s="34"/>
    </row>
    <row r="626" spans="9:12" x14ac:dyDescent="0.25">
      <c r="I626" s="26"/>
    </row>
    <row r="627" spans="9:12" x14ac:dyDescent="0.25">
      <c r="I627" s="26"/>
    </row>
    <row r="628" spans="9:12" x14ac:dyDescent="0.25">
      <c r="I628" s="26"/>
    </row>
  </sheetData>
  <conditionalFormatting sqref="J3:J1844">
    <cfRule type="cellIs" dxfId="42" priority="4" operator="lessThanOrEqual">
      <formula>TODAY()</formula>
    </cfRule>
  </conditionalFormatting>
  <conditionalFormatting sqref="J3:J1843">
    <cfRule type="cellIs" dxfId="41" priority="3" operator="greaterThan">
      <formula>TODAY()</formula>
    </cfRule>
  </conditionalFormatting>
  <conditionalFormatting sqref="J3:J4450">
    <cfRule type="cellIs" dxfId="40" priority="1" operator="between">
      <formula>TODAY()+1</formula>
      <formula>TODAY()+20</formula>
    </cfRule>
  </conditionalFormatting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E1:E7"/>
  <sheetViews>
    <sheetView workbookViewId="0">
      <selection activeCell="E13" sqref="E13"/>
    </sheetView>
  </sheetViews>
  <sheetFormatPr baseColWidth="10" defaultRowHeight="15" x14ac:dyDescent="0.25"/>
  <sheetData>
    <row r="1" spans="5:5" x14ac:dyDescent="0.25">
      <c r="E1" t="s">
        <v>64</v>
      </c>
    </row>
    <row r="3" spans="5:5" x14ac:dyDescent="0.25">
      <c r="E3" t="s">
        <v>65</v>
      </c>
    </row>
    <row r="5" spans="5:5" x14ac:dyDescent="0.25">
      <c r="E5" t="s">
        <v>66</v>
      </c>
    </row>
    <row r="7" spans="5:5" x14ac:dyDescent="0.25">
      <c r="E7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FF0000"/>
    <pageSetUpPr fitToPage="1"/>
  </sheetPr>
  <dimension ref="A1:W10"/>
  <sheetViews>
    <sheetView tabSelected="1" zoomScale="85" zoomScaleNormal="85" workbookViewId="0">
      <pane ySplit="2" topLeftCell="A3" activePane="bottomLeft" state="frozen"/>
      <selection pane="bottomLeft" activeCell="D18" sqref="D18"/>
    </sheetView>
  </sheetViews>
  <sheetFormatPr baseColWidth="10" defaultColWidth="11.42578125" defaultRowHeight="30" customHeight="1" x14ac:dyDescent="0.25"/>
  <cols>
    <col min="1" max="1" width="36.5703125" style="10" bestFit="1" customWidth="1"/>
    <col min="2" max="2" width="28.85546875" style="10" customWidth="1"/>
    <col min="3" max="3" width="28.85546875" style="53" customWidth="1"/>
    <col min="4" max="4" width="21" style="10" customWidth="1"/>
    <col min="5" max="5" width="18.140625" style="10" customWidth="1"/>
    <col min="6" max="6" width="31.85546875" style="43" customWidth="1"/>
    <col min="7" max="7" width="37.85546875" style="10" customWidth="1"/>
    <col min="8" max="9" width="42.85546875" style="10" customWidth="1"/>
    <col min="10" max="10" width="12.140625" style="4" customWidth="1"/>
    <col min="11" max="22" width="11.42578125" style="4"/>
    <col min="23" max="23" width="11.42578125" style="5"/>
    <col min="24" max="16384" width="11.42578125" style="6"/>
  </cols>
  <sheetData>
    <row r="1" spans="1:23" ht="47.25" customHeight="1" thickBot="1" x14ac:dyDescent="0.65">
      <c r="A1" s="2"/>
      <c r="B1" s="3"/>
      <c r="C1" s="50"/>
      <c r="D1" s="3"/>
      <c r="E1" s="3"/>
      <c r="F1" s="38"/>
      <c r="G1" s="45">
        <f ca="1">TODAY()</f>
        <v>43815</v>
      </c>
      <c r="H1" s="3"/>
      <c r="I1" s="3"/>
    </row>
    <row r="2" spans="1:23" s="8" customFormat="1" ht="30" customHeight="1" thickBot="1" x14ac:dyDescent="0.3">
      <c r="A2" s="15" t="s">
        <v>0</v>
      </c>
      <c r="B2" s="14" t="s">
        <v>13</v>
      </c>
      <c r="C2" s="51" t="s">
        <v>1</v>
      </c>
      <c r="D2" s="14" t="s">
        <v>14</v>
      </c>
      <c r="E2" s="14" t="s">
        <v>18</v>
      </c>
      <c r="F2" s="39" t="s">
        <v>59</v>
      </c>
      <c r="G2" s="14" t="s">
        <v>36</v>
      </c>
      <c r="H2" s="14" t="s">
        <v>37</v>
      </c>
      <c r="I2" s="14" t="s">
        <v>38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7"/>
    </row>
    <row r="3" spans="1:23" s="9" customFormat="1" ht="30" customHeight="1" x14ac:dyDescent="0.25">
      <c r="A3" s="11" t="s">
        <v>5</v>
      </c>
      <c r="B3" s="12"/>
      <c r="C3" s="52"/>
      <c r="D3" s="12"/>
      <c r="E3" s="12"/>
      <c r="F3" s="40" t="s">
        <v>5</v>
      </c>
      <c r="G3" s="12"/>
      <c r="H3" s="13"/>
      <c r="I3" s="4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7"/>
    </row>
    <row r="4" spans="1:23" s="9" customFormat="1" ht="30" customHeight="1" x14ac:dyDescent="0.25">
      <c r="A4" s="32" t="s">
        <v>33</v>
      </c>
      <c r="B4" s="56">
        <v>606060600</v>
      </c>
      <c r="C4" s="31" t="s">
        <v>34</v>
      </c>
      <c r="D4" s="17" t="s">
        <v>23</v>
      </c>
      <c r="E4" s="31" t="s">
        <v>19</v>
      </c>
      <c r="F4" s="42" t="s">
        <v>63</v>
      </c>
      <c r="G4" s="20" t="s">
        <v>44</v>
      </c>
      <c r="H4" s="19" t="s">
        <v>50</v>
      </c>
      <c r="I4" s="37" t="s">
        <v>51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7"/>
    </row>
    <row r="5" spans="1:23" s="9" customFormat="1" ht="30" customHeight="1" x14ac:dyDescent="0.25">
      <c r="A5" s="16" t="s">
        <v>29</v>
      </c>
      <c r="B5" s="54">
        <v>606060604</v>
      </c>
      <c r="C5" s="17" t="s">
        <v>7</v>
      </c>
      <c r="D5" s="17" t="s">
        <v>16</v>
      </c>
      <c r="E5" s="17" t="s">
        <v>19</v>
      </c>
      <c r="F5" s="41">
        <v>43788</v>
      </c>
      <c r="G5" s="20" t="s">
        <v>40</v>
      </c>
      <c r="H5" s="19" t="s">
        <v>46</v>
      </c>
      <c r="I5" s="37" t="s">
        <v>47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7"/>
    </row>
    <row r="6" spans="1:23" s="9" customFormat="1" ht="30" customHeight="1" x14ac:dyDescent="0.25">
      <c r="A6" s="16" t="s">
        <v>28</v>
      </c>
      <c r="B6" s="56">
        <v>606060606</v>
      </c>
      <c r="C6" s="17" t="s">
        <v>2</v>
      </c>
      <c r="D6" s="17" t="s">
        <v>15</v>
      </c>
      <c r="E6" s="17" t="s">
        <v>19</v>
      </c>
      <c r="F6" s="41" t="s">
        <v>11</v>
      </c>
      <c r="G6" s="18" t="s">
        <v>39</v>
      </c>
      <c r="H6" s="19" t="s">
        <v>45</v>
      </c>
      <c r="I6" s="37" t="s">
        <v>46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7"/>
    </row>
    <row r="7" spans="1:23" s="9" customFormat="1" ht="30" customHeight="1" x14ac:dyDescent="0.25">
      <c r="A7" s="32" t="s">
        <v>60</v>
      </c>
      <c r="B7" s="55">
        <v>606060606</v>
      </c>
      <c r="C7" s="31" t="s">
        <v>2</v>
      </c>
      <c r="D7" s="31" t="s">
        <v>15</v>
      </c>
      <c r="E7" s="31" t="s">
        <v>19</v>
      </c>
      <c r="F7" s="47" t="s">
        <v>11</v>
      </c>
      <c r="G7" s="31" t="s">
        <v>51</v>
      </c>
      <c r="H7" s="30" t="s">
        <v>61</v>
      </c>
      <c r="I7" s="37" t="s">
        <v>62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7"/>
    </row>
    <row r="8" spans="1:23" s="9" customFormat="1" ht="30" customHeight="1" x14ac:dyDescent="0.25">
      <c r="A8" s="16" t="s">
        <v>30</v>
      </c>
      <c r="B8" s="54">
        <v>606060607</v>
      </c>
      <c r="C8" s="17" t="s">
        <v>3</v>
      </c>
      <c r="D8" s="17" t="s">
        <v>17</v>
      </c>
      <c r="E8" s="17" t="s">
        <v>20</v>
      </c>
      <c r="F8" s="41">
        <v>43747</v>
      </c>
      <c r="G8" s="20" t="s">
        <v>41</v>
      </c>
      <c r="H8" s="19" t="s">
        <v>47</v>
      </c>
      <c r="I8" s="37" t="s">
        <v>48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7"/>
    </row>
    <row r="9" spans="1:23" s="9" customFormat="1" ht="30" customHeight="1" x14ac:dyDescent="0.25">
      <c r="A9" s="28" t="s">
        <v>32</v>
      </c>
      <c r="B9" s="54">
        <v>606060609</v>
      </c>
      <c r="C9" s="29" t="s">
        <v>35</v>
      </c>
      <c r="D9" s="17" t="s">
        <v>22</v>
      </c>
      <c r="E9" s="29" t="s">
        <v>19</v>
      </c>
      <c r="F9" s="42">
        <v>43819</v>
      </c>
      <c r="G9" s="20" t="s">
        <v>43</v>
      </c>
      <c r="H9" s="19" t="s">
        <v>49</v>
      </c>
      <c r="I9" s="37" t="s">
        <v>50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7"/>
    </row>
    <row r="10" spans="1:23" s="9" customFormat="1" ht="30" customHeight="1" x14ac:dyDescent="0.25">
      <c r="A10" s="16" t="s">
        <v>31</v>
      </c>
      <c r="B10" s="54">
        <v>8765432145</v>
      </c>
      <c r="C10" s="17" t="s">
        <v>4</v>
      </c>
      <c r="D10" s="17" t="s">
        <v>21</v>
      </c>
      <c r="E10" s="17" t="s">
        <v>20</v>
      </c>
      <c r="F10" s="41" t="s">
        <v>12</v>
      </c>
      <c r="G10" s="20" t="s">
        <v>42</v>
      </c>
      <c r="H10" s="19" t="s">
        <v>48</v>
      </c>
      <c r="I10" s="37" t="s">
        <v>49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7"/>
    </row>
  </sheetData>
  <phoneticPr fontId="13" type="noConversion"/>
  <conditionalFormatting sqref="F2:F3689">
    <cfRule type="cellIs" dxfId="23" priority="8" operator="lessThanOrEqual">
      <formula>TODAY()</formula>
    </cfRule>
  </conditionalFormatting>
  <pageMargins left="0.7" right="0.7" top="0.75" bottom="0.75" header="0.3" footer="0.3"/>
  <pageSetup paperSize="9" scale="35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2059" r:id="rId4" name="TextBox1">
          <controlPr defaultSize="0" autoLine="0" r:id="rId5">
            <anchor moveWithCells="1">
              <from>
                <xdr:col>0</xdr:col>
                <xdr:colOff>104775</xdr:colOff>
                <xdr:row>0</xdr:row>
                <xdr:rowOff>57150</xdr:rowOff>
              </from>
              <to>
                <xdr:col>0</xdr:col>
                <xdr:colOff>2333625</xdr:colOff>
                <xdr:row>0</xdr:row>
                <xdr:rowOff>552450</xdr:rowOff>
              </to>
            </anchor>
          </controlPr>
        </control>
      </mc:Choice>
      <mc:Fallback>
        <control shapeId="2059" r:id="rId4" name="TextBox1"/>
      </mc:Fallback>
    </mc:AlternateContent>
    <mc:AlternateContent xmlns:mc="http://schemas.openxmlformats.org/markup-compatibility/2006">
      <mc:Choice Requires="x14">
        <control shapeId="2051" r:id="rId6" name="CommandButton2">
          <controlPr defaultSize="0" autoLine="0" r:id="rId7">
            <anchor moveWithCells="1">
              <from>
                <xdr:col>4</xdr:col>
                <xdr:colOff>400050</xdr:colOff>
                <xdr:row>0</xdr:row>
                <xdr:rowOff>123825</xdr:rowOff>
              </from>
              <to>
                <xdr:col>5</xdr:col>
                <xdr:colOff>85725</xdr:colOff>
                <xdr:row>0</xdr:row>
                <xdr:rowOff>457200</xdr:rowOff>
              </to>
            </anchor>
          </controlPr>
        </control>
      </mc:Choice>
      <mc:Fallback>
        <control shapeId="2051" r:id="rId6" name="CommandButton2"/>
      </mc:Fallback>
    </mc:AlternateContent>
    <mc:AlternateContent xmlns:mc="http://schemas.openxmlformats.org/markup-compatibility/2006">
      <mc:Choice Requires="x14">
        <control shapeId="2056" r:id="rId8" name="CommandButton1">
          <controlPr defaultSize="0" autoLine="0" r:id="rId9">
            <anchor moveWithCells="1">
              <from>
                <xdr:col>3</xdr:col>
                <xdr:colOff>409575</xdr:colOff>
                <xdr:row>0</xdr:row>
                <xdr:rowOff>47625</xdr:rowOff>
              </from>
              <to>
                <xdr:col>5</xdr:col>
                <xdr:colOff>1466850</xdr:colOff>
                <xdr:row>0</xdr:row>
                <xdr:rowOff>514350</xdr:rowOff>
              </to>
            </anchor>
          </controlPr>
        </control>
      </mc:Choice>
      <mc:Fallback>
        <control shapeId="2056" r:id="rId8" name="CommandButton1"/>
      </mc:Fallback>
    </mc:AlternateContent>
  </controls>
  <tableParts count="1"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5"/>
  <sheetViews>
    <sheetView workbookViewId="0"/>
  </sheetViews>
  <sheetFormatPr baseColWidth="10" defaultRowHeight="15" x14ac:dyDescent="0.25"/>
  <cols>
    <col min="1" max="1" width="33.42578125" customWidth="1"/>
  </cols>
  <sheetData>
    <row r="1" spans="1:1" ht="27.6" customHeight="1" thickBot="1" x14ac:dyDescent="0.3">
      <c r="A1" s="36" t="s">
        <v>24</v>
      </c>
    </row>
    <row r="2" spans="1:1" ht="27.6" customHeight="1" thickBot="1" x14ac:dyDescent="0.3">
      <c r="A2" s="36" t="s">
        <v>25</v>
      </c>
    </row>
    <row r="3" spans="1:1" ht="27.6" customHeight="1" thickBot="1" x14ac:dyDescent="0.3">
      <c r="A3" s="36" t="s">
        <v>26</v>
      </c>
    </row>
    <row r="4" spans="1:1" ht="27.6" customHeight="1" thickBot="1" x14ac:dyDescent="0.3">
      <c r="A4" s="36" t="s">
        <v>27</v>
      </c>
    </row>
    <row r="5" spans="1:1" ht="22.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15"/>
  <sheetViews>
    <sheetView workbookViewId="0">
      <selection activeCell="C18" sqref="C18"/>
    </sheetView>
  </sheetViews>
  <sheetFormatPr baseColWidth="10" defaultRowHeight="15" x14ac:dyDescent="0.25"/>
  <cols>
    <col min="1" max="1" width="36" style="1" customWidth="1"/>
  </cols>
  <sheetData>
    <row r="1" spans="1:1" x14ac:dyDescent="0.25">
      <c r="A1" s="1">
        <f ca="1">A2-1</f>
        <v>43814</v>
      </c>
    </row>
    <row r="2" spans="1:1" x14ac:dyDescent="0.25">
      <c r="A2" s="1">
        <f ca="1">TODAY()</f>
        <v>43815</v>
      </c>
    </row>
    <row r="3" spans="1:1" x14ac:dyDescent="0.25">
      <c r="A3" s="1">
        <f ca="1">A2+1</f>
        <v>43816</v>
      </c>
    </row>
    <row r="4" spans="1:1" x14ac:dyDescent="0.25">
      <c r="A4" s="1">
        <f ca="1">A2+2</f>
        <v>43817</v>
      </c>
    </row>
    <row r="5" spans="1:1" x14ac:dyDescent="0.25">
      <c r="A5" s="1">
        <f ca="1">A2+3</f>
        <v>43818</v>
      </c>
    </row>
    <row r="6" spans="1:1" x14ac:dyDescent="0.25">
      <c r="A6" s="1">
        <f ca="1">A2+4</f>
        <v>43819</v>
      </c>
    </row>
    <row r="7" spans="1:1" x14ac:dyDescent="0.25">
      <c r="A7" s="1">
        <f ca="1">A2+5</f>
        <v>43820</v>
      </c>
    </row>
    <row r="8" spans="1:1" x14ac:dyDescent="0.25">
      <c r="A8" s="1">
        <f ca="1">A2+6</f>
        <v>43821</v>
      </c>
    </row>
    <row r="9" spans="1:1" x14ac:dyDescent="0.25">
      <c r="A9" s="1">
        <f ca="1">A2+7</f>
        <v>43822</v>
      </c>
    </row>
    <row r="10" spans="1:1" x14ac:dyDescent="0.25">
      <c r="A10" s="1">
        <f ca="1">A2+8</f>
        <v>43823</v>
      </c>
    </row>
    <row r="11" spans="1:1" x14ac:dyDescent="0.25">
      <c r="A11" s="1">
        <f ca="1">A2+9</f>
        <v>43824</v>
      </c>
    </row>
    <row r="12" spans="1:1" x14ac:dyDescent="0.25">
      <c r="A12" s="1">
        <f ca="1">A2+10</f>
        <v>43825</v>
      </c>
    </row>
    <row r="13" spans="1:1" x14ac:dyDescent="0.25">
      <c r="A13" s="1">
        <f ca="1">A2+11</f>
        <v>43826</v>
      </c>
    </row>
    <row r="14" spans="1:1" x14ac:dyDescent="0.25">
      <c r="A14" s="1">
        <f ca="1">A2+12</f>
        <v>43827</v>
      </c>
    </row>
    <row r="15" spans="1:1" x14ac:dyDescent="0.25">
      <c r="A15" s="1" t="s">
        <v>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base</vt:lpstr>
      <vt:lpstr>STATISTIQUE</vt:lpstr>
      <vt:lpstr>all</vt:lpstr>
      <vt:lpstr>param</vt:lpstr>
      <vt:lpstr>Feuil2</vt:lpstr>
      <vt:lpstr>_date</vt:lpstr>
      <vt:lpstr>LISTENOMSTEL</vt:lpstr>
      <vt:lpstr>nom</vt:lpstr>
      <vt:lpstr>prenom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GFI</dc:creator>
  <cp:lastModifiedBy>VAN MERRIS Alexis</cp:lastModifiedBy>
  <cp:lastPrinted>2019-10-27T12:19:17Z</cp:lastPrinted>
  <dcterms:created xsi:type="dcterms:W3CDTF">2006-09-16T00:00:00Z</dcterms:created>
  <dcterms:modified xsi:type="dcterms:W3CDTF">2019-12-16T09:48:35Z</dcterms:modified>
  <cp:contentStatus/>
</cp:coreProperties>
</file>