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_EXC\Contrib\"/>
    </mc:Choice>
  </mc:AlternateContent>
  <xr:revisionPtr revIDLastSave="0" documentId="13_ncr:1_{21313DCB-02D1-48EC-9C31-27BC50B5C46D}" xr6:coauthVersionLast="44" xr6:coauthVersionMax="44" xr10:uidLastSave="{00000000-0000-0000-0000-000000000000}"/>
  <bookViews>
    <workbookView xWindow="2055" yWindow="870" windowWidth="20445" windowHeight="12390" xr2:uid="{00000000-000D-0000-FFFF-FFFF00000000}"/>
  </bookViews>
  <sheets>
    <sheet name="Agenda" sheetId="1" r:id="rId1"/>
    <sheet name="BD" sheetId="4" r:id="rId2"/>
    <sheet name="Feuil1" sheetId="5" r:id="rId3"/>
    <sheet name="Param" sheetId="2" state="hidden" r:id="rId4"/>
  </sheets>
  <functionGroups builtInGroupCount="19"/>
  <definedNames>
    <definedName name="An">Agenda!$H$1</definedName>
    <definedName name="Ferie">Param!$B$2:$B$13</definedName>
    <definedName name="MAn" hidden="1">2019</definedName>
    <definedName name="TCal">Agenda!$B$3:$N$33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2" l="1"/>
  <c r="A18" i="2" s="1"/>
  <c r="B17" i="2"/>
  <c r="A17" i="2" s="1"/>
  <c r="B15" i="2"/>
  <c r="B14" i="2"/>
  <c r="A14" i="2" s="1"/>
  <c r="B13" i="2"/>
  <c r="A13" i="2" s="1"/>
  <c r="B12" i="2"/>
  <c r="A12" i="2" s="1"/>
  <c r="B11" i="2"/>
  <c r="A11" i="2" s="1"/>
  <c r="B10" i="2"/>
  <c r="A10" i="2" s="1"/>
  <c r="B9" i="2"/>
  <c r="A9" i="2" s="1"/>
  <c r="B6" i="2"/>
  <c r="A6" i="2" s="1"/>
  <c r="B5" i="2"/>
  <c r="A5" i="2" s="1"/>
  <c r="B2" i="2"/>
  <c r="A2" i="2" s="1"/>
  <c r="B1" i="2"/>
  <c r="B3" i="2" s="1"/>
  <c r="N3" i="1"/>
  <c r="N4" i="1" s="1"/>
  <c r="N5" i="1" s="1"/>
  <c r="N6" i="1" s="1"/>
  <c r="N7" i="1" s="1"/>
  <c r="N8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A3" i="2"/>
  <c r="B8" i="2"/>
  <c r="A8" i="2" s="1"/>
  <c r="B4" i="2"/>
  <c r="A4" i="2" s="1"/>
  <c r="B7" i="2"/>
  <c r="A7" i="2" s="1"/>
  <c r="B19" i="2"/>
  <c r="A19" i="2" s="1"/>
  <c r="A15" i="2"/>
  <c r="B16" i="2"/>
  <c r="A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</author>
  </authors>
  <commentList>
    <comment ref="K3" authorId="0" shapeId="0" xr:uid="{02F3AD35-25A6-43EF-91C5-2024CFD27532}">
      <text>
        <r>
          <rPr>
            <sz val="9"/>
            <color indexed="81"/>
            <rFont val="Tahoma"/>
            <charset val="1"/>
          </rPr>
          <t>07:00 CARRON
17:00 Salle Documentation</t>
        </r>
      </text>
    </comment>
    <comment ref="J9" authorId="0" shapeId="0" xr:uid="{C8AD722D-5AFD-4275-8514-E2B104233B85}">
      <text>
        <r>
          <rPr>
            <sz val="9"/>
            <color indexed="81"/>
            <rFont val="Tahoma"/>
            <charset val="1"/>
          </rPr>
          <t>11:00 rentrée des classes</t>
        </r>
      </text>
    </comment>
    <comment ref="J10" authorId="0" shapeId="0" xr:uid="{517E93CB-640A-40F5-AFBC-4AD22E9ECBBD}">
      <text>
        <r>
          <rPr>
            <sz val="9"/>
            <color indexed="81"/>
            <rFont val="Tahoma"/>
            <charset val="1"/>
          </rPr>
          <t>09:00 sans commentaire
12:00 Lorem ipsum dolor sit amet, consectetur adipiscing elit.</t>
        </r>
      </text>
    </comment>
    <comment ref="K10" authorId="0" shapeId="0" xr:uid="{9BEF2685-450A-46E8-A476-38A640337119}">
      <text>
        <r>
          <rPr>
            <sz val="9"/>
            <color indexed="81"/>
            <rFont val="Tahoma"/>
            <charset val="1"/>
          </rPr>
          <t>10:30 Exercice sécurité</t>
        </r>
      </text>
    </comment>
    <comment ref="J14" authorId="0" shapeId="0" xr:uid="{D9ED553C-239E-470E-9483-5BD3A35EA45F}">
      <text>
        <r>
          <rPr>
            <sz val="9"/>
            <color indexed="81"/>
            <rFont val="Tahoma"/>
            <charset val="1"/>
          </rPr>
          <t>20:00 Réunion de PE</t>
        </r>
      </text>
    </comment>
    <comment ref="I31" authorId="0" shapeId="0" xr:uid="{4A0A5868-694F-45B4-8438-B02F494E0CC1}">
      <text>
        <r>
          <rPr>
            <sz val="9"/>
            <color indexed="81"/>
            <rFont val="Tahoma"/>
            <charset val="1"/>
          </rPr>
          <t>10:00 sans objet</t>
        </r>
      </text>
    </comment>
  </commentList>
</comments>
</file>

<file path=xl/sharedStrings.xml><?xml version="1.0" encoding="utf-8"?>
<sst xmlns="http://schemas.openxmlformats.org/spreadsheetml/2006/main" count="43" uniqueCount="39">
  <si>
    <t>JANVIER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</si>
  <si>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</si>
  <si>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</si>
  <si>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</si>
  <si>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</si>
  <si>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</si>
  <si>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</si>
  <si>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</si>
  <si>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</si>
  <si>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</si>
  <si>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</si>
  <si>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FÉVRIER</t>
  </si>
  <si>
    <t>Feriés</t>
  </si>
  <si>
    <t>Pâques</t>
  </si>
  <si>
    <t>Ascension</t>
  </si>
  <si>
    <t>Pentecote</t>
  </si>
  <si>
    <t xml:space="preserve">AGENDA  </t>
  </si>
  <si>
    <t>lien</t>
  </si>
  <si>
    <t>Date</t>
  </si>
  <si>
    <t>rentrée des classes</t>
  </si>
  <si>
    <t>iD</t>
  </si>
  <si>
    <t>fil</t>
  </si>
  <si>
    <t>Heure</t>
  </si>
  <si>
    <t>Objet</t>
  </si>
  <si>
    <t>sans objet</t>
  </si>
  <si>
    <t>sans commentaire</t>
  </si>
  <si>
    <t>Réunion de PE</t>
  </si>
  <si>
    <t xml:space="preserve"> </t>
  </si>
  <si>
    <t>CARRON</t>
  </si>
  <si>
    <t>Salle Documentation</t>
  </si>
  <si>
    <t>Exercice sécurité</t>
  </si>
  <si>
    <t>Lorem ipsum dolor sit amet, consectetur adipiscing elit.</t>
  </si>
  <si>
    <t>Cette appli voudrait répondre à un besoin d'un internaute qui souhaitait à partir d'un calendrier perpétuel pouvoir saisir des RV (dans une base de données)</t>
  </si>
  <si>
    <t xml:space="preserve"> et les visualiser simplement en commentaire  dans le calendrier.</t>
  </si>
  <si>
    <t>La saisie se fait par double-clic dans le calendrier.</t>
  </si>
  <si>
    <t>Une modification (suppression) est possible par clic droit</t>
  </si>
  <si>
    <t>Le calendrier permet de naviguer entre les années en modifiant la cellule H1</t>
  </si>
  <si>
    <t>A cette occasion il est permis de supprimer ou non les antérieures (s'il en existe !)</t>
  </si>
  <si>
    <t>fil 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</si>
</sst>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ddd\ d\ "/>
    <numFmt numFmtId="165" formatCode="d/m/yy;@"/>
    <numFmt numFmtId="166" formatCode="dddd"/>
    <numFmt numFmtId="167" formatCode="h:mm;@"/>
    <numFmt numFmtId="168" formatCode="\R00000"/>
    <numFmt numFmtId="169" formatCode="dd/mm/yy;@"/>
  </numFmts>
  <fonts count="13" x14ac:knownFonts="1">
    <font>
      <sz val="11"/>
      <name val="Tahoma"/>
    </font>
    <font>
      <u/>
      <sz val="11"/>
      <color indexed="12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u/>
      <sz val="14"/>
      <color indexed="12"/>
      <name val="Tahoma"/>
      <family val="2"/>
    </font>
    <font>
      <b/>
      <sz val="14"/>
      <name val="Tahoma"/>
      <family val="2"/>
    </font>
    <font>
      <b/>
      <sz val="14"/>
      <color theme="2" tint="-0.749992370372631"/>
      <name val="Tahoma"/>
      <family val="2"/>
    </font>
    <font>
      <sz val="14"/>
      <name val="Tahoma"/>
      <family val="2"/>
    </font>
    <font>
      <b/>
      <sz val="14"/>
      <color theme="0"/>
      <name val="Tahoma"/>
      <family val="2"/>
    </font>
    <font>
      <sz val="14"/>
      <color indexed="9"/>
      <name val="Tahoma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165" fontId="4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1" applyAlignment="1" applyProtection="1"/>
    <xf numFmtId="166" fontId="0" fillId="0" borderId="0" xfId="0" applyNumberFormat="1" applyAlignment="1">
      <alignment horizontal="left"/>
    </xf>
    <xf numFmtId="167" fontId="0" fillId="0" borderId="0" xfId="0" applyNumberFormat="1"/>
    <xf numFmtId="49" fontId="0" fillId="0" borderId="0" xfId="0" applyNumberFormat="1"/>
    <xf numFmtId="49" fontId="5" fillId="0" borderId="0" xfId="0" applyNumberFormat="1" applyFont="1"/>
    <xf numFmtId="0" fontId="6" fillId="2" borderId="0" xfId="1" applyFont="1" applyFill="1" applyAlignment="1" applyProtection="1">
      <alignment horizontal="lef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/>
    <xf numFmtId="0" fontId="10" fillId="3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/>
    </xf>
    <xf numFmtId="168" fontId="0" fillId="0" borderId="0" xfId="0" applyNumberFormat="1"/>
    <xf numFmtId="0" fontId="5" fillId="0" borderId="0" xfId="0" applyFont="1"/>
    <xf numFmtId="164" fontId="9" fillId="4" borderId="2" xfId="0" applyNumberFormat="1" applyFont="1" applyFill="1" applyBorder="1"/>
    <xf numFmtId="164" fontId="9" fillId="4" borderId="3" xfId="0" applyNumberFormat="1" applyFont="1" applyFill="1" applyBorder="1"/>
    <xf numFmtId="0" fontId="9" fillId="4" borderId="0" xfId="0" applyFont="1" applyFill="1" applyBorder="1"/>
    <xf numFmtId="164" fontId="9" fillId="4" borderId="4" xfId="0" applyNumberFormat="1" applyFont="1" applyFill="1" applyBorder="1"/>
    <xf numFmtId="0" fontId="11" fillId="4" borderId="4" xfId="0" applyFont="1" applyFill="1" applyBorder="1" applyAlignment="1">
      <alignment horizontal="center"/>
    </xf>
    <xf numFmtId="0" fontId="9" fillId="4" borderId="4" xfId="0" applyFont="1" applyFill="1" applyBorder="1"/>
    <xf numFmtId="169" fontId="0" fillId="0" borderId="0" xfId="0" applyNumberFormat="1"/>
    <xf numFmtId="168" fontId="5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Lien hypertexte" xfId="1" builtinId="8"/>
    <cellStyle name="Normal" xfId="0" builtinId="0"/>
  </cellStyles>
  <dxfs count="12">
    <dxf>
      <fill>
        <patternFill>
          <bgColor rgb="FFFFFF99"/>
        </patternFill>
      </fill>
    </dxf>
    <dxf>
      <fill>
        <patternFill patternType="none">
          <bgColor indexed="65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30" formatCode="@"/>
    </dxf>
    <dxf>
      <numFmt numFmtId="167" formatCode="h:mm;@"/>
    </dxf>
    <dxf>
      <numFmt numFmtId="169" formatCode="dd/mm/yy;@"/>
    </dxf>
    <dxf>
      <numFmt numFmtId="168" formatCode="\R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Data" displayName="TData" ref="A1:D9" totalsRowShown="0" headerRowDxfId="11">
  <autoFilter ref="A1:D9" xr:uid="{00000000-0009-0000-0100-000001000000}"/>
  <tableColumns count="4">
    <tableColumn id="1" xr3:uid="{00000000-0010-0000-0000-000001000000}" name="iD" dataDxfId="10"/>
    <tableColumn id="2" xr3:uid="{00000000-0010-0000-0000-000002000000}" name="Date" dataDxfId="9"/>
    <tableColumn id="4" xr3:uid="{00000000-0010-0000-0000-000004000000}" name="Heure" dataDxfId="8"/>
    <tableColumn id="3" xr3:uid="{00000000-0010-0000-0000-000003000000}" name="Objet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um.excel-pratique.com/viewtopic.php?f=2&amp;t=129085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forum.excel-pratique.com/viewtopic.php?f=2&amp;t=129106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xcel-downloads.com/threads/calendrier-et-agenda-automatique.2003510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sA"/>
  <dimension ref="B1:N34"/>
  <sheetViews>
    <sheetView showGridLines="0" showRowColHeaders="0" tabSelected="1" zoomScale="80" workbookViewId="0">
      <selection activeCell="H1" sqref="H1"/>
    </sheetView>
  </sheetViews>
  <sheetFormatPr baseColWidth="10" defaultRowHeight="12.75" customHeight="1" x14ac:dyDescent="0.25"/>
  <cols>
    <col min="1" max="1" width="9.5" style="16" customWidth="1"/>
    <col min="2" max="14" width="14.875" style="16" customWidth="1"/>
    <col min="15" max="16384" width="11" style="16"/>
  </cols>
  <sheetData>
    <row r="1" spans="2:14" ht="44.25" customHeight="1" x14ac:dyDescent="0.25">
      <c r="B1" s="11" t="s">
        <v>21</v>
      </c>
      <c r="C1" s="12"/>
      <c r="D1" s="12"/>
      <c r="E1" s="12"/>
      <c r="F1" s="12"/>
      <c r="G1" s="13" t="s">
        <v>16</v>
      </c>
      <c r="H1" s="14">
        <v>2019</v>
      </c>
      <c r="I1" s="15"/>
    </row>
    <row r="2" spans="2:14" ht="15.75" customHeight="1" x14ac:dyDescent="0.25">
      <c r="B2" s="17" t="s">
        <v>0</v>
      </c>
      <c r="C2" s="17" t="s">
        <v>11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17" t="s">
        <v>9</v>
      </c>
      <c r="M2" s="17" t="s">
        <v>10</v>
      </c>
      <c r="N2" s="17" t="s">
        <v>0</v>
      </c>
    </row>
    <row r="3" spans="2:14" ht="15.75" customHeight="1" x14ac:dyDescent="0.25">
      <c r="B3" s="21">
        <f>DATE(An,1,1)</f>
        <v>43466</v>
      </c>
      <c r="C3" s="22">
        <f>DATE(An,2,1)</f>
        <v>43497</v>
      </c>
      <c r="D3" s="22">
        <f>DATE(An,3,1)</f>
        <v>43525</v>
      </c>
      <c r="E3" s="22">
        <f>DATE(An,4,1)</f>
        <v>43556</v>
      </c>
      <c r="F3" s="22">
        <f>DATE(An,5,1)</f>
        <v>43586</v>
      </c>
      <c r="G3" s="22">
        <f>DATE(An,6,1)</f>
        <v>43617</v>
      </c>
      <c r="H3" s="22">
        <f>DATE(An,7,1)</f>
        <v>43647</v>
      </c>
      <c r="I3" s="22">
        <f>DATE(An,8,1)</f>
        <v>43678</v>
      </c>
      <c r="J3" s="22">
        <f>DATE(An,9,1)</f>
        <v>43709</v>
      </c>
      <c r="K3" s="22">
        <f>DATE(An,10,1)</f>
        <v>43739</v>
      </c>
      <c r="L3" s="22">
        <f>DATE(An,11,1)</f>
        <v>43770</v>
      </c>
      <c r="M3" s="22">
        <f>DATE(An,12,1)</f>
        <v>43800</v>
      </c>
      <c r="N3" s="21">
        <f>DATE(An+1,1,1)</f>
        <v>43831</v>
      </c>
    </row>
    <row r="4" spans="2:14" ht="15.75" customHeight="1" x14ac:dyDescent="0.25">
      <c r="B4" s="22">
        <f>B3+1</f>
        <v>43467</v>
      </c>
      <c r="C4" s="22">
        <f t="shared" ref="C4:N19" si="0">C3+1</f>
        <v>43498</v>
      </c>
      <c r="D4" s="22">
        <f t="shared" si="0"/>
        <v>43526</v>
      </c>
      <c r="E4" s="22">
        <f t="shared" si="0"/>
        <v>43557</v>
      </c>
      <c r="F4" s="22">
        <f t="shared" si="0"/>
        <v>43587</v>
      </c>
      <c r="G4" s="22">
        <f t="shared" si="0"/>
        <v>43618</v>
      </c>
      <c r="H4" s="22">
        <f t="shared" si="0"/>
        <v>43648</v>
      </c>
      <c r="I4" s="22">
        <f t="shared" si="0"/>
        <v>43679</v>
      </c>
      <c r="J4" s="22">
        <f t="shared" si="0"/>
        <v>43710</v>
      </c>
      <c r="K4" s="22">
        <f t="shared" si="0"/>
        <v>43740</v>
      </c>
      <c r="L4" s="22">
        <f t="shared" si="0"/>
        <v>43771</v>
      </c>
      <c r="M4" s="22">
        <f t="shared" si="0"/>
        <v>43801</v>
      </c>
      <c r="N4" s="22">
        <f>N3+1</f>
        <v>43832</v>
      </c>
    </row>
    <row r="5" spans="2:14" ht="15.75" customHeight="1" x14ac:dyDescent="0.25">
      <c r="B5" s="22">
        <f t="shared" ref="B5:M33" si="1">B4+1</f>
        <v>43468</v>
      </c>
      <c r="C5" s="22">
        <f t="shared" si="0"/>
        <v>43499</v>
      </c>
      <c r="D5" s="22">
        <f t="shared" si="0"/>
        <v>43527</v>
      </c>
      <c r="E5" s="22">
        <f t="shared" si="0"/>
        <v>43558</v>
      </c>
      <c r="F5" s="22">
        <f t="shared" si="0"/>
        <v>43588</v>
      </c>
      <c r="G5" s="22">
        <f t="shared" si="0"/>
        <v>43619</v>
      </c>
      <c r="H5" s="22">
        <f t="shared" si="0"/>
        <v>43649</v>
      </c>
      <c r="I5" s="22">
        <f t="shared" si="0"/>
        <v>43680</v>
      </c>
      <c r="J5" s="22">
        <f t="shared" si="0"/>
        <v>43711</v>
      </c>
      <c r="K5" s="22">
        <f t="shared" si="0"/>
        <v>43741</v>
      </c>
      <c r="L5" s="22">
        <f t="shared" si="0"/>
        <v>43772</v>
      </c>
      <c r="M5" s="22">
        <f t="shared" si="0"/>
        <v>43802</v>
      </c>
      <c r="N5" s="22">
        <f t="shared" si="0"/>
        <v>43833</v>
      </c>
    </row>
    <row r="6" spans="2:14" ht="15.75" customHeight="1" x14ac:dyDescent="0.25">
      <c r="B6" s="22">
        <f t="shared" si="1"/>
        <v>43469</v>
      </c>
      <c r="C6" s="22">
        <f t="shared" si="0"/>
        <v>43500</v>
      </c>
      <c r="D6" s="22">
        <f t="shared" si="0"/>
        <v>43528</v>
      </c>
      <c r="E6" s="22">
        <f t="shared" si="0"/>
        <v>43559</v>
      </c>
      <c r="F6" s="22">
        <f t="shared" si="0"/>
        <v>43589</v>
      </c>
      <c r="G6" s="22">
        <f t="shared" si="0"/>
        <v>43620</v>
      </c>
      <c r="H6" s="22">
        <f t="shared" si="0"/>
        <v>43650</v>
      </c>
      <c r="I6" s="22">
        <f t="shared" si="0"/>
        <v>43681</v>
      </c>
      <c r="J6" s="22">
        <f t="shared" si="0"/>
        <v>43712</v>
      </c>
      <c r="K6" s="22">
        <f t="shared" si="0"/>
        <v>43742</v>
      </c>
      <c r="L6" s="22">
        <f t="shared" si="0"/>
        <v>43773</v>
      </c>
      <c r="M6" s="22">
        <f t="shared" si="0"/>
        <v>43803</v>
      </c>
      <c r="N6" s="22">
        <f t="shared" si="0"/>
        <v>43834</v>
      </c>
    </row>
    <row r="7" spans="2:14" ht="15.75" customHeight="1" x14ac:dyDescent="0.25">
      <c r="B7" s="22">
        <f t="shared" si="1"/>
        <v>43470</v>
      </c>
      <c r="C7" s="22">
        <f t="shared" si="0"/>
        <v>43501</v>
      </c>
      <c r="D7" s="22">
        <f t="shared" si="0"/>
        <v>43529</v>
      </c>
      <c r="E7" s="22">
        <f t="shared" si="0"/>
        <v>43560</v>
      </c>
      <c r="F7" s="22">
        <f t="shared" si="0"/>
        <v>43590</v>
      </c>
      <c r="G7" s="22">
        <f t="shared" si="0"/>
        <v>43621</v>
      </c>
      <c r="H7" s="22">
        <f t="shared" si="0"/>
        <v>43651</v>
      </c>
      <c r="I7" s="22">
        <f t="shared" si="0"/>
        <v>43682</v>
      </c>
      <c r="J7" s="22">
        <f t="shared" si="0"/>
        <v>43713</v>
      </c>
      <c r="K7" s="22">
        <f t="shared" si="0"/>
        <v>43743</v>
      </c>
      <c r="L7" s="22">
        <f t="shared" si="0"/>
        <v>43774</v>
      </c>
      <c r="M7" s="22">
        <f t="shared" si="0"/>
        <v>43804</v>
      </c>
      <c r="N7" s="22">
        <f t="shared" si="0"/>
        <v>43835</v>
      </c>
    </row>
    <row r="8" spans="2:14" ht="15.75" customHeight="1" x14ac:dyDescent="0.25">
      <c r="B8" s="22">
        <f t="shared" si="1"/>
        <v>43471</v>
      </c>
      <c r="C8" s="22">
        <f t="shared" si="0"/>
        <v>43502</v>
      </c>
      <c r="D8" s="22">
        <f t="shared" si="0"/>
        <v>43530</v>
      </c>
      <c r="E8" s="22">
        <f t="shared" si="0"/>
        <v>43561</v>
      </c>
      <c r="F8" s="22">
        <f t="shared" si="0"/>
        <v>43591</v>
      </c>
      <c r="G8" s="22">
        <f t="shared" si="0"/>
        <v>43622</v>
      </c>
      <c r="H8" s="22">
        <f t="shared" si="0"/>
        <v>43652</v>
      </c>
      <c r="I8" s="22">
        <f t="shared" si="0"/>
        <v>43683</v>
      </c>
      <c r="J8" s="22">
        <f t="shared" si="0"/>
        <v>43714</v>
      </c>
      <c r="K8" s="22">
        <f t="shared" si="0"/>
        <v>43744</v>
      </c>
      <c r="L8" s="22">
        <f t="shared" si="0"/>
        <v>43775</v>
      </c>
      <c r="M8" s="22">
        <f t="shared" si="0"/>
        <v>43805</v>
      </c>
      <c r="N8" s="22">
        <f t="shared" si="0"/>
        <v>43836</v>
      </c>
    </row>
    <row r="9" spans="2:14" ht="15.75" customHeight="1" x14ac:dyDescent="0.25">
      <c r="B9" s="22">
        <f t="shared" si="1"/>
        <v>43472</v>
      </c>
      <c r="C9" s="22">
        <f t="shared" si="0"/>
        <v>43503</v>
      </c>
      <c r="D9" s="22">
        <f t="shared" si="0"/>
        <v>43531</v>
      </c>
      <c r="E9" s="22">
        <f t="shared" si="0"/>
        <v>43562</v>
      </c>
      <c r="F9" s="22">
        <f t="shared" si="0"/>
        <v>43592</v>
      </c>
      <c r="G9" s="22">
        <f t="shared" si="0"/>
        <v>43623</v>
      </c>
      <c r="H9" s="22">
        <f t="shared" si="0"/>
        <v>43653</v>
      </c>
      <c r="I9" s="22">
        <f t="shared" si="0"/>
        <v>43684</v>
      </c>
      <c r="J9" s="22">
        <f t="shared" si="0"/>
        <v>43715</v>
      </c>
      <c r="K9" s="22">
        <f t="shared" si="0"/>
        <v>43745</v>
      </c>
      <c r="L9" s="22">
        <f t="shared" si="0"/>
        <v>43776</v>
      </c>
      <c r="M9" s="22">
        <f t="shared" si="0"/>
        <v>43806</v>
      </c>
      <c r="N9" s="22">
        <f>N8+1</f>
        <v>43837</v>
      </c>
    </row>
    <row r="10" spans="2:14" ht="15.75" customHeight="1" x14ac:dyDescent="0.25">
      <c r="B10" s="22">
        <f t="shared" si="1"/>
        <v>43473</v>
      </c>
      <c r="C10" s="22">
        <f t="shared" si="0"/>
        <v>43504</v>
      </c>
      <c r="D10" s="22">
        <f t="shared" si="0"/>
        <v>43532</v>
      </c>
      <c r="E10" s="22">
        <f t="shared" si="0"/>
        <v>43563</v>
      </c>
      <c r="F10" s="22">
        <f t="shared" si="0"/>
        <v>43593</v>
      </c>
      <c r="G10" s="22">
        <f t="shared" si="0"/>
        <v>43624</v>
      </c>
      <c r="H10" s="22">
        <f t="shared" si="0"/>
        <v>43654</v>
      </c>
      <c r="I10" s="22">
        <f t="shared" si="0"/>
        <v>43685</v>
      </c>
      <c r="J10" s="22">
        <f t="shared" si="0"/>
        <v>43716</v>
      </c>
      <c r="K10" s="22">
        <f t="shared" si="0"/>
        <v>43746</v>
      </c>
      <c r="L10" s="22">
        <f t="shared" si="0"/>
        <v>43777</v>
      </c>
      <c r="M10" s="22">
        <f t="shared" si="0"/>
        <v>43807</v>
      </c>
      <c r="N10" s="22">
        <f t="shared" si="0"/>
        <v>43838</v>
      </c>
    </row>
    <row r="11" spans="2:14" ht="15.75" customHeight="1" x14ac:dyDescent="0.25">
      <c r="B11" s="22">
        <f t="shared" si="1"/>
        <v>43474</v>
      </c>
      <c r="C11" s="22">
        <f t="shared" si="0"/>
        <v>43505</v>
      </c>
      <c r="D11" s="22">
        <f t="shared" si="0"/>
        <v>43533</v>
      </c>
      <c r="E11" s="22">
        <f t="shared" si="0"/>
        <v>43564</v>
      </c>
      <c r="F11" s="22">
        <f t="shared" si="0"/>
        <v>43594</v>
      </c>
      <c r="G11" s="22">
        <f t="shared" si="0"/>
        <v>43625</v>
      </c>
      <c r="H11" s="22">
        <f t="shared" si="0"/>
        <v>43655</v>
      </c>
      <c r="I11" s="22">
        <f t="shared" si="0"/>
        <v>43686</v>
      </c>
      <c r="J11" s="22">
        <f t="shared" si="0"/>
        <v>43717</v>
      </c>
      <c r="K11" s="22">
        <f t="shared" si="0"/>
        <v>43747</v>
      </c>
      <c r="L11" s="22">
        <f t="shared" si="0"/>
        <v>43778</v>
      </c>
      <c r="M11" s="22">
        <f t="shared" si="0"/>
        <v>43808</v>
      </c>
      <c r="N11" s="22">
        <f t="shared" si="0"/>
        <v>43839</v>
      </c>
    </row>
    <row r="12" spans="2:14" ht="15.75" customHeight="1" x14ac:dyDescent="0.25">
      <c r="B12" s="22">
        <f t="shared" si="1"/>
        <v>43475</v>
      </c>
      <c r="C12" s="22">
        <f t="shared" si="0"/>
        <v>43506</v>
      </c>
      <c r="D12" s="22">
        <f t="shared" si="0"/>
        <v>43534</v>
      </c>
      <c r="E12" s="22">
        <f t="shared" si="0"/>
        <v>43565</v>
      </c>
      <c r="F12" s="22">
        <f t="shared" si="0"/>
        <v>43595</v>
      </c>
      <c r="G12" s="22">
        <f t="shared" si="0"/>
        <v>43626</v>
      </c>
      <c r="H12" s="22">
        <f t="shared" si="0"/>
        <v>43656</v>
      </c>
      <c r="I12" s="22">
        <f t="shared" si="0"/>
        <v>43687</v>
      </c>
      <c r="J12" s="22">
        <f t="shared" si="0"/>
        <v>43718</v>
      </c>
      <c r="K12" s="22">
        <f t="shared" si="0"/>
        <v>43748</v>
      </c>
      <c r="L12" s="22">
        <f t="shared" si="0"/>
        <v>43779</v>
      </c>
      <c r="M12" s="22">
        <f t="shared" si="0"/>
        <v>43809</v>
      </c>
      <c r="N12" s="22">
        <f t="shared" si="0"/>
        <v>43840</v>
      </c>
    </row>
    <row r="13" spans="2:14" ht="15.75" customHeight="1" x14ac:dyDescent="0.25">
      <c r="B13" s="22">
        <f t="shared" si="1"/>
        <v>43476</v>
      </c>
      <c r="C13" s="22">
        <f t="shared" si="0"/>
        <v>43507</v>
      </c>
      <c r="D13" s="22">
        <f t="shared" si="0"/>
        <v>43535</v>
      </c>
      <c r="E13" s="22">
        <f t="shared" si="0"/>
        <v>43566</v>
      </c>
      <c r="F13" s="22">
        <f t="shared" si="0"/>
        <v>43596</v>
      </c>
      <c r="G13" s="22">
        <f t="shared" si="0"/>
        <v>43627</v>
      </c>
      <c r="H13" s="22">
        <f t="shared" si="0"/>
        <v>43657</v>
      </c>
      <c r="I13" s="22">
        <f t="shared" si="0"/>
        <v>43688</v>
      </c>
      <c r="J13" s="22">
        <f t="shared" si="0"/>
        <v>43719</v>
      </c>
      <c r="K13" s="22">
        <f t="shared" si="0"/>
        <v>43749</v>
      </c>
      <c r="L13" s="22">
        <f t="shared" si="0"/>
        <v>43780</v>
      </c>
      <c r="M13" s="22">
        <f t="shared" si="0"/>
        <v>43810</v>
      </c>
      <c r="N13" s="22">
        <f t="shared" si="0"/>
        <v>43841</v>
      </c>
    </row>
    <row r="14" spans="2:14" ht="15.75" customHeight="1" x14ac:dyDescent="0.25">
      <c r="B14" s="22">
        <f t="shared" si="1"/>
        <v>43477</v>
      </c>
      <c r="C14" s="22">
        <f t="shared" si="0"/>
        <v>43508</v>
      </c>
      <c r="D14" s="22">
        <f t="shared" si="0"/>
        <v>43536</v>
      </c>
      <c r="E14" s="22">
        <f t="shared" si="0"/>
        <v>43567</v>
      </c>
      <c r="F14" s="22">
        <f t="shared" si="0"/>
        <v>43597</v>
      </c>
      <c r="G14" s="22">
        <f t="shared" si="0"/>
        <v>43628</v>
      </c>
      <c r="H14" s="22">
        <f t="shared" si="0"/>
        <v>43658</v>
      </c>
      <c r="I14" s="22">
        <f t="shared" si="0"/>
        <v>43689</v>
      </c>
      <c r="J14" s="22">
        <f t="shared" si="0"/>
        <v>43720</v>
      </c>
      <c r="K14" s="22">
        <f t="shared" si="0"/>
        <v>43750</v>
      </c>
      <c r="L14" s="22">
        <f t="shared" si="0"/>
        <v>43781</v>
      </c>
      <c r="M14" s="22">
        <f t="shared" si="0"/>
        <v>43811</v>
      </c>
      <c r="N14" s="22">
        <f t="shared" si="0"/>
        <v>43842</v>
      </c>
    </row>
    <row r="15" spans="2:14" ht="15.75" customHeight="1" x14ac:dyDescent="0.25">
      <c r="B15" s="22">
        <f t="shared" si="1"/>
        <v>43478</v>
      </c>
      <c r="C15" s="22">
        <f t="shared" si="0"/>
        <v>43509</v>
      </c>
      <c r="D15" s="22">
        <f t="shared" si="0"/>
        <v>43537</v>
      </c>
      <c r="E15" s="22">
        <f t="shared" si="0"/>
        <v>43568</v>
      </c>
      <c r="F15" s="22">
        <f t="shared" si="0"/>
        <v>43598</v>
      </c>
      <c r="G15" s="22">
        <f t="shared" si="0"/>
        <v>43629</v>
      </c>
      <c r="H15" s="22">
        <f t="shared" si="0"/>
        <v>43659</v>
      </c>
      <c r="I15" s="22">
        <f t="shared" si="0"/>
        <v>43690</v>
      </c>
      <c r="J15" s="22">
        <f t="shared" si="0"/>
        <v>43721</v>
      </c>
      <c r="K15" s="22">
        <f t="shared" si="0"/>
        <v>43751</v>
      </c>
      <c r="L15" s="22">
        <f t="shared" si="0"/>
        <v>43782</v>
      </c>
      <c r="M15" s="22">
        <f t="shared" si="0"/>
        <v>43812</v>
      </c>
      <c r="N15" s="22">
        <f t="shared" si="0"/>
        <v>43843</v>
      </c>
    </row>
    <row r="16" spans="2:14" ht="15.75" customHeight="1" x14ac:dyDescent="0.25">
      <c r="B16" s="22">
        <f t="shared" si="1"/>
        <v>43479</v>
      </c>
      <c r="C16" s="22">
        <f t="shared" si="0"/>
        <v>43510</v>
      </c>
      <c r="D16" s="22">
        <f t="shared" si="0"/>
        <v>43538</v>
      </c>
      <c r="E16" s="22">
        <f t="shared" si="0"/>
        <v>43569</v>
      </c>
      <c r="F16" s="22">
        <f t="shared" si="0"/>
        <v>43599</v>
      </c>
      <c r="G16" s="22">
        <f t="shared" si="0"/>
        <v>43630</v>
      </c>
      <c r="H16" s="22">
        <f t="shared" si="0"/>
        <v>43660</v>
      </c>
      <c r="I16" s="22">
        <f t="shared" si="0"/>
        <v>43691</v>
      </c>
      <c r="J16" s="22">
        <f t="shared" si="0"/>
        <v>43722</v>
      </c>
      <c r="K16" s="22">
        <f t="shared" si="0"/>
        <v>43752</v>
      </c>
      <c r="L16" s="22">
        <f t="shared" si="0"/>
        <v>43783</v>
      </c>
      <c r="M16" s="22">
        <f t="shared" si="0"/>
        <v>43813</v>
      </c>
      <c r="N16" s="22">
        <f t="shared" si="0"/>
        <v>43844</v>
      </c>
    </row>
    <row r="17" spans="2:14" ht="15.75" customHeight="1" x14ac:dyDescent="0.25">
      <c r="B17" s="22">
        <f t="shared" si="1"/>
        <v>43480</v>
      </c>
      <c r="C17" s="22">
        <f t="shared" si="0"/>
        <v>43511</v>
      </c>
      <c r="D17" s="22">
        <f t="shared" si="0"/>
        <v>43539</v>
      </c>
      <c r="E17" s="22">
        <f t="shared" si="0"/>
        <v>43570</v>
      </c>
      <c r="F17" s="22">
        <f t="shared" si="0"/>
        <v>43600</v>
      </c>
      <c r="G17" s="22">
        <f t="shared" si="0"/>
        <v>43631</v>
      </c>
      <c r="H17" s="22">
        <f t="shared" si="0"/>
        <v>43661</v>
      </c>
      <c r="I17" s="22">
        <f t="shared" si="0"/>
        <v>43692</v>
      </c>
      <c r="J17" s="22">
        <f t="shared" si="0"/>
        <v>43723</v>
      </c>
      <c r="K17" s="22">
        <f t="shared" si="0"/>
        <v>43753</v>
      </c>
      <c r="L17" s="22">
        <f t="shared" si="0"/>
        <v>43784</v>
      </c>
      <c r="M17" s="22">
        <f t="shared" si="0"/>
        <v>43814</v>
      </c>
      <c r="N17" s="22">
        <f t="shared" si="0"/>
        <v>43845</v>
      </c>
    </row>
    <row r="18" spans="2:14" ht="15.75" customHeight="1" x14ac:dyDescent="0.25">
      <c r="B18" s="22">
        <f t="shared" si="1"/>
        <v>43481</v>
      </c>
      <c r="C18" s="22">
        <f t="shared" si="0"/>
        <v>43512</v>
      </c>
      <c r="D18" s="22">
        <f t="shared" si="0"/>
        <v>43540</v>
      </c>
      <c r="E18" s="22">
        <f t="shared" si="0"/>
        <v>43571</v>
      </c>
      <c r="F18" s="22">
        <f t="shared" si="0"/>
        <v>43601</v>
      </c>
      <c r="G18" s="22">
        <f t="shared" si="0"/>
        <v>43632</v>
      </c>
      <c r="H18" s="22">
        <f t="shared" si="0"/>
        <v>43662</v>
      </c>
      <c r="I18" s="22">
        <f t="shared" si="0"/>
        <v>43693</v>
      </c>
      <c r="J18" s="22">
        <f t="shared" si="0"/>
        <v>43724</v>
      </c>
      <c r="K18" s="22">
        <f t="shared" si="0"/>
        <v>43754</v>
      </c>
      <c r="L18" s="22">
        <f>L17+1</f>
        <v>43785</v>
      </c>
      <c r="M18" s="22">
        <f t="shared" si="0"/>
        <v>43815</v>
      </c>
      <c r="N18" s="22">
        <f t="shared" si="0"/>
        <v>43846</v>
      </c>
    </row>
    <row r="19" spans="2:14" ht="15.75" customHeight="1" x14ac:dyDescent="0.25">
      <c r="B19" s="22">
        <f t="shared" si="1"/>
        <v>43482</v>
      </c>
      <c r="C19" s="22">
        <f t="shared" si="0"/>
        <v>43513</v>
      </c>
      <c r="D19" s="22">
        <f t="shared" si="0"/>
        <v>43541</v>
      </c>
      <c r="E19" s="22">
        <f t="shared" si="0"/>
        <v>43572</v>
      </c>
      <c r="F19" s="22">
        <f t="shared" si="0"/>
        <v>43602</v>
      </c>
      <c r="G19" s="22">
        <f t="shared" si="0"/>
        <v>43633</v>
      </c>
      <c r="H19" s="22">
        <f t="shared" si="0"/>
        <v>43663</v>
      </c>
      <c r="I19" s="22">
        <f t="shared" si="0"/>
        <v>43694</v>
      </c>
      <c r="J19" s="22">
        <f t="shared" si="0"/>
        <v>43725</v>
      </c>
      <c r="K19" s="22">
        <f t="shared" si="0"/>
        <v>43755</v>
      </c>
      <c r="L19" s="22">
        <f t="shared" si="0"/>
        <v>43786</v>
      </c>
      <c r="M19" s="22">
        <f t="shared" si="0"/>
        <v>43816</v>
      </c>
      <c r="N19" s="22">
        <f t="shared" si="0"/>
        <v>43847</v>
      </c>
    </row>
    <row r="20" spans="2:14" ht="15.75" customHeight="1" x14ac:dyDescent="0.25">
      <c r="B20" s="22">
        <f t="shared" si="1"/>
        <v>43483</v>
      </c>
      <c r="C20" s="22">
        <f t="shared" si="1"/>
        <v>43514</v>
      </c>
      <c r="D20" s="22">
        <f t="shared" si="1"/>
        <v>43542</v>
      </c>
      <c r="E20" s="22">
        <f t="shared" si="1"/>
        <v>43573</v>
      </c>
      <c r="F20" s="22">
        <f t="shared" si="1"/>
        <v>43603</v>
      </c>
      <c r="G20" s="22">
        <f t="shared" si="1"/>
        <v>43634</v>
      </c>
      <c r="H20" s="22">
        <f t="shared" si="1"/>
        <v>43664</v>
      </c>
      <c r="I20" s="22">
        <f t="shared" si="1"/>
        <v>43695</v>
      </c>
      <c r="J20" s="22">
        <f t="shared" si="1"/>
        <v>43726</v>
      </c>
      <c r="K20" s="22">
        <f t="shared" si="1"/>
        <v>43756</v>
      </c>
      <c r="L20" s="22">
        <f t="shared" si="1"/>
        <v>43787</v>
      </c>
      <c r="M20" s="22">
        <f t="shared" si="1"/>
        <v>43817</v>
      </c>
      <c r="N20" s="22">
        <f t="shared" ref="N20:N33" si="2">N19+1</f>
        <v>43848</v>
      </c>
    </row>
    <row r="21" spans="2:14" ht="15.75" customHeight="1" x14ac:dyDescent="0.25">
      <c r="B21" s="22">
        <f t="shared" si="1"/>
        <v>43484</v>
      </c>
      <c r="C21" s="22">
        <f t="shared" si="1"/>
        <v>43515</v>
      </c>
      <c r="D21" s="22">
        <f t="shared" si="1"/>
        <v>43543</v>
      </c>
      <c r="E21" s="22">
        <f t="shared" si="1"/>
        <v>43574</v>
      </c>
      <c r="F21" s="22">
        <f t="shared" si="1"/>
        <v>43604</v>
      </c>
      <c r="G21" s="22">
        <f t="shared" si="1"/>
        <v>43635</v>
      </c>
      <c r="H21" s="22">
        <f t="shared" si="1"/>
        <v>43665</v>
      </c>
      <c r="I21" s="22">
        <f t="shared" si="1"/>
        <v>43696</v>
      </c>
      <c r="J21" s="22">
        <f t="shared" si="1"/>
        <v>43727</v>
      </c>
      <c r="K21" s="22">
        <f t="shared" si="1"/>
        <v>43757</v>
      </c>
      <c r="L21" s="22">
        <f t="shared" si="1"/>
        <v>43788</v>
      </c>
      <c r="M21" s="22">
        <f t="shared" si="1"/>
        <v>43818</v>
      </c>
      <c r="N21" s="22">
        <f t="shared" si="2"/>
        <v>43849</v>
      </c>
    </row>
    <row r="22" spans="2:14" ht="15.75" customHeight="1" x14ac:dyDescent="0.25">
      <c r="B22" s="22">
        <f t="shared" si="1"/>
        <v>43485</v>
      </c>
      <c r="C22" s="22">
        <f t="shared" si="1"/>
        <v>43516</v>
      </c>
      <c r="D22" s="22">
        <f t="shared" si="1"/>
        <v>43544</v>
      </c>
      <c r="E22" s="22">
        <f t="shared" si="1"/>
        <v>43575</v>
      </c>
      <c r="F22" s="22">
        <f t="shared" si="1"/>
        <v>43605</v>
      </c>
      <c r="G22" s="22">
        <f t="shared" si="1"/>
        <v>43636</v>
      </c>
      <c r="H22" s="22">
        <f t="shared" si="1"/>
        <v>43666</v>
      </c>
      <c r="I22" s="22">
        <f t="shared" si="1"/>
        <v>43697</v>
      </c>
      <c r="J22" s="22">
        <f t="shared" si="1"/>
        <v>43728</v>
      </c>
      <c r="K22" s="22">
        <f t="shared" si="1"/>
        <v>43758</v>
      </c>
      <c r="L22" s="22">
        <f t="shared" si="1"/>
        <v>43789</v>
      </c>
      <c r="M22" s="22">
        <f t="shared" si="1"/>
        <v>43819</v>
      </c>
      <c r="N22" s="22">
        <f t="shared" si="2"/>
        <v>43850</v>
      </c>
    </row>
    <row r="23" spans="2:14" ht="15.75" customHeight="1" x14ac:dyDescent="0.25">
      <c r="B23" s="22">
        <f t="shared" si="1"/>
        <v>43486</v>
      </c>
      <c r="C23" s="22">
        <f t="shared" si="1"/>
        <v>43517</v>
      </c>
      <c r="D23" s="22">
        <f t="shared" si="1"/>
        <v>43545</v>
      </c>
      <c r="E23" s="22">
        <f t="shared" si="1"/>
        <v>43576</v>
      </c>
      <c r="F23" s="22">
        <f t="shared" si="1"/>
        <v>43606</v>
      </c>
      <c r="G23" s="22">
        <f t="shared" si="1"/>
        <v>43637</v>
      </c>
      <c r="H23" s="22">
        <f t="shared" si="1"/>
        <v>43667</v>
      </c>
      <c r="I23" s="22">
        <f t="shared" si="1"/>
        <v>43698</v>
      </c>
      <c r="J23" s="22">
        <f t="shared" si="1"/>
        <v>43729</v>
      </c>
      <c r="K23" s="22">
        <f t="shared" si="1"/>
        <v>43759</v>
      </c>
      <c r="L23" s="22">
        <f t="shared" si="1"/>
        <v>43790</v>
      </c>
      <c r="M23" s="22">
        <f t="shared" si="1"/>
        <v>43820</v>
      </c>
      <c r="N23" s="22">
        <f t="shared" si="2"/>
        <v>43851</v>
      </c>
    </row>
    <row r="24" spans="2:14" ht="15.75" customHeight="1" x14ac:dyDescent="0.25">
      <c r="B24" s="22">
        <f t="shared" si="1"/>
        <v>43487</v>
      </c>
      <c r="C24" s="22">
        <f t="shared" si="1"/>
        <v>43518</v>
      </c>
      <c r="D24" s="22">
        <f t="shared" si="1"/>
        <v>43546</v>
      </c>
      <c r="E24" s="22">
        <f t="shared" si="1"/>
        <v>43577</v>
      </c>
      <c r="F24" s="22">
        <f t="shared" si="1"/>
        <v>43607</v>
      </c>
      <c r="G24" s="22">
        <f t="shared" si="1"/>
        <v>43638</v>
      </c>
      <c r="H24" s="22">
        <f t="shared" si="1"/>
        <v>43668</v>
      </c>
      <c r="I24" s="22">
        <f t="shared" si="1"/>
        <v>43699</v>
      </c>
      <c r="J24" s="22">
        <f t="shared" si="1"/>
        <v>43730</v>
      </c>
      <c r="K24" s="22">
        <f t="shared" si="1"/>
        <v>43760</v>
      </c>
      <c r="L24" s="22">
        <f t="shared" si="1"/>
        <v>43791</v>
      </c>
      <c r="M24" s="22">
        <f t="shared" si="1"/>
        <v>43821</v>
      </c>
      <c r="N24" s="22">
        <f t="shared" si="2"/>
        <v>43852</v>
      </c>
    </row>
    <row r="25" spans="2:14" ht="15.75" customHeight="1" x14ac:dyDescent="0.25">
      <c r="B25" s="22">
        <f t="shared" si="1"/>
        <v>43488</v>
      </c>
      <c r="C25" s="22">
        <f t="shared" si="1"/>
        <v>43519</v>
      </c>
      <c r="D25" s="22">
        <f t="shared" si="1"/>
        <v>43547</v>
      </c>
      <c r="E25" s="22">
        <f t="shared" si="1"/>
        <v>43578</v>
      </c>
      <c r="F25" s="22">
        <f t="shared" si="1"/>
        <v>43608</v>
      </c>
      <c r="G25" s="22">
        <f t="shared" si="1"/>
        <v>43639</v>
      </c>
      <c r="H25" s="22">
        <f t="shared" si="1"/>
        <v>43669</v>
      </c>
      <c r="I25" s="22">
        <f t="shared" si="1"/>
        <v>43700</v>
      </c>
      <c r="J25" s="22">
        <f t="shared" si="1"/>
        <v>43731</v>
      </c>
      <c r="K25" s="22">
        <f t="shared" si="1"/>
        <v>43761</v>
      </c>
      <c r="L25" s="22">
        <f t="shared" si="1"/>
        <v>43792</v>
      </c>
      <c r="M25" s="22">
        <f t="shared" si="1"/>
        <v>43822</v>
      </c>
      <c r="N25" s="22">
        <f t="shared" si="2"/>
        <v>43853</v>
      </c>
    </row>
    <row r="26" spans="2:14" ht="15.75" customHeight="1" x14ac:dyDescent="0.25">
      <c r="B26" s="22">
        <f t="shared" si="1"/>
        <v>43489</v>
      </c>
      <c r="C26" s="22">
        <f t="shared" si="1"/>
        <v>43520</v>
      </c>
      <c r="D26" s="22">
        <f t="shared" si="1"/>
        <v>43548</v>
      </c>
      <c r="E26" s="22">
        <f t="shared" si="1"/>
        <v>43579</v>
      </c>
      <c r="F26" s="22">
        <f t="shared" si="1"/>
        <v>43609</v>
      </c>
      <c r="G26" s="22">
        <f t="shared" si="1"/>
        <v>43640</v>
      </c>
      <c r="H26" s="22">
        <f t="shared" si="1"/>
        <v>43670</v>
      </c>
      <c r="I26" s="22">
        <f t="shared" si="1"/>
        <v>43701</v>
      </c>
      <c r="J26" s="22">
        <f t="shared" si="1"/>
        <v>43732</v>
      </c>
      <c r="K26" s="22">
        <f t="shared" si="1"/>
        <v>43762</v>
      </c>
      <c r="L26" s="22">
        <f t="shared" si="1"/>
        <v>43793</v>
      </c>
      <c r="M26" s="22">
        <f t="shared" si="1"/>
        <v>43823</v>
      </c>
      <c r="N26" s="22">
        <f t="shared" si="2"/>
        <v>43854</v>
      </c>
    </row>
    <row r="27" spans="2:14" ht="15.75" customHeight="1" x14ac:dyDescent="0.25">
      <c r="B27" s="22">
        <f t="shared" si="1"/>
        <v>43490</v>
      </c>
      <c r="C27" s="22">
        <f t="shared" si="1"/>
        <v>43521</v>
      </c>
      <c r="D27" s="22">
        <f t="shared" si="1"/>
        <v>43549</v>
      </c>
      <c r="E27" s="22">
        <f t="shared" si="1"/>
        <v>43580</v>
      </c>
      <c r="F27" s="22">
        <f t="shared" si="1"/>
        <v>43610</v>
      </c>
      <c r="G27" s="22">
        <f t="shared" si="1"/>
        <v>43641</v>
      </c>
      <c r="H27" s="22">
        <f t="shared" si="1"/>
        <v>43671</v>
      </c>
      <c r="I27" s="22">
        <f t="shared" si="1"/>
        <v>43702</v>
      </c>
      <c r="J27" s="22">
        <f t="shared" si="1"/>
        <v>43733</v>
      </c>
      <c r="K27" s="22">
        <f t="shared" si="1"/>
        <v>43763</v>
      </c>
      <c r="L27" s="22">
        <f t="shared" si="1"/>
        <v>43794</v>
      </c>
      <c r="M27" s="22">
        <f t="shared" si="1"/>
        <v>43824</v>
      </c>
      <c r="N27" s="22">
        <f t="shared" si="2"/>
        <v>43855</v>
      </c>
    </row>
    <row r="28" spans="2:14" ht="15.75" customHeight="1" x14ac:dyDescent="0.25">
      <c r="B28" s="22">
        <f t="shared" si="1"/>
        <v>43491</v>
      </c>
      <c r="C28" s="22">
        <f t="shared" si="1"/>
        <v>43522</v>
      </c>
      <c r="D28" s="22">
        <f t="shared" si="1"/>
        <v>43550</v>
      </c>
      <c r="E28" s="22">
        <f t="shared" si="1"/>
        <v>43581</v>
      </c>
      <c r="F28" s="22">
        <f t="shared" si="1"/>
        <v>43611</v>
      </c>
      <c r="G28" s="22">
        <f t="shared" si="1"/>
        <v>43642</v>
      </c>
      <c r="H28" s="22">
        <f t="shared" si="1"/>
        <v>43672</v>
      </c>
      <c r="I28" s="22">
        <f t="shared" si="1"/>
        <v>43703</v>
      </c>
      <c r="J28" s="22">
        <f t="shared" si="1"/>
        <v>43734</v>
      </c>
      <c r="K28" s="22">
        <f t="shared" si="1"/>
        <v>43764</v>
      </c>
      <c r="L28" s="22">
        <f t="shared" si="1"/>
        <v>43795</v>
      </c>
      <c r="M28" s="22">
        <f t="shared" si="1"/>
        <v>43825</v>
      </c>
      <c r="N28" s="22">
        <f t="shared" si="2"/>
        <v>43856</v>
      </c>
    </row>
    <row r="29" spans="2:14" ht="15.75" customHeight="1" x14ac:dyDescent="0.25">
      <c r="B29" s="22">
        <f t="shared" si="1"/>
        <v>43492</v>
      </c>
      <c r="C29" s="22">
        <f t="shared" si="1"/>
        <v>43523</v>
      </c>
      <c r="D29" s="22">
        <f t="shared" si="1"/>
        <v>43551</v>
      </c>
      <c r="E29" s="22">
        <f t="shared" si="1"/>
        <v>43582</v>
      </c>
      <c r="F29" s="22">
        <f t="shared" si="1"/>
        <v>43612</v>
      </c>
      <c r="G29" s="22">
        <f t="shared" si="1"/>
        <v>43643</v>
      </c>
      <c r="H29" s="22">
        <f t="shared" si="1"/>
        <v>43673</v>
      </c>
      <c r="I29" s="22">
        <f t="shared" si="1"/>
        <v>43704</v>
      </c>
      <c r="J29" s="22">
        <f t="shared" si="1"/>
        <v>43735</v>
      </c>
      <c r="K29" s="22">
        <f t="shared" si="1"/>
        <v>43765</v>
      </c>
      <c r="L29" s="22">
        <f t="shared" si="1"/>
        <v>43796</v>
      </c>
      <c r="M29" s="22">
        <f t="shared" si="1"/>
        <v>43826</v>
      </c>
      <c r="N29" s="22">
        <f t="shared" si="2"/>
        <v>43857</v>
      </c>
    </row>
    <row r="30" spans="2:14" ht="15.75" customHeight="1" x14ac:dyDescent="0.25">
      <c r="B30" s="22">
        <f t="shared" si="1"/>
        <v>43493</v>
      </c>
      <c r="C30" s="22">
        <f t="shared" si="1"/>
        <v>43524</v>
      </c>
      <c r="D30" s="22">
        <f t="shared" si="1"/>
        <v>43552</v>
      </c>
      <c r="E30" s="22">
        <f t="shared" si="1"/>
        <v>43583</v>
      </c>
      <c r="F30" s="22">
        <f t="shared" si="1"/>
        <v>43613</v>
      </c>
      <c r="G30" s="22">
        <f t="shared" si="1"/>
        <v>43644</v>
      </c>
      <c r="H30" s="22">
        <f t="shared" si="1"/>
        <v>43674</v>
      </c>
      <c r="I30" s="22">
        <f t="shared" si="1"/>
        <v>43705</v>
      </c>
      <c r="J30" s="22">
        <f t="shared" si="1"/>
        <v>43736</v>
      </c>
      <c r="K30" s="22">
        <f t="shared" si="1"/>
        <v>43766</v>
      </c>
      <c r="L30" s="22">
        <f t="shared" si="1"/>
        <v>43797</v>
      </c>
      <c r="M30" s="22">
        <f t="shared" si="1"/>
        <v>43827</v>
      </c>
      <c r="N30" s="22">
        <f t="shared" si="2"/>
        <v>43858</v>
      </c>
    </row>
    <row r="31" spans="2:14" ht="15.75" customHeight="1" x14ac:dyDescent="0.25">
      <c r="B31" s="22">
        <f t="shared" si="1"/>
        <v>43494</v>
      </c>
      <c r="C31" s="22" t="str">
        <f>IF(MONTH(C30+1)=MONTH(C30),C30+1,"")</f>
        <v/>
      </c>
      <c r="D31" s="22">
        <f t="shared" si="1"/>
        <v>43553</v>
      </c>
      <c r="E31" s="22">
        <f t="shared" si="1"/>
        <v>43584</v>
      </c>
      <c r="F31" s="22">
        <f t="shared" si="1"/>
        <v>43614</v>
      </c>
      <c r="G31" s="22">
        <f t="shared" si="1"/>
        <v>43645</v>
      </c>
      <c r="H31" s="22">
        <f t="shared" si="1"/>
        <v>43675</v>
      </c>
      <c r="I31" s="22">
        <f t="shared" si="1"/>
        <v>43706</v>
      </c>
      <c r="J31" s="22">
        <f t="shared" si="1"/>
        <v>43737</v>
      </c>
      <c r="K31" s="22">
        <f t="shared" si="1"/>
        <v>43767</v>
      </c>
      <c r="L31" s="22">
        <f t="shared" si="1"/>
        <v>43798</v>
      </c>
      <c r="M31" s="22">
        <f t="shared" si="1"/>
        <v>43828</v>
      </c>
      <c r="N31" s="22">
        <f t="shared" si="2"/>
        <v>43859</v>
      </c>
    </row>
    <row r="32" spans="2:14" ht="15.75" customHeight="1" x14ac:dyDescent="0.25">
      <c r="B32" s="22">
        <f t="shared" si="1"/>
        <v>43495</v>
      </c>
      <c r="C32" s="23"/>
      <c r="D32" s="22">
        <f t="shared" si="1"/>
        <v>43554</v>
      </c>
      <c r="E32" s="22">
        <f t="shared" si="1"/>
        <v>43585</v>
      </c>
      <c r="F32" s="22">
        <f t="shared" si="1"/>
        <v>43615</v>
      </c>
      <c r="G32" s="22">
        <f t="shared" si="1"/>
        <v>43646</v>
      </c>
      <c r="H32" s="22">
        <f t="shared" si="1"/>
        <v>43676</v>
      </c>
      <c r="I32" s="22">
        <f t="shared" si="1"/>
        <v>43707</v>
      </c>
      <c r="J32" s="22">
        <f t="shared" si="1"/>
        <v>43738</v>
      </c>
      <c r="K32" s="22">
        <f t="shared" si="1"/>
        <v>43768</v>
      </c>
      <c r="L32" s="22">
        <f t="shared" si="1"/>
        <v>43799</v>
      </c>
      <c r="M32" s="22">
        <f t="shared" si="1"/>
        <v>43829</v>
      </c>
      <c r="N32" s="22">
        <f t="shared" si="2"/>
        <v>43860</v>
      </c>
    </row>
    <row r="33" spans="2:14" ht="15.75" customHeight="1" x14ac:dyDescent="0.25">
      <c r="B33" s="24">
        <f t="shared" si="1"/>
        <v>43496</v>
      </c>
      <c r="C33" s="25"/>
      <c r="D33" s="24">
        <f t="shared" si="1"/>
        <v>43555</v>
      </c>
      <c r="E33" s="26"/>
      <c r="F33" s="24">
        <f t="shared" si="1"/>
        <v>43616</v>
      </c>
      <c r="G33" s="26"/>
      <c r="H33" s="24">
        <f t="shared" si="1"/>
        <v>43677</v>
      </c>
      <c r="I33" s="24">
        <f t="shared" si="1"/>
        <v>43708</v>
      </c>
      <c r="J33" s="26"/>
      <c r="K33" s="24">
        <f t="shared" si="1"/>
        <v>43769</v>
      </c>
      <c r="L33" s="26"/>
      <c r="M33" s="24">
        <f t="shared" si="1"/>
        <v>43830</v>
      </c>
      <c r="N33" s="24">
        <f t="shared" si="2"/>
        <v>43861</v>
      </c>
    </row>
    <row r="34" spans="2:14" ht="12.75" customHeight="1" x14ac:dyDescent="0.25">
      <c r="G34" s="18"/>
    </row>
  </sheetData>
  <phoneticPr fontId="2" type="noConversion"/>
  <conditionalFormatting sqref="B3:M33">
    <cfRule type="expression" dxfId="6" priority="5" stopIfTrue="1">
      <formula>VLOOKUP(B3,Ferie,1,0)=B3</formula>
    </cfRule>
    <cfRule type="expression" dxfId="5" priority="6" stopIfTrue="1">
      <formula>WEEKDAY(B3,2)&gt;5</formula>
    </cfRule>
    <cfRule type="expression" dxfId="4" priority="7" stopIfTrue="1">
      <formula>TODAY()-B3&lt;1</formula>
    </cfRule>
  </conditionalFormatting>
  <conditionalFormatting sqref="N3:N33">
    <cfRule type="expression" dxfId="3" priority="2" stopIfTrue="1">
      <formula>VLOOKUP(N3,Ferie,1,0)=N3</formula>
    </cfRule>
    <cfRule type="expression" dxfId="2" priority="3" stopIfTrue="1">
      <formula>WEEKDAY(N3,2)&gt;5</formula>
    </cfRule>
    <cfRule type="expression" dxfId="1" priority="4" stopIfTrue="1">
      <formula>TODAY()-N3&lt;1</formula>
    </cfRule>
  </conditionalFormatting>
  <conditionalFormatting sqref="B3:N33">
    <cfRule type="expression" dxfId="0" priority="1">
      <formula>B3=""</formula>
    </cfRule>
  </conditionalFormatting>
  <hyperlinks>
    <hyperlink ref="B1" r:id="rId1" xr:uid="{00000000-0004-0000-0000-000000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ignoredErrors>
    <ignoredError sqref="C31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BD"/>
  <dimension ref="A1:I9"/>
  <sheetViews>
    <sheetView workbookViewId="0">
      <selection activeCell="D25" sqref="D25"/>
    </sheetView>
  </sheetViews>
  <sheetFormatPr baseColWidth="10" defaultRowHeight="14.25" x14ac:dyDescent="0.2"/>
  <cols>
    <col min="1" max="1" width="11" style="19"/>
    <col min="2" max="2" width="11" style="27" customWidth="1"/>
    <col min="3" max="3" width="11" customWidth="1"/>
    <col min="4" max="4" width="33.125" customWidth="1"/>
    <col min="5" max="7" width="11" customWidth="1"/>
  </cols>
  <sheetData>
    <row r="1" spans="1:9" s="31" customFormat="1" ht="36.75" customHeight="1" x14ac:dyDescent="0.2">
      <c r="A1" s="28" t="s">
        <v>20</v>
      </c>
      <c r="B1" s="29" t="s">
        <v>18</v>
      </c>
      <c r="C1" s="30" t="s">
        <v>22</v>
      </c>
      <c r="D1" s="30" t="s">
        <v>23</v>
      </c>
    </row>
    <row r="2" spans="1:9" x14ac:dyDescent="0.2">
      <c r="A2" s="19">
        <v>1</v>
      </c>
      <c r="B2" s="27">
        <v>43706</v>
      </c>
      <c r="C2" s="8">
        <v>0.41666666666666669</v>
      </c>
      <c r="D2" s="9" t="s">
        <v>24</v>
      </c>
      <c r="I2" s="20" t="s">
        <v>27</v>
      </c>
    </row>
    <row r="3" spans="1:9" x14ac:dyDescent="0.2">
      <c r="A3" s="19">
        <v>2</v>
      </c>
      <c r="B3" s="27">
        <v>43715</v>
      </c>
      <c r="C3" s="8">
        <v>0.45833333333333331</v>
      </c>
      <c r="D3" s="9" t="s">
        <v>19</v>
      </c>
    </row>
    <row r="4" spans="1:9" x14ac:dyDescent="0.2">
      <c r="A4" s="19">
        <v>8</v>
      </c>
      <c r="B4" s="27">
        <v>43716</v>
      </c>
      <c r="C4" s="8">
        <v>0.375</v>
      </c>
      <c r="D4" s="9" t="s">
        <v>25</v>
      </c>
    </row>
    <row r="5" spans="1:9" x14ac:dyDescent="0.2">
      <c r="A5" s="19">
        <v>3</v>
      </c>
      <c r="B5" s="27">
        <v>43716</v>
      </c>
      <c r="C5" s="8">
        <v>0.5</v>
      </c>
      <c r="D5" s="9" t="s">
        <v>31</v>
      </c>
    </row>
    <row r="6" spans="1:9" x14ac:dyDescent="0.2">
      <c r="A6" s="19">
        <v>7</v>
      </c>
      <c r="B6" s="27">
        <v>43720</v>
      </c>
      <c r="C6" s="8">
        <v>0.83333333333333337</v>
      </c>
      <c r="D6" s="9" t="s">
        <v>26</v>
      </c>
    </row>
    <row r="7" spans="1:9" x14ac:dyDescent="0.2">
      <c r="A7" s="19">
        <v>9</v>
      </c>
      <c r="B7" s="27">
        <v>43739</v>
      </c>
      <c r="C7" s="8">
        <v>0.29166666666666669</v>
      </c>
      <c r="D7" s="9" t="s">
        <v>28</v>
      </c>
    </row>
    <row r="8" spans="1:9" x14ac:dyDescent="0.2">
      <c r="A8" s="19">
        <v>11</v>
      </c>
      <c r="B8" s="27">
        <v>43739</v>
      </c>
      <c r="C8" s="8">
        <v>0.70833333333333337</v>
      </c>
      <c r="D8" s="9" t="s">
        <v>29</v>
      </c>
    </row>
    <row r="9" spans="1:9" x14ac:dyDescent="0.2">
      <c r="A9" s="19">
        <v>10</v>
      </c>
      <c r="B9" s="27">
        <v>43746</v>
      </c>
      <c r="C9" s="8">
        <v>0.4375</v>
      </c>
      <c r="D9" s="9" t="s">
        <v>30</v>
      </c>
    </row>
  </sheetData>
  <sortState ref="A2:D9">
    <sortCondition ref="B2"/>
    <sortCondition ref="C2"/>
  </sortState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1D025-2634-44F8-8A2E-2E4763352312}">
  <sheetPr codeName="Feuil1"/>
  <dimension ref="A1:I9"/>
  <sheetViews>
    <sheetView workbookViewId="0">
      <selection activeCell="H1" sqref="H1"/>
    </sheetView>
  </sheetViews>
  <sheetFormatPr baseColWidth="10" defaultRowHeight="14.25" x14ac:dyDescent="0.2"/>
  <sheetData>
    <row r="1" spans="1:9" x14ac:dyDescent="0.2">
      <c r="H1" s="6" t="s">
        <v>38</v>
      </c>
    </row>
    <row r="2" spans="1:9" x14ac:dyDescent="0.2">
      <c r="A2" s="19" t="s">
        <v>32</v>
      </c>
      <c r="B2" s="1"/>
      <c r="C2" s="8"/>
      <c r="D2" s="10"/>
      <c r="I2" s="20" t="s">
        <v>27</v>
      </c>
    </row>
    <row r="3" spans="1:9" x14ac:dyDescent="0.2">
      <c r="A3" s="19" t="s">
        <v>33</v>
      </c>
      <c r="B3" s="1"/>
      <c r="C3" s="8"/>
      <c r="D3" s="9"/>
    </row>
    <row r="4" spans="1:9" x14ac:dyDescent="0.2">
      <c r="A4" s="19"/>
      <c r="B4" s="1" t="s">
        <v>34</v>
      </c>
      <c r="C4" s="8"/>
      <c r="D4" s="10"/>
    </row>
    <row r="5" spans="1:9" x14ac:dyDescent="0.2">
      <c r="A5" s="19"/>
      <c r="B5" s="1" t="s">
        <v>35</v>
      </c>
      <c r="C5" s="8"/>
      <c r="D5" s="10"/>
    </row>
    <row r="6" spans="1:9" x14ac:dyDescent="0.2">
      <c r="A6" s="19"/>
      <c r="B6" s="1"/>
      <c r="C6" s="8"/>
      <c r="D6" s="10"/>
    </row>
    <row r="7" spans="1:9" x14ac:dyDescent="0.2">
      <c r="A7" s="19" t="s">
        <v>36</v>
      </c>
      <c r="B7" s="1"/>
      <c r="C7" s="8"/>
      <c r="D7" s="10"/>
    </row>
    <row r="8" spans="1:9" x14ac:dyDescent="0.2">
      <c r="A8" s="19"/>
      <c r="B8" s="1" t="s">
        <v>37</v>
      </c>
      <c r="C8" s="8"/>
      <c r="D8" s="10"/>
    </row>
    <row r="9" spans="1:9" x14ac:dyDescent="0.2">
      <c r="A9" s="19"/>
      <c r="B9" s="1"/>
      <c r="C9" s="8"/>
      <c r="D9" s="10"/>
    </row>
  </sheetData>
  <hyperlinks>
    <hyperlink ref="H1" r:id="rId1" xr:uid="{28DB1791-2706-4B5F-8F30-63574F4FA18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G19"/>
  <sheetViews>
    <sheetView workbookViewId="0">
      <selection activeCell="F23" sqref="F23"/>
    </sheetView>
  </sheetViews>
  <sheetFormatPr baseColWidth="10" defaultRowHeight="14.25" x14ac:dyDescent="0.2"/>
  <cols>
    <col min="2" max="2" width="11" style="5"/>
  </cols>
  <sheetData>
    <row r="1" spans="1:7" x14ac:dyDescent="0.2">
      <c r="A1" t="s">
        <v>12</v>
      </c>
      <c r="B1" s="2">
        <f>An</f>
        <v>2019</v>
      </c>
      <c r="G1" s="6" t="s">
        <v>17</v>
      </c>
    </row>
    <row r="2" spans="1:7" x14ac:dyDescent="0.2">
      <c r="A2" s="7">
        <f>B2</f>
        <v>43466</v>
      </c>
      <c r="B2" s="3">
        <f>DATE(An,1,1)</f>
        <v>43466</v>
      </c>
    </row>
    <row r="3" spans="1:7" x14ac:dyDescent="0.2">
      <c r="A3" s="7">
        <f t="shared" ref="A3:A19" si="0">B3</f>
        <v>43576</v>
      </c>
      <c r="B3" s="4">
        <f>DOLLAR((DAY(MINUTE(B1/38)/2+55)&amp;"/4/"&amp;An)/7,)*7-6</f>
        <v>43576</v>
      </c>
      <c r="C3" t="s">
        <v>13</v>
      </c>
    </row>
    <row r="4" spans="1:7" x14ac:dyDescent="0.2">
      <c r="A4" s="7">
        <f t="shared" si="0"/>
        <v>43577</v>
      </c>
      <c r="B4" s="4">
        <f>B3+1</f>
        <v>43577</v>
      </c>
    </row>
    <row r="5" spans="1:7" x14ac:dyDescent="0.2">
      <c r="A5" s="7">
        <f t="shared" si="0"/>
        <v>43586</v>
      </c>
      <c r="B5" s="3">
        <f>DATE(An,5,1)</f>
        <v>43586</v>
      </c>
    </row>
    <row r="6" spans="1:7" x14ac:dyDescent="0.2">
      <c r="A6" s="7">
        <f t="shared" si="0"/>
        <v>43593</v>
      </c>
      <c r="B6" s="3">
        <f>DATE(An,5,8)</f>
        <v>43593</v>
      </c>
    </row>
    <row r="7" spans="1:7" x14ac:dyDescent="0.2">
      <c r="A7" s="7">
        <f t="shared" si="0"/>
        <v>43615</v>
      </c>
      <c r="B7" s="4">
        <f>B3+39</f>
        <v>43615</v>
      </c>
      <c r="C7" t="s">
        <v>14</v>
      </c>
    </row>
    <row r="8" spans="1:7" x14ac:dyDescent="0.2">
      <c r="A8" s="7">
        <f t="shared" si="0"/>
        <v>43626</v>
      </c>
      <c r="B8" s="4">
        <f>B3+50</f>
        <v>43626</v>
      </c>
      <c r="C8" t="s">
        <v>15</v>
      </c>
    </row>
    <row r="9" spans="1:7" x14ac:dyDescent="0.2">
      <c r="A9" s="7">
        <f t="shared" si="0"/>
        <v>43660</v>
      </c>
      <c r="B9" s="3">
        <f>DATE(An,7,14)</f>
        <v>43660</v>
      </c>
    </row>
    <row r="10" spans="1:7" x14ac:dyDescent="0.2">
      <c r="A10" s="7">
        <f t="shared" si="0"/>
        <v>43692</v>
      </c>
      <c r="B10" s="3">
        <f>DATE(An,8,15)</f>
        <v>43692</v>
      </c>
    </row>
    <row r="11" spans="1:7" x14ac:dyDescent="0.2">
      <c r="A11" s="7">
        <f t="shared" si="0"/>
        <v>43770</v>
      </c>
      <c r="B11" s="3">
        <f>DATE(An,11,1)</f>
        <v>43770</v>
      </c>
    </row>
    <row r="12" spans="1:7" x14ac:dyDescent="0.2">
      <c r="A12" s="7">
        <f t="shared" si="0"/>
        <v>43780</v>
      </c>
      <c r="B12" s="3">
        <f>DATE(An,11,11)</f>
        <v>43780</v>
      </c>
    </row>
    <row r="13" spans="1:7" x14ac:dyDescent="0.2">
      <c r="A13" s="7">
        <f t="shared" si="0"/>
        <v>43824</v>
      </c>
      <c r="B13" s="3">
        <f>DATE(An,12,25)</f>
        <v>43824</v>
      </c>
    </row>
    <row r="14" spans="1:7" x14ac:dyDescent="0.2">
      <c r="A14" s="7">
        <f t="shared" si="0"/>
        <v>43831</v>
      </c>
      <c r="B14" s="3">
        <f>DATE(An+1,1,1)</f>
        <v>43831</v>
      </c>
    </row>
    <row r="15" spans="1:7" x14ac:dyDescent="0.2">
      <c r="A15" s="7">
        <f t="shared" si="0"/>
        <v>43940</v>
      </c>
      <c r="B15" s="4">
        <f>DOLLAR((DAY(MINUTE(An/38)/2+55)&amp;"/4/"&amp;An+1)/7,)*7-6</f>
        <v>43940</v>
      </c>
      <c r="C15" t="s">
        <v>13</v>
      </c>
    </row>
    <row r="16" spans="1:7" x14ac:dyDescent="0.2">
      <c r="A16" s="7">
        <f t="shared" si="0"/>
        <v>43941</v>
      </c>
      <c r="B16" s="4">
        <f>B15+1</f>
        <v>43941</v>
      </c>
    </row>
    <row r="17" spans="1:3" x14ac:dyDescent="0.2">
      <c r="A17" s="7">
        <f t="shared" si="0"/>
        <v>43586</v>
      </c>
      <c r="B17" s="3">
        <f>DATE(An,5,1)</f>
        <v>43586</v>
      </c>
    </row>
    <row r="18" spans="1:3" x14ac:dyDescent="0.2">
      <c r="A18" s="7">
        <f t="shared" si="0"/>
        <v>43593</v>
      </c>
      <c r="B18" s="3">
        <f>DATE(An,5,8)</f>
        <v>43593</v>
      </c>
    </row>
    <row r="19" spans="1:3" x14ac:dyDescent="0.2">
      <c r="A19" s="7">
        <f t="shared" si="0"/>
        <v>43979</v>
      </c>
      <c r="B19" s="4">
        <f>B15+39</f>
        <v>43979</v>
      </c>
      <c r="C19" t="s">
        <v>14</v>
      </c>
    </row>
  </sheetData>
  <phoneticPr fontId="2" type="noConversion"/>
  <hyperlinks>
    <hyperlink ref="G1" r:id="rId1" xr:uid="{00000000-0004-0000-0200-000000000000}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Agenda</vt:lpstr>
      <vt:lpstr>BD</vt:lpstr>
      <vt:lpstr>Feuil1</vt:lpstr>
      <vt:lpstr>Param</vt:lpstr>
      <vt:lpstr>An</vt:lpstr>
      <vt:lpstr>Ferie</vt:lpstr>
      <vt:lpstr>TCal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MAZURCZAK</dc:creator>
  <dc:description>Travail sur Tableaux intégrés.</dc:description>
  <cp:lastModifiedBy>Roger</cp:lastModifiedBy>
  <dcterms:created xsi:type="dcterms:W3CDTF">2006-10-24T20:06:04Z</dcterms:created>
  <dcterms:modified xsi:type="dcterms:W3CDTF">2019-09-06T15:26:29Z</dcterms:modified>
</cp:coreProperties>
</file>