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codeName="{9351B8E1-9728-8E5E-8161-817DCB669FF3}"/>
  <workbookPr codeName="ThisWorkbook" defaultThemeVersion="166925"/>
  <mc:AlternateContent xmlns:mc="http://schemas.openxmlformats.org/markup-compatibility/2006">
    <mc:Choice Requires="x15">
      <x15ac:absPath xmlns:x15ac="http://schemas.microsoft.com/office/spreadsheetml/2010/11/ac" url="D:\Petit Armand Taff\IUT\Bonnin Méca Spé\GMAO\Plan de maintenance\Excel Corrective et Préventif\Automatisation\"/>
    </mc:Choice>
  </mc:AlternateContent>
  <xr:revisionPtr revIDLastSave="0" documentId="13_ncr:1_{22094659-A4D8-43FA-A6C2-93202DF3A066}" xr6:coauthVersionLast="43" xr6:coauthVersionMax="43" xr10:uidLastSave="{00000000-0000-0000-0000-000000000000}"/>
  <bookViews>
    <workbookView xWindow="-120" yWindow="-120" windowWidth="29040" windowHeight="15840" xr2:uid="{00000000-000D-0000-FFFF-FFFF00000000}"/>
  </bookViews>
  <sheets>
    <sheet name="Planning_général" sheetId="2" r:id="rId1"/>
    <sheet name="Planification du préventif" sheetId="3" r:id="rId2"/>
    <sheet name="Ressources" sheetId="4" r:id="rId3"/>
  </sheets>
  <externalReferences>
    <externalReference r:id="rId4"/>
  </externalReferences>
  <definedNames>
    <definedName name="A1_Fraiseuse_GAMBIN">Tableau11[A1_Fraiseuse_GAMBIN]</definedName>
    <definedName name="A2_Fraiseuse_HOLKE">Tableau1219[A2_Fraiseuse_HOLKE]</definedName>
    <definedName name="A3_MICROBILLEUSE">Tableau13[A3_MICROBILLEUSE]</definedName>
    <definedName name="A4_SABLEUSE">Tableau14[A4_SABLEUSE]</definedName>
    <definedName name="Ajustage">#REF!</definedName>
    <definedName name="colonne_d">'Planification du préventif'!$G$4:$G$92</definedName>
    <definedName name="D1_Scie_Ruban_KASTO">Tableau1017[D1_Scie_Ruban_KASTO]</definedName>
    <definedName name="Débit">#REF!</definedName>
    <definedName name="E01_Érosion_CN_Enfonçage_ROBOFORM200">Tableau16[E01_Érosion_CN_Enfonçage_ROBOFORM200]</definedName>
    <definedName name="E02_Érosion_CN_Enfonçage_EDM_FORM20">Tableau17[E02_Érosion_CN_Enfonçage_EDM_FORM20]</definedName>
    <definedName name="E03_Érosion_CN_Découpe_Fil_ROBOFIL2020">Tableau18[E03_Érosion_CN_Découpe_Fil_ROBOFIL2020]</definedName>
    <definedName name="E04_Érosion_CN_Découpe_Fil_CUT300">Tableau19[E04_Érosion_CN_Découpe_Fil_CUT300]</definedName>
    <definedName name="E05_Perçage_Microforage_CCR_Technologie_CR200">Tableau20[E05_Perçage_Microforage_CCR_Technologie_CR200]</definedName>
    <definedName name="EC1_MMT_DEA_GAMMA_1103">Tableau7[EC1_MMT_DEA_GAMMA_1103]</definedName>
    <definedName name="EC2_Projecteur_de_profil_SAGEM">Tableau8[EC2_Projecteur_de_profil_SAGEM]</definedName>
    <definedName name="EC3_Colonne_de_mesure_TRIMOS">Tableau916[EC3_Colonne_de_mesure_TRIMOS]</definedName>
    <definedName name="Equipement">Ressources!$A$1:$AC$1</definedName>
    <definedName name="Équipement_de_contrôle">#REF!</definedName>
    <definedName name="Équipement_de_support">#REF!</definedName>
    <definedName name="Érosion">#REF!</definedName>
    <definedName name="ES1_Compresseur_GENESIS">Tableau58[ES1_Compresseur_GENESIS]</definedName>
    <definedName name="ES2_Groupe_FROID_ROBOFORM200">Tableau69[ES2_Groupe_FROID_ROBOFORM200]</definedName>
    <definedName name="F01_Centre_usinage_3_axes_VICTOR">Tableau21[F01_Centre_usinage_3_axes_VICTOR]</definedName>
    <definedName name="F01_Centre_usinage_VICTOR">Tableau21[F01_Centre_usinage_3_axes_VICTOR]</definedName>
    <definedName name="F02_Centre_usinage_3_axes_FEELER">Tableau22[F02_Centre_usinage_3_axes_FEELER]</definedName>
    <definedName name="F02_Centre_usinage_FEELER">Tableau22[F02_Centre_usinage_3_axes_FEELER]</definedName>
    <definedName name="F03_Fraiseuse_5_axes_FPT_TESSEN">Tableau23[F03_Fraiseuse_5_axes_FPT_TESSEN]</definedName>
    <definedName name="F04_Fraiseuse_5_axes_HEDELIUS_BC100">Tableau24[F04_Fraiseuse_5_axes_HEDELIUS_BC100]</definedName>
    <definedName name="F05_Fraiseuse_5_axes_HEDELIUS_TILENTA_7">Tableau25[F05_Fraiseuse_5_axes_HEDELIUS_TILENTA_7]</definedName>
    <definedName name="F06_Fraiseuse_3_axes_KIHEUNG">Tableau26[F06_Fraiseuse_3_axes_KIHEUNG]</definedName>
    <definedName name="Fraisage">#REF!</definedName>
    <definedName name="les_unités_de_tps">Ressources!$F$65:$F$69</definedName>
    <definedName name="Niveau_de_maintenance" comment="Pour connaître les différents niveaux de maintenances, voir la feuille &quot;Formulaire Curatif&quot;">Ressources!$D$64</definedName>
    <definedName name="NM">Ressources!$D$65:$D$67</definedName>
    <definedName name="NomFichier">#REF!</definedName>
    <definedName name="prénoms_tâches">OFFSET(Ressources!$L$7,,,,COUNTA(Ressources!$7:$7))</definedName>
    <definedName name="Rectification">#REF!</definedName>
    <definedName name="RO3_Rectification_CN">Tableau15[RO3_Rectification_CN]</definedName>
    <definedName name="T01_Tour_Conv_HERNAULT">Tableau27[T01_Tour_Conv_HERNAULT]</definedName>
    <definedName name="T02_Tour_Conv_MÉTAFLEX">Tableau28[T02_Tour_Conv_MÉTAFLEX]</definedName>
    <definedName name="T03_Tour_MICROCUT_omnitechnique">Tableau29[T03_Tour_MICROCUT_omnitechnique]</definedName>
    <definedName name="T04_Tour_3_et_4_axes_CMZ_TL20M">Tableau30[T04_Tour_3_et_4_axes_CMZ_TL20M]</definedName>
    <definedName name="T05_Tour_3_et_4_axes_CMZ_TA30Y">Tableau31[T05_Tour_3_et_4_axes_CMZ_TA30Y]</definedName>
    <definedName name="T06_STARMECA">Tableau32[T06_STARMECA]</definedName>
    <definedName name="T07_CAZENEUVE">Tableau33[T07_CAZENEUVE]</definedName>
    <definedName name="Tourn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 i="2" l="1"/>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4" i="2"/>
  <c r="M102" i="3"/>
  <c r="L102" i="3"/>
  <c r="H102" i="3"/>
  <c r="L101" i="3"/>
  <c r="H101" i="3"/>
  <c r="M101" i="3" s="1"/>
  <c r="L100" i="3"/>
  <c r="H100" i="3"/>
  <c r="M100" i="3" s="1"/>
  <c r="M99" i="3"/>
  <c r="L99" i="3"/>
  <c r="H99" i="3"/>
  <c r="M98" i="3"/>
  <c r="L98" i="3"/>
  <c r="H98" i="3"/>
  <c r="L97" i="3"/>
  <c r="H97" i="3"/>
  <c r="M97" i="3" s="1"/>
  <c r="L96" i="3"/>
  <c r="H96" i="3"/>
  <c r="M96" i="3" s="1"/>
  <c r="L95" i="3"/>
  <c r="H95" i="3"/>
  <c r="M95" i="3" s="1"/>
  <c r="M94" i="3"/>
  <c r="L94" i="3"/>
  <c r="H94" i="3"/>
  <c r="L93" i="3"/>
  <c r="H93" i="3"/>
  <c r="M93" i="3" s="1"/>
  <c r="AN92" i="3"/>
  <c r="AL92" i="3"/>
  <c r="AG92" i="3"/>
  <c r="AF92" i="3"/>
  <c r="AK92" i="3" s="1"/>
  <c r="AE92" i="3"/>
  <c r="AJ92" i="3" s="1"/>
  <c r="AD92" i="3"/>
  <c r="AI92" i="3" s="1"/>
  <c r="AC92" i="3"/>
  <c r="H92" i="3"/>
  <c r="M92" i="3" s="1"/>
  <c r="AN91" i="3"/>
  <c r="AL91" i="3"/>
  <c r="AH91" i="3"/>
  <c r="AG91" i="3"/>
  <c r="AF91" i="3"/>
  <c r="AK91" i="3" s="1"/>
  <c r="AE91" i="3"/>
  <c r="AJ91" i="3" s="1"/>
  <c r="AD91" i="3"/>
  <c r="AI91" i="3" s="1"/>
  <c r="AC91" i="3"/>
  <c r="H91" i="3"/>
  <c r="M91" i="3" s="1"/>
  <c r="AN90" i="3"/>
  <c r="AL90" i="3"/>
  <c r="AG90" i="3"/>
  <c r="AF90" i="3"/>
  <c r="AK90" i="3" s="1"/>
  <c r="AE90" i="3"/>
  <c r="AJ90" i="3" s="1"/>
  <c r="AD90" i="3"/>
  <c r="AI90" i="3" s="1"/>
  <c r="AC90" i="3"/>
  <c r="H90" i="3"/>
  <c r="M90" i="3" s="1"/>
  <c r="AN89" i="3"/>
  <c r="AL89" i="3"/>
  <c r="AH89" i="3"/>
  <c r="AG89" i="3"/>
  <c r="AF89" i="3"/>
  <c r="AK89" i="3" s="1"/>
  <c r="AE89" i="3"/>
  <c r="AJ89" i="3" s="1"/>
  <c r="AD89" i="3"/>
  <c r="AI89" i="3" s="1"/>
  <c r="AC89" i="3"/>
  <c r="H89" i="3"/>
  <c r="M89" i="3" s="1"/>
  <c r="AN88" i="3"/>
  <c r="AL88" i="3"/>
  <c r="AG88" i="3"/>
  <c r="AF88" i="3"/>
  <c r="AK88" i="3" s="1"/>
  <c r="AE88" i="3"/>
  <c r="AJ88" i="3" s="1"/>
  <c r="AD88" i="3"/>
  <c r="AI88" i="3" s="1"/>
  <c r="AC88" i="3"/>
  <c r="H88" i="3"/>
  <c r="M88" i="3" s="1"/>
  <c r="AN87" i="3"/>
  <c r="AL87" i="3"/>
  <c r="AI87" i="3"/>
  <c r="AH87" i="3"/>
  <c r="AM87" i="3" s="1"/>
  <c r="AO87" i="3" s="1"/>
  <c r="L87" i="3" s="1"/>
  <c r="AG87" i="3"/>
  <c r="AF87" i="3"/>
  <c r="AK87" i="3" s="1"/>
  <c r="AE87" i="3"/>
  <c r="AJ87" i="3" s="1"/>
  <c r="AD87" i="3"/>
  <c r="AC87" i="3"/>
  <c r="H87" i="3"/>
  <c r="M87" i="3" s="1"/>
  <c r="AN86" i="3"/>
  <c r="AL86" i="3"/>
  <c r="AI86" i="3"/>
  <c r="AG86" i="3"/>
  <c r="AF86" i="3"/>
  <c r="AK86" i="3" s="1"/>
  <c r="AE86" i="3"/>
  <c r="AJ86" i="3" s="1"/>
  <c r="AD86" i="3"/>
  <c r="AH86" i="3" s="1"/>
  <c r="AM86" i="3" s="1"/>
  <c r="AO86" i="3" s="1"/>
  <c r="L86" i="3" s="1"/>
  <c r="AC86" i="3"/>
  <c r="H86" i="3"/>
  <c r="M86" i="3" s="1"/>
  <c r="AN85" i="3"/>
  <c r="AL85" i="3"/>
  <c r="AI85" i="3"/>
  <c r="AH85" i="3"/>
  <c r="AM85" i="3" s="1"/>
  <c r="AO85" i="3" s="1"/>
  <c r="L85" i="3" s="1"/>
  <c r="AG85" i="3"/>
  <c r="AF85" i="3"/>
  <c r="AK85" i="3" s="1"/>
  <c r="AE85" i="3"/>
  <c r="AJ85" i="3" s="1"/>
  <c r="AD85" i="3"/>
  <c r="AC85" i="3"/>
  <c r="H85" i="3"/>
  <c r="M85" i="3" s="1"/>
  <c r="AN84" i="3"/>
  <c r="AL84" i="3"/>
  <c r="AI84" i="3"/>
  <c r="AG84" i="3"/>
  <c r="AF84" i="3"/>
  <c r="AK84" i="3" s="1"/>
  <c r="AE84" i="3"/>
  <c r="AJ84" i="3" s="1"/>
  <c r="AD84" i="3"/>
  <c r="AH84" i="3" s="1"/>
  <c r="AM84" i="3" s="1"/>
  <c r="AO84" i="3" s="1"/>
  <c r="L84" i="3" s="1"/>
  <c r="AC84" i="3"/>
  <c r="H84" i="3"/>
  <c r="M84" i="3" s="1"/>
  <c r="AN83" i="3"/>
  <c r="AL83" i="3"/>
  <c r="AI83" i="3"/>
  <c r="AH83" i="3"/>
  <c r="AM83" i="3" s="1"/>
  <c r="AO83" i="3" s="1"/>
  <c r="L83" i="3" s="1"/>
  <c r="AG83" i="3"/>
  <c r="AF83" i="3"/>
  <c r="AK83" i="3" s="1"/>
  <c r="AE83" i="3"/>
  <c r="AJ83" i="3" s="1"/>
  <c r="AD83" i="3"/>
  <c r="AC83" i="3"/>
  <c r="H83" i="3"/>
  <c r="M83" i="3" s="1"/>
  <c r="AN82" i="3"/>
  <c r="AL82" i="3"/>
  <c r="AI82" i="3"/>
  <c r="AG82" i="3"/>
  <c r="AF82" i="3"/>
  <c r="AK82" i="3" s="1"/>
  <c r="AE82" i="3"/>
  <c r="AJ82" i="3" s="1"/>
  <c r="AD82" i="3"/>
  <c r="AH82" i="3" s="1"/>
  <c r="AM82" i="3" s="1"/>
  <c r="AO82" i="3" s="1"/>
  <c r="L82" i="3" s="1"/>
  <c r="AC82" i="3"/>
  <c r="H82" i="3"/>
  <c r="M82" i="3" s="1"/>
  <c r="AN81" i="3"/>
  <c r="AL81" i="3"/>
  <c r="AI81" i="3"/>
  <c r="AH81" i="3"/>
  <c r="AM81" i="3" s="1"/>
  <c r="AO81" i="3" s="1"/>
  <c r="L81" i="3" s="1"/>
  <c r="AG81" i="3"/>
  <c r="AF81" i="3"/>
  <c r="AK81" i="3" s="1"/>
  <c r="AE81" i="3"/>
  <c r="AJ81" i="3" s="1"/>
  <c r="AD81" i="3"/>
  <c r="AC81" i="3"/>
  <c r="H81" i="3"/>
  <c r="M81" i="3" s="1"/>
  <c r="AN80" i="3"/>
  <c r="AL80" i="3"/>
  <c r="AI80" i="3"/>
  <c r="AG80" i="3"/>
  <c r="AF80" i="3"/>
  <c r="AK80" i="3" s="1"/>
  <c r="AE80" i="3"/>
  <c r="AJ80" i="3" s="1"/>
  <c r="AD80" i="3"/>
  <c r="AH80" i="3" s="1"/>
  <c r="AM80" i="3" s="1"/>
  <c r="AO80" i="3" s="1"/>
  <c r="L80" i="3" s="1"/>
  <c r="AC80" i="3"/>
  <c r="H80" i="3"/>
  <c r="M80" i="3" s="1"/>
  <c r="AN79" i="3"/>
  <c r="AL79" i="3"/>
  <c r="AI79" i="3"/>
  <c r="AH79" i="3"/>
  <c r="AM79" i="3" s="1"/>
  <c r="AO79" i="3" s="1"/>
  <c r="L79" i="3" s="1"/>
  <c r="AG79" i="3"/>
  <c r="AF79" i="3"/>
  <c r="AK79" i="3" s="1"/>
  <c r="AE79" i="3"/>
  <c r="AJ79" i="3" s="1"/>
  <c r="AD79" i="3"/>
  <c r="AC79" i="3"/>
  <c r="H79" i="3"/>
  <c r="M79" i="3" s="1"/>
  <c r="AN78" i="3"/>
  <c r="AL78" i="3"/>
  <c r="AI78" i="3"/>
  <c r="AG78" i="3"/>
  <c r="AF78" i="3"/>
  <c r="AK78" i="3" s="1"/>
  <c r="AE78" i="3"/>
  <c r="AJ78" i="3" s="1"/>
  <c r="AD78" i="3"/>
  <c r="AH78" i="3" s="1"/>
  <c r="AM78" i="3" s="1"/>
  <c r="AO78" i="3" s="1"/>
  <c r="L78" i="3" s="1"/>
  <c r="AC78" i="3"/>
  <c r="H78" i="3"/>
  <c r="M78" i="3" s="1"/>
  <c r="AN77" i="3"/>
  <c r="AL77" i="3"/>
  <c r="AI77" i="3"/>
  <c r="AH77" i="3"/>
  <c r="AM77" i="3" s="1"/>
  <c r="AO77" i="3" s="1"/>
  <c r="L77" i="3" s="1"/>
  <c r="AG77" i="3"/>
  <c r="AF77" i="3"/>
  <c r="AK77" i="3" s="1"/>
  <c r="AE77" i="3"/>
  <c r="AJ77" i="3" s="1"/>
  <c r="AD77" i="3"/>
  <c r="AC77" i="3"/>
  <c r="H77" i="3"/>
  <c r="M77" i="3" s="1"/>
  <c r="AN76" i="3"/>
  <c r="AL76" i="3"/>
  <c r="AI76" i="3"/>
  <c r="AG76" i="3"/>
  <c r="AF76" i="3"/>
  <c r="AK76" i="3" s="1"/>
  <c r="AE76" i="3"/>
  <c r="AJ76" i="3" s="1"/>
  <c r="AD76" i="3"/>
  <c r="AH76" i="3" s="1"/>
  <c r="AM76" i="3" s="1"/>
  <c r="AO76" i="3" s="1"/>
  <c r="L76" i="3" s="1"/>
  <c r="AC76" i="3"/>
  <c r="H76" i="3"/>
  <c r="M76" i="3" s="1"/>
  <c r="AN75" i="3"/>
  <c r="AL75" i="3"/>
  <c r="AI75" i="3"/>
  <c r="AH75" i="3"/>
  <c r="AM75" i="3" s="1"/>
  <c r="AO75" i="3" s="1"/>
  <c r="L75" i="3" s="1"/>
  <c r="AG75" i="3"/>
  <c r="AF75" i="3"/>
  <c r="AK75" i="3" s="1"/>
  <c r="AE75" i="3"/>
  <c r="AJ75" i="3" s="1"/>
  <c r="AD75" i="3"/>
  <c r="AC75" i="3"/>
  <c r="H75" i="3"/>
  <c r="M75" i="3" s="1"/>
  <c r="AN74" i="3"/>
  <c r="AL74" i="3"/>
  <c r="AI74" i="3"/>
  <c r="AG74" i="3"/>
  <c r="AF74" i="3"/>
  <c r="AK74" i="3" s="1"/>
  <c r="AE74" i="3"/>
  <c r="AJ74" i="3" s="1"/>
  <c r="AD74" i="3"/>
  <c r="AH74" i="3" s="1"/>
  <c r="AM74" i="3" s="1"/>
  <c r="AO74" i="3" s="1"/>
  <c r="L74" i="3" s="1"/>
  <c r="AC74" i="3"/>
  <c r="H74" i="3"/>
  <c r="M74" i="3" s="1"/>
  <c r="AN73" i="3"/>
  <c r="AL73" i="3"/>
  <c r="AI73" i="3"/>
  <c r="AH73" i="3"/>
  <c r="AM73" i="3" s="1"/>
  <c r="AO73" i="3" s="1"/>
  <c r="L73" i="3" s="1"/>
  <c r="AG73" i="3"/>
  <c r="AF73" i="3"/>
  <c r="AK73" i="3" s="1"/>
  <c r="AE73" i="3"/>
  <c r="AJ73" i="3" s="1"/>
  <c r="AD73" i="3"/>
  <c r="AC73" i="3"/>
  <c r="H73" i="3"/>
  <c r="M73" i="3" s="1"/>
  <c r="AN72" i="3"/>
  <c r="AL72" i="3"/>
  <c r="AI72" i="3"/>
  <c r="AG72" i="3"/>
  <c r="AF72" i="3"/>
  <c r="AK72" i="3" s="1"/>
  <c r="AE72" i="3"/>
  <c r="AJ72" i="3" s="1"/>
  <c r="AD72" i="3"/>
  <c r="AH72" i="3" s="1"/>
  <c r="AM72" i="3" s="1"/>
  <c r="AO72" i="3" s="1"/>
  <c r="L72" i="3" s="1"/>
  <c r="AC72" i="3"/>
  <c r="H72" i="3"/>
  <c r="M72" i="3" s="1"/>
  <c r="AN71" i="3"/>
  <c r="AL71" i="3"/>
  <c r="AI71" i="3"/>
  <c r="AH71" i="3"/>
  <c r="AM71" i="3" s="1"/>
  <c r="AO71" i="3" s="1"/>
  <c r="L71" i="3" s="1"/>
  <c r="AG71" i="3"/>
  <c r="AF71" i="3"/>
  <c r="AK71" i="3" s="1"/>
  <c r="AE71" i="3"/>
  <c r="AJ71" i="3" s="1"/>
  <c r="AD71" i="3"/>
  <c r="AC71" i="3"/>
  <c r="H71" i="3"/>
  <c r="M71" i="3" s="1"/>
  <c r="AN70" i="3"/>
  <c r="AL70" i="3"/>
  <c r="AI70" i="3"/>
  <c r="AG70" i="3"/>
  <c r="AF70" i="3"/>
  <c r="AK70" i="3" s="1"/>
  <c r="AE70" i="3"/>
  <c r="AJ70" i="3" s="1"/>
  <c r="AD70" i="3"/>
  <c r="AH70" i="3" s="1"/>
  <c r="AM70" i="3" s="1"/>
  <c r="AO70" i="3" s="1"/>
  <c r="L70" i="3" s="1"/>
  <c r="AC70" i="3"/>
  <c r="H70" i="3"/>
  <c r="M70" i="3" s="1"/>
  <c r="AN69" i="3"/>
  <c r="AL69" i="3"/>
  <c r="AI69" i="3"/>
  <c r="AH69" i="3"/>
  <c r="AM69" i="3" s="1"/>
  <c r="AO69" i="3" s="1"/>
  <c r="L69" i="3" s="1"/>
  <c r="AG69" i="3"/>
  <c r="AF69" i="3"/>
  <c r="AK69" i="3" s="1"/>
  <c r="AE69" i="3"/>
  <c r="AJ69" i="3" s="1"/>
  <c r="AD69" i="3"/>
  <c r="AC69" i="3"/>
  <c r="H69" i="3"/>
  <c r="M69" i="3" s="1"/>
  <c r="AN68" i="3"/>
  <c r="AL68" i="3"/>
  <c r="AI68" i="3"/>
  <c r="AG68" i="3"/>
  <c r="AF68" i="3"/>
  <c r="AK68" i="3" s="1"/>
  <c r="AE68" i="3"/>
  <c r="AJ68" i="3" s="1"/>
  <c r="AD68" i="3"/>
  <c r="AH68" i="3" s="1"/>
  <c r="AM68" i="3" s="1"/>
  <c r="AO68" i="3" s="1"/>
  <c r="L68" i="3" s="1"/>
  <c r="AC68" i="3"/>
  <c r="H68" i="3"/>
  <c r="M68" i="3" s="1"/>
  <c r="AN67" i="3"/>
  <c r="AL67" i="3"/>
  <c r="AI67" i="3"/>
  <c r="AH67" i="3"/>
  <c r="AM67" i="3" s="1"/>
  <c r="AO67" i="3" s="1"/>
  <c r="L67" i="3" s="1"/>
  <c r="AG67" i="3"/>
  <c r="AF67" i="3"/>
  <c r="AK67" i="3" s="1"/>
  <c r="AE67" i="3"/>
  <c r="AJ67" i="3" s="1"/>
  <c r="AD67" i="3"/>
  <c r="AC67" i="3"/>
  <c r="H67" i="3"/>
  <c r="M67" i="3" s="1"/>
  <c r="AN66" i="3"/>
  <c r="AL66" i="3"/>
  <c r="AI66" i="3"/>
  <c r="AG66" i="3"/>
  <c r="AF66" i="3"/>
  <c r="AK66" i="3" s="1"/>
  <c r="AE66" i="3"/>
  <c r="AJ66" i="3" s="1"/>
  <c r="AD66" i="3"/>
  <c r="AH66" i="3" s="1"/>
  <c r="AM66" i="3" s="1"/>
  <c r="AO66" i="3" s="1"/>
  <c r="L66" i="3" s="1"/>
  <c r="AC66" i="3"/>
  <c r="H66" i="3"/>
  <c r="M66" i="3" s="1"/>
  <c r="AN65" i="3"/>
  <c r="AL65" i="3"/>
  <c r="AI65" i="3"/>
  <c r="AH65" i="3"/>
  <c r="AM65" i="3" s="1"/>
  <c r="AO65" i="3" s="1"/>
  <c r="L65" i="3" s="1"/>
  <c r="AG65" i="3"/>
  <c r="AF65" i="3"/>
  <c r="AK65" i="3" s="1"/>
  <c r="AE65" i="3"/>
  <c r="AJ65" i="3" s="1"/>
  <c r="AD65" i="3"/>
  <c r="AC65" i="3"/>
  <c r="H65" i="3"/>
  <c r="M65" i="3" s="1"/>
  <c r="AN64" i="3"/>
  <c r="AL64" i="3"/>
  <c r="AI64" i="3"/>
  <c r="AG64" i="3"/>
  <c r="AF64" i="3"/>
  <c r="AK64" i="3" s="1"/>
  <c r="AE64" i="3"/>
  <c r="AJ64" i="3" s="1"/>
  <c r="AD64" i="3"/>
  <c r="AH64" i="3" s="1"/>
  <c r="AM64" i="3" s="1"/>
  <c r="AO64" i="3" s="1"/>
  <c r="L64" i="3" s="1"/>
  <c r="AC64" i="3"/>
  <c r="H64" i="3"/>
  <c r="M64" i="3" s="1"/>
  <c r="AN63" i="3"/>
  <c r="AL63" i="3"/>
  <c r="AI63" i="3"/>
  <c r="AH63" i="3"/>
  <c r="AM63" i="3" s="1"/>
  <c r="AO63" i="3" s="1"/>
  <c r="L63" i="3" s="1"/>
  <c r="AG63" i="3"/>
  <c r="AF63" i="3"/>
  <c r="AK63" i="3" s="1"/>
  <c r="AE63" i="3"/>
  <c r="AJ63" i="3" s="1"/>
  <c r="AD63" i="3"/>
  <c r="AC63" i="3"/>
  <c r="H63" i="3"/>
  <c r="M63" i="3" s="1"/>
  <c r="AN62" i="3"/>
  <c r="AL62" i="3"/>
  <c r="AI62" i="3"/>
  <c r="AG62" i="3"/>
  <c r="AF62" i="3"/>
  <c r="AK62" i="3" s="1"/>
  <c r="AE62" i="3"/>
  <c r="AJ62" i="3" s="1"/>
  <c r="AD62" i="3"/>
  <c r="AH62" i="3" s="1"/>
  <c r="AM62" i="3" s="1"/>
  <c r="AO62" i="3" s="1"/>
  <c r="L62" i="3" s="1"/>
  <c r="AC62" i="3"/>
  <c r="H62" i="3"/>
  <c r="M62" i="3" s="1"/>
  <c r="AN61" i="3"/>
  <c r="AL61" i="3"/>
  <c r="AI61" i="3"/>
  <c r="AH61" i="3"/>
  <c r="AM61" i="3" s="1"/>
  <c r="AO61" i="3" s="1"/>
  <c r="L61" i="3" s="1"/>
  <c r="AG61" i="3"/>
  <c r="AF61" i="3"/>
  <c r="AK61" i="3" s="1"/>
  <c r="AE61" i="3"/>
  <c r="AJ61" i="3" s="1"/>
  <c r="AD61" i="3"/>
  <c r="AC61" i="3"/>
  <c r="H61" i="3"/>
  <c r="M61" i="3" s="1"/>
  <c r="AN60" i="3"/>
  <c r="AL60" i="3"/>
  <c r="AI60" i="3"/>
  <c r="AG60" i="3"/>
  <c r="AF60" i="3"/>
  <c r="AK60" i="3" s="1"/>
  <c r="AE60" i="3"/>
  <c r="AJ60" i="3" s="1"/>
  <c r="AD60" i="3"/>
  <c r="AH60" i="3" s="1"/>
  <c r="AM60" i="3" s="1"/>
  <c r="AO60" i="3" s="1"/>
  <c r="L60" i="3" s="1"/>
  <c r="AC60" i="3"/>
  <c r="H60" i="3"/>
  <c r="M60" i="3" s="1"/>
  <c r="AN59" i="3"/>
  <c r="AL59" i="3"/>
  <c r="AI59" i="3"/>
  <c r="AH59" i="3"/>
  <c r="AM59" i="3" s="1"/>
  <c r="AO59" i="3" s="1"/>
  <c r="L59" i="3" s="1"/>
  <c r="AG59" i="3"/>
  <c r="AF59" i="3"/>
  <c r="AK59" i="3" s="1"/>
  <c r="AE59" i="3"/>
  <c r="AJ59" i="3" s="1"/>
  <c r="AD59" i="3"/>
  <c r="AC59" i="3"/>
  <c r="H59" i="3"/>
  <c r="M59" i="3" s="1"/>
  <c r="AN58" i="3"/>
  <c r="AL58" i="3"/>
  <c r="AI58" i="3"/>
  <c r="AG58" i="3"/>
  <c r="AF58" i="3"/>
  <c r="AK58" i="3" s="1"/>
  <c r="AE58" i="3"/>
  <c r="AJ58" i="3" s="1"/>
  <c r="AD58" i="3"/>
  <c r="AH58" i="3" s="1"/>
  <c r="AM58" i="3" s="1"/>
  <c r="AO58" i="3" s="1"/>
  <c r="L58" i="3" s="1"/>
  <c r="AC58" i="3"/>
  <c r="H58" i="3"/>
  <c r="M58" i="3" s="1"/>
  <c r="AN57" i="3"/>
  <c r="AL57" i="3"/>
  <c r="AI57" i="3"/>
  <c r="AH57" i="3"/>
  <c r="AM57" i="3" s="1"/>
  <c r="AO57" i="3" s="1"/>
  <c r="L57" i="3" s="1"/>
  <c r="AG57" i="3"/>
  <c r="AF57" i="3"/>
  <c r="AK57" i="3" s="1"/>
  <c r="AE57" i="3"/>
  <c r="AJ57" i="3" s="1"/>
  <c r="AD57" i="3"/>
  <c r="AC57" i="3"/>
  <c r="H57" i="3"/>
  <c r="M57" i="3" s="1"/>
  <c r="AN56" i="3"/>
  <c r="AL56" i="3"/>
  <c r="AI56" i="3"/>
  <c r="AG56" i="3"/>
  <c r="AF56" i="3"/>
  <c r="AK56" i="3" s="1"/>
  <c r="AE56" i="3"/>
  <c r="AJ56" i="3" s="1"/>
  <c r="AD56" i="3"/>
  <c r="AH56" i="3" s="1"/>
  <c r="AM56" i="3" s="1"/>
  <c r="AO56" i="3" s="1"/>
  <c r="L56" i="3" s="1"/>
  <c r="AC56" i="3"/>
  <c r="H56" i="3"/>
  <c r="M56" i="3" s="1"/>
  <c r="AN55" i="3"/>
  <c r="AL55" i="3"/>
  <c r="AI55" i="3"/>
  <c r="AH55" i="3"/>
  <c r="AM55" i="3" s="1"/>
  <c r="AO55" i="3" s="1"/>
  <c r="L55" i="3" s="1"/>
  <c r="AG55" i="3"/>
  <c r="AF55" i="3"/>
  <c r="AK55" i="3" s="1"/>
  <c r="AE55" i="3"/>
  <c r="AJ55" i="3" s="1"/>
  <c r="AD55" i="3"/>
  <c r="AC55" i="3"/>
  <c r="H55" i="3"/>
  <c r="M55" i="3" s="1"/>
  <c r="AN54" i="3"/>
  <c r="AL54" i="3"/>
  <c r="AI54" i="3"/>
  <c r="AG54" i="3"/>
  <c r="AF54" i="3"/>
  <c r="AK54" i="3" s="1"/>
  <c r="AE54" i="3"/>
  <c r="AJ54" i="3" s="1"/>
  <c r="AD54" i="3"/>
  <c r="AH54" i="3" s="1"/>
  <c r="AM54" i="3" s="1"/>
  <c r="AO54" i="3" s="1"/>
  <c r="L54" i="3" s="1"/>
  <c r="AC54" i="3"/>
  <c r="H54" i="3"/>
  <c r="M54" i="3" s="1"/>
  <c r="AN53" i="3"/>
  <c r="AL53" i="3"/>
  <c r="AI53" i="3"/>
  <c r="AH53" i="3"/>
  <c r="AM53" i="3" s="1"/>
  <c r="AO53" i="3" s="1"/>
  <c r="L53" i="3" s="1"/>
  <c r="AG53" i="3"/>
  <c r="AF53" i="3"/>
  <c r="AK53" i="3" s="1"/>
  <c r="AE53" i="3"/>
  <c r="AJ53" i="3" s="1"/>
  <c r="AD53" i="3"/>
  <c r="AC53" i="3"/>
  <c r="H53" i="3"/>
  <c r="M53" i="3" s="1"/>
  <c r="AN52" i="3"/>
  <c r="AL52" i="3"/>
  <c r="AI52" i="3"/>
  <c r="AG52" i="3"/>
  <c r="AF52" i="3"/>
  <c r="AK52" i="3" s="1"/>
  <c r="AE52" i="3"/>
  <c r="AJ52" i="3" s="1"/>
  <c r="AD52" i="3"/>
  <c r="AH52" i="3" s="1"/>
  <c r="AM52" i="3" s="1"/>
  <c r="AO52" i="3" s="1"/>
  <c r="L52" i="3" s="1"/>
  <c r="AC52" i="3"/>
  <c r="H52" i="3"/>
  <c r="M52" i="3" s="1"/>
  <c r="AN51" i="3"/>
  <c r="AL51" i="3"/>
  <c r="AI51" i="3"/>
  <c r="AH51" i="3"/>
  <c r="AM51" i="3" s="1"/>
  <c r="AO51" i="3" s="1"/>
  <c r="L51" i="3" s="1"/>
  <c r="AG51" i="3"/>
  <c r="AF51" i="3"/>
  <c r="AK51" i="3" s="1"/>
  <c r="AE51" i="3"/>
  <c r="AJ51" i="3" s="1"/>
  <c r="AD51" i="3"/>
  <c r="AC51" i="3"/>
  <c r="M51" i="3"/>
  <c r="H51" i="3"/>
  <c r="AN50" i="3"/>
  <c r="AL50" i="3"/>
  <c r="AJ50" i="3"/>
  <c r="AH50" i="3"/>
  <c r="AM50" i="3" s="1"/>
  <c r="AO50" i="3" s="1"/>
  <c r="L50" i="3" s="1"/>
  <c r="AG50" i="3"/>
  <c r="AF50" i="3"/>
  <c r="AK50" i="3" s="1"/>
  <c r="AE50" i="3"/>
  <c r="AD50" i="3"/>
  <c r="AI50" i="3" s="1"/>
  <c r="AC50" i="3"/>
  <c r="H50" i="3"/>
  <c r="M50" i="3" s="1"/>
  <c r="AN49" i="3"/>
  <c r="AL49" i="3"/>
  <c r="AI49" i="3"/>
  <c r="AG49" i="3"/>
  <c r="AF49" i="3"/>
  <c r="AK49" i="3" s="1"/>
  <c r="AE49" i="3"/>
  <c r="AJ49" i="3" s="1"/>
  <c r="AD49" i="3"/>
  <c r="AH49" i="3" s="1"/>
  <c r="AC49" i="3"/>
  <c r="H49" i="3"/>
  <c r="M49" i="3" s="1"/>
  <c r="AN48" i="3"/>
  <c r="AL48" i="3"/>
  <c r="AJ48" i="3"/>
  <c r="AG48" i="3"/>
  <c r="AF48" i="3"/>
  <c r="AK48" i="3" s="1"/>
  <c r="AE48" i="3"/>
  <c r="AD48" i="3"/>
  <c r="AI48" i="3" s="1"/>
  <c r="AC48" i="3"/>
  <c r="M48" i="3"/>
  <c r="H48" i="3"/>
  <c r="AN47" i="3"/>
  <c r="AL47" i="3"/>
  <c r="AJ47" i="3"/>
  <c r="AI47" i="3"/>
  <c r="AH47" i="3"/>
  <c r="AM47" i="3" s="1"/>
  <c r="AO47" i="3" s="1"/>
  <c r="L47" i="3" s="1"/>
  <c r="AG47" i="3"/>
  <c r="AF47" i="3"/>
  <c r="AK47" i="3" s="1"/>
  <c r="AE47" i="3"/>
  <c r="AD47" i="3"/>
  <c r="AC47" i="3"/>
  <c r="M47" i="3"/>
  <c r="H47" i="3"/>
  <c r="AN46" i="3"/>
  <c r="AL46" i="3"/>
  <c r="AJ46" i="3"/>
  <c r="AH46" i="3"/>
  <c r="AM46" i="3" s="1"/>
  <c r="AO46" i="3" s="1"/>
  <c r="L46" i="3" s="1"/>
  <c r="AG46" i="3"/>
  <c r="AF46" i="3"/>
  <c r="AK46" i="3" s="1"/>
  <c r="AE46" i="3"/>
  <c r="AD46" i="3"/>
  <c r="AI46" i="3" s="1"/>
  <c r="AC46" i="3"/>
  <c r="H46" i="3"/>
  <c r="M46" i="3" s="1"/>
  <c r="AN45" i="3"/>
  <c r="AL45" i="3"/>
  <c r="AI45" i="3"/>
  <c r="AG45" i="3"/>
  <c r="AF45" i="3"/>
  <c r="AK45" i="3" s="1"/>
  <c r="AE45" i="3"/>
  <c r="AJ45" i="3" s="1"/>
  <c r="AD45" i="3"/>
  <c r="AH45" i="3" s="1"/>
  <c r="AM45" i="3" s="1"/>
  <c r="AO45" i="3" s="1"/>
  <c r="L45" i="3" s="1"/>
  <c r="AC45" i="3"/>
  <c r="H45" i="3"/>
  <c r="M45" i="3" s="1"/>
  <c r="AN44" i="3"/>
  <c r="AL44" i="3"/>
  <c r="AJ44" i="3"/>
  <c r="AG44" i="3"/>
  <c r="AF44" i="3"/>
  <c r="AK44" i="3" s="1"/>
  <c r="AE44" i="3"/>
  <c r="AD44" i="3"/>
  <c r="AI44" i="3" s="1"/>
  <c r="AC44" i="3"/>
  <c r="M44" i="3"/>
  <c r="H44" i="3"/>
  <c r="AN43" i="3"/>
  <c r="AL43" i="3"/>
  <c r="AJ43" i="3"/>
  <c r="AI43" i="3"/>
  <c r="AH43" i="3"/>
  <c r="AM43" i="3" s="1"/>
  <c r="AO43" i="3" s="1"/>
  <c r="L43" i="3" s="1"/>
  <c r="AG43" i="3"/>
  <c r="AF43" i="3"/>
  <c r="AK43" i="3" s="1"/>
  <c r="AE43" i="3"/>
  <c r="AD43" i="3"/>
  <c r="AC43" i="3"/>
  <c r="M43" i="3"/>
  <c r="H43" i="3"/>
  <c r="AN42" i="3"/>
  <c r="AL42" i="3"/>
  <c r="AJ42" i="3"/>
  <c r="AH42" i="3"/>
  <c r="AM42" i="3" s="1"/>
  <c r="AO42" i="3" s="1"/>
  <c r="L42" i="3" s="1"/>
  <c r="AG42" i="3"/>
  <c r="AF42" i="3"/>
  <c r="AK42" i="3" s="1"/>
  <c r="AE42" i="3"/>
  <c r="AD42" i="3"/>
  <c r="AI42" i="3" s="1"/>
  <c r="AC42" i="3"/>
  <c r="H42" i="3"/>
  <c r="M42" i="3" s="1"/>
  <c r="AN41" i="3"/>
  <c r="AL41" i="3"/>
  <c r="AI41" i="3"/>
  <c r="AG41" i="3"/>
  <c r="AF41" i="3"/>
  <c r="AK41" i="3" s="1"/>
  <c r="AE41" i="3"/>
  <c r="AJ41" i="3" s="1"/>
  <c r="AD41" i="3"/>
  <c r="AH41" i="3" s="1"/>
  <c r="AC41" i="3"/>
  <c r="H41" i="3"/>
  <c r="M41" i="3" s="1"/>
  <c r="AN40" i="3"/>
  <c r="AL40" i="3"/>
  <c r="AJ40" i="3"/>
  <c r="AG40" i="3"/>
  <c r="AF40" i="3"/>
  <c r="AK40" i="3" s="1"/>
  <c r="AE40" i="3"/>
  <c r="AD40" i="3"/>
  <c r="AI40" i="3" s="1"/>
  <c r="AC40" i="3"/>
  <c r="M40" i="3"/>
  <c r="H40" i="3"/>
  <c r="AN39" i="3"/>
  <c r="AL39" i="3"/>
  <c r="AJ39" i="3"/>
  <c r="AI39" i="3"/>
  <c r="AH39" i="3"/>
  <c r="AM39" i="3" s="1"/>
  <c r="AO39" i="3" s="1"/>
  <c r="L39" i="3" s="1"/>
  <c r="AG39" i="3"/>
  <c r="AF39" i="3"/>
  <c r="AK39" i="3" s="1"/>
  <c r="AE39" i="3"/>
  <c r="AD39" i="3"/>
  <c r="AC39" i="3"/>
  <c r="M39" i="3"/>
  <c r="H39" i="3"/>
  <c r="AN38" i="3"/>
  <c r="AL38" i="3"/>
  <c r="AJ38" i="3"/>
  <c r="AH38" i="3"/>
  <c r="AG38" i="3"/>
  <c r="AF38" i="3"/>
  <c r="AK38" i="3" s="1"/>
  <c r="AE38" i="3"/>
  <c r="AD38" i="3"/>
  <c r="AI38" i="3" s="1"/>
  <c r="AC38" i="3"/>
  <c r="H38" i="3"/>
  <c r="M38" i="3" s="1"/>
  <c r="AN37" i="3"/>
  <c r="AL37" i="3"/>
  <c r="AI37" i="3"/>
  <c r="AG37" i="3"/>
  <c r="AF37" i="3"/>
  <c r="AK37" i="3" s="1"/>
  <c r="AE37" i="3"/>
  <c r="AJ37" i="3" s="1"/>
  <c r="AD37" i="3"/>
  <c r="AH37" i="3" s="1"/>
  <c r="AM37" i="3" s="1"/>
  <c r="AO37" i="3" s="1"/>
  <c r="L37" i="3" s="1"/>
  <c r="AC37" i="3"/>
  <c r="H37" i="3"/>
  <c r="M37" i="3" s="1"/>
  <c r="AN36" i="3"/>
  <c r="AL36" i="3"/>
  <c r="AJ36" i="3"/>
  <c r="AG36" i="3"/>
  <c r="AF36" i="3"/>
  <c r="AK36" i="3" s="1"/>
  <c r="AE36" i="3"/>
  <c r="AD36" i="3"/>
  <c r="AI36" i="3" s="1"/>
  <c r="AC36" i="3"/>
  <c r="M36" i="3"/>
  <c r="H36" i="3"/>
  <c r="AN35" i="3"/>
  <c r="AL35" i="3"/>
  <c r="AJ35" i="3"/>
  <c r="AI35" i="3"/>
  <c r="AH35" i="3"/>
  <c r="AM35" i="3" s="1"/>
  <c r="AO35" i="3" s="1"/>
  <c r="L35" i="3" s="1"/>
  <c r="AG35" i="3"/>
  <c r="AF35" i="3"/>
  <c r="AK35" i="3" s="1"/>
  <c r="AE35" i="3"/>
  <c r="AD35" i="3"/>
  <c r="AC35" i="3"/>
  <c r="M35" i="3"/>
  <c r="H35" i="3"/>
  <c r="AN34" i="3"/>
  <c r="AL34" i="3"/>
  <c r="AJ34" i="3"/>
  <c r="AH34" i="3"/>
  <c r="AG34" i="3"/>
  <c r="AF34" i="3"/>
  <c r="AK34" i="3" s="1"/>
  <c r="AE34" i="3"/>
  <c r="AD34" i="3"/>
  <c r="AI34" i="3" s="1"/>
  <c r="AC34" i="3"/>
  <c r="H34" i="3"/>
  <c r="M34" i="3" s="1"/>
  <c r="AN33" i="3"/>
  <c r="AL33" i="3"/>
  <c r="AI33" i="3"/>
  <c r="AG33" i="3"/>
  <c r="AF33" i="3"/>
  <c r="AK33" i="3" s="1"/>
  <c r="AE33" i="3"/>
  <c r="AJ33" i="3" s="1"/>
  <c r="AD33" i="3"/>
  <c r="AH33" i="3" s="1"/>
  <c r="AM33" i="3" s="1"/>
  <c r="AO33" i="3" s="1"/>
  <c r="L33" i="3" s="1"/>
  <c r="AC33" i="3"/>
  <c r="H33" i="3"/>
  <c r="M33" i="3" s="1"/>
  <c r="AN32" i="3"/>
  <c r="AL32" i="3"/>
  <c r="AJ32" i="3"/>
  <c r="AG32" i="3"/>
  <c r="AF32" i="3"/>
  <c r="AK32" i="3" s="1"/>
  <c r="AE32" i="3"/>
  <c r="AD32" i="3"/>
  <c r="AI32" i="3" s="1"/>
  <c r="AC32" i="3"/>
  <c r="M32" i="3"/>
  <c r="H32" i="3"/>
  <c r="AN31" i="3"/>
  <c r="AL31" i="3"/>
  <c r="AJ31" i="3"/>
  <c r="AI31" i="3"/>
  <c r="AH31" i="3"/>
  <c r="AM31" i="3" s="1"/>
  <c r="AO31" i="3" s="1"/>
  <c r="L31" i="3" s="1"/>
  <c r="AG31" i="3"/>
  <c r="AF31" i="3"/>
  <c r="AK31" i="3" s="1"/>
  <c r="AE31" i="3"/>
  <c r="AD31" i="3"/>
  <c r="AC31" i="3"/>
  <c r="M31" i="3"/>
  <c r="H31" i="3"/>
  <c r="AN30" i="3"/>
  <c r="AL30" i="3"/>
  <c r="AJ30" i="3"/>
  <c r="AH30" i="3"/>
  <c r="AG30" i="3"/>
  <c r="AF30" i="3"/>
  <c r="AK30" i="3" s="1"/>
  <c r="AE30" i="3"/>
  <c r="AD30" i="3"/>
  <c r="AI30" i="3" s="1"/>
  <c r="AC30" i="3"/>
  <c r="H30" i="3"/>
  <c r="M30" i="3" s="1"/>
  <c r="AN29" i="3"/>
  <c r="AL29" i="3"/>
  <c r="AI29" i="3"/>
  <c r="AG29" i="3"/>
  <c r="AF29" i="3"/>
  <c r="AK29" i="3" s="1"/>
  <c r="AE29" i="3"/>
  <c r="AJ29" i="3" s="1"/>
  <c r="AD29" i="3"/>
  <c r="AH29" i="3" s="1"/>
  <c r="AC29" i="3"/>
  <c r="H29" i="3"/>
  <c r="M29" i="3" s="1"/>
  <c r="AN28" i="3"/>
  <c r="AL28" i="3"/>
  <c r="AJ28" i="3"/>
  <c r="AG28" i="3"/>
  <c r="AF28" i="3"/>
  <c r="AK28" i="3" s="1"/>
  <c r="AE28" i="3"/>
  <c r="AD28" i="3"/>
  <c r="AI28" i="3" s="1"/>
  <c r="AC28" i="3"/>
  <c r="M28" i="3"/>
  <c r="H28" i="3"/>
  <c r="AN27" i="3"/>
  <c r="AL27" i="3"/>
  <c r="AJ27" i="3"/>
  <c r="AI27" i="3"/>
  <c r="AH27" i="3"/>
  <c r="AM27" i="3" s="1"/>
  <c r="AO27" i="3" s="1"/>
  <c r="L27" i="3" s="1"/>
  <c r="AG27" i="3"/>
  <c r="AF27" i="3"/>
  <c r="AK27" i="3" s="1"/>
  <c r="AE27" i="3"/>
  <c r="AD27" i="3"/>
  <c r="AC27" i="3"/>
  <c r="M27" i="3"/>
  <c r="H27" i="3"/>
  <c r="AN26" i="3"/>
  <c r="AL26" i="3"/>
  <c r="AJ26" i="3"/>
  <c r="AH26" i="3"/>
  <c r="AG26" i="3"/>
  <c r="AF26" i="3"/>
  <c r="AK26" i="3" s="1"/>
  <c r="AE26" i="3"/>
  <c r="AD26" i="3"/>
  <c r="AI26" i="3" s="1"/>
  <c r="AC26" i="3"/>
  <c r="H26" i="3"/>
  <c r="M26" i="3" s="1"/>
  <c r="AN25" i="3"/>
  <c r="AL25" i="3"/>
  <c r="AI25" i="3"/>
  <c r="AM25" i="3" s="1"/>
  <c r="AO25" i="3" s="1"/>
  <c r="L25" i="3" s="1"/>
  <c r="AH25" i="3"/>
  <c r="AG25" i="3"/>
  <c r="AF25" i="3"/>
  <c r="AK25" i="3" s="1"/>
  <c r="AE25" i="3"/>
  <c r="AJ25" i="3" s="1"/>
  <c r="AD25" i="3"/>
  <c r="AC25" i="3"/>
  <c r="H25" i="3"/>
  <c r="M25" i="3" s="1"/>
  <c r="AN24" i="3"/>
  <c r="AL24" i="3"/>
  <c r="AJ24" i="3"/>
  <c r="AH24" i="3"/>
  <c r="AG24" i="3"/>
  <c r="AF24" i="3"/>
  <c r="AK24" i="3" s="1"/>
  <c r="AE24" i="3"/>
  <c r="AD24" i="3"/>
  <c r="AI24" i="3" s="1"/>
  <c r="AM24" i="3" s="1"/>
  <c r="AO24" i="3" s="1"/>
  <c r="L24" i="3" s="1"/>
  <c r="AC24" i="3"/>
  <c r="M24" i="3"/>
  <c r="H24" i="3"/>
  <c r="AN23" i="3"/>
  <c r="AL23" i="3"/>
  <c r="AJ23" i="3"/>
  <c r="AI23" i="3"/>
  <c r="AH23" i="3"/>
  <c r="AM23" i="3" s="1"/>
  <c r="AO23" i="3" s="1"/>
  <c r="L23" i="3" s="1"/>
  <c r="AG23" i="3"/>
  <c r="AF23" i="3"/>
  <c r="AK23" i="3" s="1"/>
  <c r="AE23" i="3"/>
  <c r="AD23" i="3"/>
  <c r="AC23" i="3"/>
  <c r="M23" i="3"/>
  <c r="H23" i="3"/>
  <c r="AN22" i="3"/>
  <c r="AL22" i="3"/>
  <c r="AJ22" i="3"/>
  <c r="AH22" i="3"/>
  <c r="AM22" i="3" s="1"/>
  <c r="AO22" i="3" s="1"/>
  <c r="L22" i="3" s="1"/>
  <c r="AG22" i="3"/>
  <c r="AF22" i="3"/>
  <c r="AK22" i="3" s="1"/>
  <c r="AE22" i="3"/>
  <c r="AD22" i="3"/>
  <c r="AI22" i="3" s="1"/>
  <c r="AC22" i="3"/>
  <c r="H22" i="3"/>
  <c r="M22" i="3" s="1"/>
  <c r="AN21" i="3"/>
  <c r="AL21" i="3"/>
  <c r="AH21" i="3"/>
  <c r="AG21" i="3"/>
  <c r="AF21" i="3"/>
  <c r="AK21" i="3" s="1"/>
  <c r="AE21" i="3"/>
  <c r="AJ21" i="3" s="1"/>
  <c r="AD21" i="3"/>
  <c r="AI21" i="3" s="1"/>
  <c r="AM21" i="3" s="1"/>
  <c r="AO21" i="3" s="1"/>
  <c r="L21" i="3" s="1"/>
  <c r="AC21" i="3"/>
  <c r="H21" i="3"/>
  <c r="M21" i="3" s="1"/>
  <c r="AN20" i="3"/>
  <c r="AL20" i="3"/>
  <c r="AJ20" i="3"/>
  <c r="AH20" i="3"/>
  <c r="AG20" i="3"/>
  <c r="AF20" i="3"/>
  <c r="AK20" i="3" s="1"/>
  <c r="AE20" i="3"/>
  <c r="AD20" i="3"/>
  <c r="AI20" i="3" s="1"/>
  <c r="AM20" i="3" s="1"/>
  <c r="AO20" i="3" s="1"/>
  <c r="L20" i="3" s="1"/>
  <c r="AC20" i="3"/>
  <c r="M20" i="3"/>
  <c r="H20" i="3"/>
  <c r="AN19" i="3"/>
  <c r="AL19" i="3"/>
  <c r="AJ19" i="3"/>
  <c r="AI19" i="3"/>
  <c r="AH19" i="3"/>
  <c r="AM19" i="3" s="1"/>
  <c r="AO19" i="3" s="1"/>
  <c r="L19" i="3" s="1"/>
  <c r="AG19" i="3"/>
  <c r="AF19" i="3"/>
  <c r="AK19" i="3" s="1"/>
  <c r="AE19" i="3"/>
  <c r="AD19" i="3"/>
  <c r="AC19" i="3"/>
  <c r="M19" i="3"/>
  <c r="H19" i="3"/>
  <c r="AN18" i="3"/>
  <c r="AL18" i="3"/>
  <c r="AJ18" i="3"/>
  <c r="AH18" i="3"/>
  <c r="AG18" i="3"/>
  <c r="AF18" i="3"/>
  <c r="AK18" i="3" s="1"/>
  <c r="AE18" i="3"/>
  <c r="AD18" i="3"/>
  <c r="AI18" i="3" s="1"/>
  <c r="AC18" i="3"/>
  <c r="H18" i="3"/>
  <c r="M18" i="3" s="1"/>
  <c r="AN17" i="3"/>
  <c r="AL17" i="3"/>
  <c r="AH17" i="3"/>
  <c r="AG17" i="3"/>
  <c r="AF17" i="3"/>
  <c r="AK17" i="3" s="1"/>
  <c r="AE17" i="3"/>
  <c r="AJ17" i="3" s="1"/>
  <c r="AD17" i="3"/>
  <c r="AI17" i="3" s="1"/>
  <c r="AM17" i="3" s="1"/>
  <c r="AO17" i="3" s="1"/>
  <c r="L17" i="3" s="1"/>
  <c r="AC17" i="3"/>
  <c r="H17" i="3"/>
  <c r="M17" i="3" s="1"/>
  <c r="AN16" i="3"/>
  <c r="AL16" i="3"/>
  <c r="AJ16" i="3"/>
  <c r="AH16" i="3"/>
  <c r="AG16" i="3"/>
  <c r="AF16" i="3"/>
  <c r="AK16" i="3" s="1"/>
  <c r="AE16" i="3"/>
  <c r="AD16" i="3"/>
  <c r="AI16" i="3" s="1"/>
  <c r="AM16" i="3" s="1"/>
  <c r="AO16" i="3" s="1"/>
  <c r="L16" i="3" s="1"/>
  <c r="AC16" i="3"/>
  <c r="M16" i="3"/>
  <c r="H16" i="3"/>
  <c r="AN15" i="3"/>
  <c r="AL15" i="3"/>
  <c r="AJ15" i="3"/>
  <c r="AI15" i="3"/>
  <c r="AH15" i="3"/>
  <c r="AM15" i="3" s="1"/>
  <c r="AO15" i="3" s="1"/>
  <c r="L15" i="3" s="1"/>
  <c r="AG15" i="3"/>
  <c r="AF15" i="3"/>
  <c r="AK15" i="3" s="1"/>
  <c r="AE15" i="3"/>
  <c r="AD15" i="3"/>
  <c r="AC15" i="3"/>
  <c r="M15" i="3"/>
  <c r="H15" i="3"/>
  <c r="AN14" i="3"/>
  <c r="AL14" i="3"/>
  <c r="AJ14" i="3"/>
  <c r="AH14" i="3"/>
  <c r="AG14" i="3"/>
  <c r="AF14" i="3"/>
  <c r="AK14" i="3" s="1"/>
  <c r="AE14" i="3"/>
  <c r="AD14" i="3"/>
  <c r="AI14" i="3" s="1"/>
  <c r="AC14" i="3"/>
  <c r="H14" i="3"/>
  <c r="M14" i="3" s="1"/>
  <c r="AN13" i="3"/>
  <c r="AI13" i="3"/>
  <c r="AG13" i="3"/>
  <c r="AL13" i="3" s="1"/>
  <c r="AF13" i="3"/>
  <c r="AK13" i="3" s="1"/>
  <c r="AE13" i="3"/>
  <c r="AJ13" i="3" s="1"/>
  <c r="AD13" i="3"/>
  <c r="AC13" i="3"/>
  <c r="AH13" i="3" s="1"/>
  <c r="AM13" i="3" s="1"/>
  <c r="AO13" i="3" s="1"/>
  <c r="L13" i="3" s="1"/>
  <c r="M13" i="3"/>
  <c r="H13" i="3"/>
  <c r="AN12" i="3"/>
  <c r="AI12" i="3"/>
  <c r="AG12" i="3"/>
  <c r="AL12" i="3" s="1"/>
  <c r="AF12" i="3"/>
  <c r="AK12" i="3" s="1"/>
  <c r="AE12" i="3"/>
  <c r="AJ12" i="3" s="1"/>
  <c r="AD12" i="3"/>
  <c r="AC12" i="3"/>
  <c r="AH12" i="3" s="1"/>
  <c r="M12" i="3"/>
  <c r="H12" i="3"/>
  <c r="AN11" i="3"/>
  <c r="AI11" i="3"/>
  <c r="AG11" i="3"/>
  <c r="AL11" i="3" s="1"/>
  <c r="AF11" i="3"/>
  <c r="AK11" i="3" s="1"/>
  <c r="AE11" i="3"/>
  <c r="AJ11" i="3" s="1"/>
  <c r="AD11" i="3"/>
  <c r="AC11" i="3"/>
  <c r="AH11" i="3" s="1"/>
  <c r="M11" i="3"/>
  <c r="H11" i="3"/>
  <c r="AN10" i="3"/>
  <c r="AI10" i="3"/>
  <c r="AG10" i="3"/>
  <c r="AL10" i="3" s="1"/>
  <c r="AF10" i="3"/>
  <c r="AK10" i="3" s="1"/>
  <c r="AE10" i="3"/>
  <c r="AJ10" i="3" s="1"/>
  <c r="AD10" i="3"/>
  <c r="AC10" i="3"/>
  <c r="AH10" i="3" s="1"/>
  <c r="M10" i="3"/>
  <c r="H10" i="3"/>
  <c r="AN9" i="3"/>
  <c r="AI9" i="3"/>
  <c r="AG9" i="3"/>
  <c r="AL9" i="3" s="1"/>
  <c r="AF9" i="3"/>
  <c r="AK9" i="3" s="1"/>
  <c r="AE9" i="3"/>
  <c r="AJ9" i="3" s="1"/>
  <c r="AD9" i="3"/>
  <c r="AC9" i="3"/>
  <c r="AH9" i="3" s="1"/>
  <c r="M9" i="3"/>
  <c r="H9" i="3"/>
  <c r="AN8" i="3"/>
  <c r="AI8" i="3"/>
  <c r="AG8" i="3"/>
  <c r="AL8" i="3" s="1"/>
  <c r="AF8" i="3"/>
  <c r="AK8" i="3" s="1"/>
  <c r="AE8" i="3"/>
  <c r="AJ8" i="3" s="1"/>
  <c r="AD8" i="3"/>
  <c r="AC8" i="3"/>
  <c r="AH8" i="3" s="1"/>
  <c r="M8" i="3"/>
  <c r="H8" i="3"/>
  <c r="AN7" i="3"/>
  <c r="AI7" i="3"/>
  <c r="AG7" i="3"/>
  <c r="AL7" i="3" s="1"/>
  <c r="AF7" i="3"/>
  <c r="AK7" i="3" s="1"/>
  <c r="AE7" i="3"/>
  <c r="AJ7" i="3" s="1"/>
  <c r="AD7" i="3"/>
  <c r="AC7" i="3"/>
  <c r="AH7" i="3" s="1"/>
  <c r="AM7" i="3" s="1"/>
  <c r="AO7" i="3" s="1"/>
  <c r="L7" i="3" s="1"/>
  <c r="M7" i="3"/>
  <c r="H7" i="3"/>
  <c r="AN6" i="3"/>
  <c r="AI6" i="3"/>
  <c r="AG6" i="3"/>
  <c r="AL6" i="3" s="1"/>
  <c r="AF6" i="3"/>
  <c r="AK6" i="3" s="1"/>
  <c r="AE6" i="3"/>
  <c r="AJ6" i="3" s="1"/>
  <c r="AD6" i="3"/>
  <c r="AC6" i="3"/>
  <c r="AH6" i="3" s="1"/>
  <c r="AM6" i="3" s="1"/>
  <c r="AO6" i="3" s="1"/>
  <c r="L6" i="3" s="1"/>
  <c r="M6" i="3"/>
  <c r="H6" i="3"/>
  <c r="AN5" i="3"/>
  <c r="AI5" i="3"/>
  <c r="AG5" i="3"/>
  <c r="AL5" i="3" s="1"/>
  <c r="AF5" i="3"/>
  <c r="AK5" i="3" s="1"/>
  <c r="AE5" i="3"/>
  <c r="AJ5" i="3" s="1"/>
  <c r="AD5" i="3"/>
  <c r="AC5" i="3"/>
  <c r="AH5" i="3" s="1"/>
  <c r="AN4" i="3"/>
  <c r="AI4" i="3"/>
  <c r="AG4" i="3"/>
  <c r="AL4" i="3" s="1"/>
  <c r="AF4" i="3"/>
  <c r="AK4" i="3" s="1"/>
  <c r="AE4" i="3"/>
  <c r="AJ4" i="3" s="1"/>
  <c r="AD4" i="3"/>
  <c r="AC4" i="3"/>
  <c r="AH4" i="3" s="1"/>
  <c r="E118" i="2"/>
  <c r="D118" i="2"/>
  <c r="C118" i="2"/>
  <c r="E117" i="2"/>
  <c r="D117" i="2"/>
  <c r="C117" i="2"/>
  <c r="E116" i="2"/>
  <c r="D116" i="2"/>
  <c r="C116" i="2"/>
  <c r="E115" i="2"/>
  <c r="D115" i="2"/>
  <c r="C115" i="2"/>
  <c r="E114" i="2"/>
  <c r="D114" i="2"/>
  <c r="C114" i="2"/>
  <c r="E113" i="2"/>
  <c r="D113" i="2"/>
  <c r="C113" i="2"/>
  <c r="E112" i="2"/>
  <c r="D112" i="2"/>
  <c r="C112" i="2"/>
  <c r="E111" i="2"/>
  <c r="D111" i="2"/>
  <c r="C111" i="2"/>
  <c r="E110" i="2"/>
  <c r="D110" i="2"/>
  <c r="C110" i="2"/>
  <c r="E109" i="2"/>
  <c r="D109" i="2"/>
  <c r="C109" i="2"/>
  <c r="E108" i="2"/>
  <c r="D108" i="2"/>
  <c r="C108" i="2"/>
  <c r="E107" i="2"/>
  <c r="D107" i="2"/>
  <c r="C107" i="2"/>
  <c r="E106" i="2"/>
  <c r="D106" i="2"/>
  <c r="C106" i="2"/>
  <c r="E105" i="2"/>
  <c r="D105" i="2"/>
  <c r="C105" i="2"/>
  <c r="E104" i="2"/>
  <c r="D104" i="2"/>
  <c r="C104" i="2"/>
  <c r="E103" i="2"/>
  <c r="D103" i="2"/>
  <c r="C103" i="2"/>
  <c r="E102" i="2"/>
  <c r="D102" i="2"/>
  <c r="C102" i="2"/>
  <c r="E101" i="2"/>
  <c r="D101" i="2"/>
  <c r="C101" i="2"/>
  <c r="E100" i="2"/>
  <c r="D100" i="2"/>
  <c r="C100" i="2"/>
  <c r="E99" i="2"/>
  <c r="D99" i="2"/>
  <c r="C99" i="2"/>
  <c r="E98" i="2"/>
  <c r="D98" i="2"/>
  <c r="C98" i="2"/>
  <c r="E97" i="2"/>
  <c r="D97" i="2"/>
  <c r="C97" i="2"/>
  <c r="E96" i="2"/>
  <c r="D96" i="2"/>
  <c r="C96" i="2"/>
  <c r="E95" i="2"/>
  <c r="D95" i="2"/>
  <c r="C95" i="2"/>
  <c r="E94" i="2"/>
  <c r="D94" i="2"/>
  <c r="C94" i="2"/>
  <c r="E93" i="2"/>
  <c r="D93" i="2"/>
  <c r="C93" i="2"/>
  <c r="E92" i="2"/>
  <c r="D92" i="2"/>
  <c r="C92" i="2"/>
  <c r="E91" i="2"/>
  <c r="D91" i="2"/>
  <c r="C91" i="2"/>
  <c r="E90" i="2"/>
  <c r="D90" i="2"/>
  <c r="C90" i="2"/>
  <c r="E89" i="2"/>
  <c r="D89" i="2"/>
  <c r="C89" i="2"/>
  <c r="E88" i="2"/>
  <c r="D88" i="2"/>
  <c r="C88" i="2"/>
  <c r="E87" i="2"/>
  <c r="D87" i="2"/>
  <c r="C87" i="2"/>
  <c r="E86" i="2"/>
  <c r="D86" i="2"/>
  <c r="C86" i="2"/>
  <c r="E85" i="2"/>
  <c r="D85" i="2"/>
  <c r="C85" i="2"/>
  <c r="E84" i="2"/>
  <c r="D84" i="2"/>
  <c r="C84" i="2"/>
  <c r="E83" i="2"/>
  <c r="D83" i="2"/>
  <c r="C83" i="2"/>
  <c r="E82" i="2"/>
  <c r="D82" i="2"/>
  <c r="C82" i="2"/>
  <c r="E81" i="2"/>
  <c r="D81" i="2"/>
  <c r="C81" i="2"/>
  <c r="E80" i="2"/>
  <c r="D80" i="2"/>
  <c r="C80" i="2"/>
  <c r="E79" i="2"/>
  <c r="D79" i="2"/>
  <c r="C79" i="2"/>
  <c r="E78" i="2"/>
  <c r="D78" i="2"/>
  <c r="C78" i="2"/>
  <c r="E77" i="2"/>
  <c r="D77" i="2"/>
  <c r="C77" i="2"/>
  <c r="E76" i="2"/>
  <c r="D76" i="2"/>
  <c r="C76" i="2"/>
  <c r="E75" i="2"/>
  <c r="D75" i="2"/>
  <c r="C75" i="2"/>
  <c r="E74" i="2"/>
  <c r="D74" i="2"/>
  <c r="C74" i="2"/>
  <c r="E73" i="2"/>
  <c r="D73" i="2"/>
  <c r="C73" i="2"/>
  <c r="E72" i="2"/>
  <c r="D72" i="2"/>
  <c r="C72" i="2"/>
  <c r="E71" i="2"/>
  <c r="D71" i="2"/>
  <c r="C71" i="2"/>
  <c r="E70" i="2"/>
  <c r="D70" i="2"/>
  <c r="C70" i="2"/>
  <c r="E69" i="2"/>
  <c r="D69" i="2"/>
  <c r="C69" i="2"/>
  <c r="E68" i="2"/>
  <c r="D68" i="2"/>
  <c r="C68" i="2"/>
  <c r="E67" i="2"/>
  <c r="D67" i="2"/>
  <c r="C67" i="2"/>
  <c r="E66" i="2"/>
  <c r="D66" i="2"/>
  <c r="E65" i="2"/>
  <c r="D65" i="2"/>
  <c r="E64" i="2"/>
  <c r="D64" i="2"/>
  <c r="E63" i="2"/>
  <c r="D63" i="2"/>
  <c r="E62" i="2"/>
  <c r="D62" i="2"/>
  <c r="E61" i="2"/>
  <c r="D61" i="2"/>
  <c r="E60" i="2"/>
  <c r="D60" i="2"/>
  <c r="E59" i="2"/>
  <c r="D59" i="2"/>
  <c r="E58" i="2"/>
  <c r="D58" i="2"/>
  <c r="E57" i="2"/>
  <c r="D57" i="2"/>
  <c r="AM5" i="3" l="1"/>
  <c r="AO5" i="3" s="1"/>
  <c r="L5" i="3" s="1"/>
  <c r="H5" i="3" s="1"/>
  <c r="C5" i="2" s="1"/>
  <c r="AM8" i="3"/>
  <c r="AO8" i="3" s="1"/>
  <c r="L8" i="3" s="1"/>
  <c r="AM41" i="3"/>
  <c r="AO41" i="3" s="1"/>
  <c r="L41" i="3" s="1"/>
  <c r="AM26" i="3"/>
  <c r="AO26" i="3" s="1"/>
  <c r="L26" i="3" s="1"/>
  <c r="AM9" i="3"/>
  <c r="AO9" i="3" s="1"/>
  <c r="L9" i="3" s="1"/>
  <c r="AM10" i="3"/>
  <c r="AO10" i="3" s="1"/>
  <c r="L10" i="3" s="1"/>
  <c r="AM14" i="3"/>
  <c r="AO14" i="3" s="1"/>
  <c r="L14" i="3" s="1"/>
  <c r="AM30" i="3"/>
  <c r="AO30" i="3" s="1"/>
  <c r="L30" i="3" s="1"/>
  <c r="AM49" i="3"/>
  <c r="AO49" i="3" s="1"/>
  <c r="L49" i="3" s="1"/>
  <c r="AM89" i="3"/>
  <c r="AO89" i="3" s="1"/>
  <c r="L89" i="3" s="1"/>
  <c r="AM34" i="3"/>
  <c r="AO34" i="3" s="1"/>
  <c r="L34" i="3" s="1"/>
  <c r="AM91" i="3"/>
  <c r="AO91" i="3" s="1"/>
  <c r="L91" i="3" s="1"/>
  <c r="AM11" i="3"/>
  <c r="AO11" i="3" s="1"/>
  <c r="L11" i="3" s="1"/>
  <c r="AM4" i="3"/>
  <c r="AO4" i="3" s="1"/>
  <c r="L4" i="3" s="1"/>
  <c r="H4" i="3" s="1"/>
  <c r="M4" i="3" s="1"/>
  <c r="AM12" i="3"/>
  <c r="AO12" i="3" s="1"/>
  <c r="L12" i="3" s="1"/>
  <c r="AM18" i="3"/>
  <c r="AO18" i="3" s="1"/>
  <c r="L18" i="3" s="1"/>
  <c r="AM38" i="3"/>
  <c r="AO38" i="3" s="1"/>
  <c r="L38" i="3" s="1"/>
  <c r="AM29" i="3"/>
  <c r="AO29" i="3" s="1"/>
  <c r="L29" i="3" s="1"/>
  <c r="AH88" i="3"/>
  <c r="AM88" i="3" s="1"/>
  <c r="AO88" i="3" s="1"/>
  <c r="L88" i="3" s="1"/>
  <c r="AH90" i="3"/>
  <c r="AM90" i="3" s="1"/>
  <c r="AO90" i="3" s="1"/>
  <c r="L90" i="3" s="1"/>
  <c r="AH92" i="3"/>
  <c r="AM92" i="3" s="1"/>
  <c r="AO92" i="3" s="1"/>
  <c r="L92" i="3" s="1"/>
  <c r="AH28" i="3"/>
  <c r="AM28" i="3" s="1"/>
  <c r="AO28" i="3" s="1"/>
  <c r="L28" i="3" s="1"/>
  <c r="AH32" i="3"/>
  <c r="AM32" i="3" s="1"/>
  <c r="AO32" i="3" s="1"/>
  <c r="L32" i="3" s="1"/>
  <c r="AH36" i="3"/>
  <c r="AM36" i="3" s="1"/>
  <c r="AO36" i="3" s="1"/>
  <c r="L36" i="3" s="1"/>
  <c r="AH40" i="3"/>
  <c r="AM40" i="3" s="1"/>
  <c r="AO40" i="3" s="1"/>
  <c r="L40" i="3" s="1"/>
  <c r="AH44" i="3"/>
  <c r="AM44" i="3" s="1"/>
  <c r="AO44" i="3" s="1"/>
  <c r="L44" i="3" s="1"/>
  <c r="AH48" i="3"/>
  <c r="AM48" i="3" s="1"/>
  <c r="AO48" i="3" s="1"/>
  <c r="L48" i="3" s="1"/>
  <c r="F147" i="2"/>
  <c r="F139" i="2"/>
  <c r="F131" i="2"/>
  <c r="F148" i="2"/>
  <c r="F140" i="2"/>
  <c r="F132" i="2"/>
  <c r="F149" i="2"/>
  <c r="F141" i="2"/>
  <c r="F133" i="2"/>
  <c r="F129" i="2"/>
  <c r="F121" i="2"/>
  <c r="F145" i="2"/>
  <c r="F138" i="2"/>
  <c r="F142" i="2"/>
  <c r="F135" i="2"/>
  <c r="F144" i="2"/>
  <c r="F137" i="2"/>
  <c r="F125" i="2"/>
  <c r="F122" i="2"/>
  <c r="F120" i="2"/>
  <c r="F143" i="2"/>
  <c r="F134" i="2"/>
  <c r="F127" i="2"/>
  <c r="F150" i="2"/>
  <c r="F128" i="2"/>
  <c r="F124" i="2"/>
  <c r="F146" i="2"/>
  <c r="F136" i="2"/>
  <c r="F126" i="2"/>
  <c r="F130" i="2"/>
  <c r="F123" i="2"/>
  <c r="AT17" i="2"/>
  <c r="G148" i="2"/>
  <c r="G140" i="2"/>
  <c r="G132" i="2"/>
  <c r="G149" i="2"/>
  <c r="G141" i="2"/>
  <c r="G133" i="2"/>
  <c r="G150" i="2"/>
  <c r="G142" i="2"/>
  <c r="G134" i="2"/>
  <c r="G145" i="2"/>
  <c r="G138" i="2"/>
  <c r="G131" i="2"/>
  <c r="G122" i="2"/>
  <c r="G135" i="2"/>
  <c r="G144" i="2"/>
  <c r="G137" i="2"/>
  <c r="G130" i="2"/>
  <c r="G147" i="2"/>
  <c r="G125" i="2"/>
  <c r="G120" i="2"/>
  <c r="G143" i="2"/>
  <c r="G129" i="2"/>
  <c r="G127" i="2"/>
  <c r="G128" i="2"/>
  <c r="G124" i="2"/>
  <c r="G146" i="2"/>
  <c r="G136" i="2"/>
  <c r="G126" i="2"/>
  <c r="G121" i="2"/>
  <c r="G139" i="2"/>
  <c r="G123" i="2"/>
  <c r="M5" i="3" l="1"/>
  <c r="AU17" i="2"/>
  <c r="AT21" i="2"/>
  <c r="AT22" i="2" s="1"/>
  <c r="H147" i="2"/>
  <c r="H149" i="2"/>
  <c r="H141" i="2"/>
  <c r="H133" i="2"/>
  <c r="H150" i="2"/>
  <c r="H142" i="2"/>
  <c r="H134" i="2"/>
  <c r="H143" i="2"/>
  <c r="H135" i="2"/>
  <c r="H123" i="2"/>
  <c r="H140" i="2"/>
  <c r="H144" i="2"/>
  <c r="H137" i="2"/>
  <c r="H130" i="2"/>
  <c r="H148" i="2"/>
  <c r="H146" i="2"/>
  <c r="H139" i="2"/>
  <c r="H120" i="2"/>
  <c r="H129" i="2"/>
  <c r="H127" i="2"/>
  <c r="H122" i="2"/>
  <c r="H128" i="2"/>
  <c r="H124" i="2"/>
  <c r="H132" i="2"/>
  <c r="H145" i="2"/>
  <c r="H136" i="2"/>
  <c r="H126" i="2"/>
  <c r="H121" i="2"/>
  <c r="H131" i="2"/>
  <c r="H138" i="2"/>
  <c r="H125" i="2"/>
  <c r="I148" i="2" l="1"/>
  <c r="I150" i="2"/>
  <c r="I142" i="2"/>
  <c r="I134" i="2"/>
  <c r="I143" i="2"/>
  <c r="I135" i="2"/>
  <c r="I144" i="2"/>
  <c r="I136" i="2"/>
  <c r="I140" i="2"/>
  <c r="I133" i="2"/>
  <c r="I124" i="2"/>
  <c r="I137" i="2"/>
  <c r="I130" i="2"/>
  <c r="I147" i="2"/>
  <c r="I146" i="2"/>
  <c r="I139" i="2"/>
  <c r="I132" i="2"/>
  <c r="I149" i="2"/>
  <c r="I141" i="2"/>
  <c r="I129" i="2"/>
  <c r="I127" i="2"/>
  <c r="I122" i="2"/>
  <c r="I128" i="2"/>
  <c r="I145" i="2"/>
  <c r="I126" i="2"/>
  <c r="I121" i="2"/>
  <c r="I131" i="2"/>
  <c r="I123" i="2"/>
  <c r="I120" i="2"/>
  <c r="I138" i="2"/>
  <c r="I125" i="2"/>
  <c r="AV17" i="2"/>
  <c r="AU21" i="2"/>
  <c r="AU22" i="2" s="1"/>
  <c r="J149" i="2" l="1"/>
  <c r="J143" i="2"/>
  <c r="J135" i="2"/>
  <c r="J144" i="2"/>
  <c r="J136" i="2"/>
  <c r="J145" i="2"/>
  <c r="J137" i="2"/>
  <c r="J129" i="2"/>
  <c r="J130" i="2"/>
  <c r="J125" i="2"/>
  <c r="J142" i="2"/>
  <c r="J147" i="2"/>
  <c r="J146" i="2"/>
  <c r="J139" i="2"/>
  <c r="J132" i="2"/>
  <c r="J148" i="2"/>
  <c r="J150" i="2"/>
  <c r="J141" i="2"/>
  <c r="J134" i="2"/>
  <c r="J140" i="2"/>
  <c r="J128" i="2"/>
  <c r="J124" i="2"/>
  <c r="J126" i="2"/>
  <c r="J121" i="2"/>
  <c r="J133" i="2"/>
  <c r="J131" i="2"/>
  <c r="J123" i="2"/>
  <c r="J138" i="2"/>
  <c r="J120" i="2"/>
  <c r="J127" i="2"/>
  <c r="J122" i="2"/>
  <c r="AW17" i="2"/>
  <c r="AV21" i="2"/>
  <c r="AV22" i="2" s="1"/>
  <c r="K150" i="2" l="1"/>
  <c r="K144" i="2"/>
  <c r="K136" i="2"/>
  <c r="K145" i="2"/>
  <c r="K137" i="2"/>
  <c r="K129" i="2"/>
  <c r="K146" i="2"/>
  <c r="K138" i="2"/>
  <c r="K130" i="2"/>
  <c r="K142" i="2"/>
  <c r="K135" i="2"/>
  <c r="K126" i="2"/>
  <c r="K147" i="2"/>
  <c r="K139" i="2"/>
  <c r="K132" i="2"/>
  <c r="K127" i="2"/>
  <c r="K148" i="2"/>
  <c r="K149" i="2"/>
  <c r="K141" i="2"/>
  <c r="K134" i="2"/>
  <c r="K124" i="2"/>
  <c r="K143" i="2"/>
  <c r="K121" i="2"/>
  <c r="K133" i="2"/>
  <c r="K131" i="2"/>
  <c r="K123" i="2"/>
  <c r="K125" i="2"/>
  <c r="K120" i="2"/>
  <c r="K140" i="2"/>
  <c r="K122" i="2"/>
  <c r="K128" i="2"/>
  <c r="AX17" i="2"/>
  <c r="AW21" i="2"/>
  <c r="AW22" i="2" s="1"/>
  <c r="L145" i="2" l="1"/>
  <c r="L137" i="2"/>
  <c r="L146" i="2"/>
  <c r="L138" i="2"/>
  <c r="L130" i="2"/>
  <c r="L147" i="2"/>
  <c r="L139" i="2"/>
  <c r="L131" i="2"/>
  <c r="L132" i="2"/>
  <c r="L127" i="2"/>
  <c r="L148" i="2"/>
  <c r="L144" i="2"/>
  <c r="L128" i="2"/>
  <c r="L149" i="2"/>
  <c r="L141" i="2"/>
  <c r="L134" i="2"/>
  <c r="L150" i="2"/>
  <c r="L143" i="2"/>
  <c r="L136" i="2"/>
  <c r="L121" i="2"/>
  <c r="L142" i="2"/>
  <c r="L133" i="2"/>
  <c r="L126" i="2"/>
  <c r="L123" i="2"/>
  <c r="L135" i="2"/>
  <c r="L125" i="2"/>
  <c r="L120" i="2"/>
  <c r="L122" i="2"/>
  <c r="L140" i="2"/>
  <c r="L124" i="2"/>
  <c r="L129" i="2"/>
  <c r="AY17" i="2"/>
  <c r="AX21" i="2"/>
  <c r="AX22" i="2" s="1"/>
  <c r="M146" i="2" l="1"/>
  <c r="M138" i="2"/>
  <c r="M130" i="2"/>
  <c r="M147" i="2"/>
  <c r="M139" i="2"/>
  <c r="M131" i="2"/>
  <c r="M148" i="2"/>
  <c r="M140" i="2"/>
  <c r="M132" i="2"/>
  <c r="M144" i="2"/>
  <c r="M137" i="2"/>
  <c r="M128" i="2"/>
  <c r="M149" i="2"/>
  <c r="M141" i="2"/>
  <c r="M134" i="2"/>
  <c r="M150" i="2"/>
  <c r="M143" i="2"/>
  <c r="M136" i="2"/>
  <c r="M129" i="2"/>
  <c r="M133" i="2"/>
  <c r="M142" i="2"/>
  <c r="M126" i="2"/>
  <c r="M123" i="2"/>
  <c r="M145" i="2"/>
  <c r="M135" i="2"/>
  <c r="M125" i="2"/>
  <c r="M120" i="2"/>
  <c r="M122" i="2"/>
  <c r="M127" i="2"/>
  <c r="M121" i="2"/>
  <c r="M124" i="2"/>
  <c r="AY21" i="2"/>
  <c r="AY22" i="2" s="1"/>
  <c r="AZ17" i="2"/>
  <c r="N147" i="2" l="1"/>
  <c r="N139" i="2"/>
  <c r="N131" i="2"/>
  <c r="N148" i="2"/>
  <c r="N140" i="2"/>
  <c r="N132" i="2"/>
  <c r="N149" i="2"/>
  <c r="N141" i="2"/>
  <c r="N133" i="2"/>
  <c r="N134" i="2"/>
  <c r="N121" i="2"/>
  <c r="N150" i="2"/>
  <c r="N146" i="2"/>
  <c r="N143" i="2"/>
  <c r="N136" i="2"/>
  <c r="N129" i="2"/>
  <c r="N145" i="2"/>
  <c r="N138" i="2"/>
  <c r="N123" i="2"/>
  <c r="N144" i="2"/>
  <c r="N135" i="2"/>
  <c r="N125" i="2"/>
  <c r="N120" i="2"/>
  <c r="N122" i="2"/>
  <c r="N137" i="2"/>
  <c r="N127" i="2"/>
  <c r="N124" i="2"/>
  <c r="N128" i="2"/>
  <c r="N130" i="2"/>
  <c r="N142" i="2"/>
  <c r="N126" i="2"/>
  <c r="AZ21" i="2"/>
  <c r="AZ22" i="2" s="1"/>
  <c r="BA17" i="2"/>
  <c r="O148" i="2" l="1"/>
  <c r="O140" i="2"/>
  <c r="O132" i="2"/>
  <c r="O149" i="2"/>
  <c r="O141" i="2"/>
  <c r="O133" i="2"/>
  <c r="O150" i="2"/>
  <c r="O142" i="2"/>
  <c r="O134" i="2"/>
  <c r="O147" i="2"/>
  <c r="O146" i="2"/>
  <c r="O139" i="2"/>
  <c r="O122" i="2"/>
  <c r="O143" i="2"/>
  <c r="O136" i="2"/>
  <c r="O129" i="2"/>
  <c r="O145" i="2"/>
  <c r="O138" i="2"/>
  <c r="O131" i="2"/>
  <c r="O135" i="2"/>
  <c r="O144" i="2"/>
  <c r="O125" i="2"/>
  <c r="O120" i="2"/>
  <c r="O137" i="2"/>
  <c r="O127" i="2"/>
  <c r="O124" i="2"/>
  <c r="O130" i="2"/>
  <c r="O128" i="2"/>
  <c r="O121" i="2"/>
  <c r="O123" i="2"/>
  <c r="O126" i="2"/>
  <c r="BA21" i="2"/>
  <c r="BA22" i="2" s="1"/>
  <c r="BB17" i="2"/>
  <c r="P147" i="2" l="1"/>
  <c r="P149" i="2"/>
  <c r="P141" i="2"/>
  <c r="P133" i="2"/>
  <c r="P150" i="2"/>
  <c r="P142" i="2"/>
  <c r="P134" i="2"/>
  <c r="P143" i="2"/>
  <c r="P135" i="2"/>
  <c r="P148" i="2"/>
  <c r="P136" i="2"/>
  <c r="P129" i="2"/>
  <c r="P123" i="2"/>
  <c r="P145" i="2"/>
  <c r="P138" i="2"/>
  <c r="P131" i="2"/>
  <c r="P140" i="2"/>
  <c r="P144" i="2"/>
  <c r="P125" i="2"/>
  <c r="P120" i="2"/>
  <c r="P132" i="2"/>
  <c r="P122" i="2"/>
  <c r="P146" i="2"/>
  <c r="P137" i="2"/>
  <c r="P127" i="2"/>
  <c r="P124" i="2"/>
  <c r="P130" i="2"/>
  <c r="P128" i="2"/>
  <c r="P126" i="2"/>
  <c r="P121" i="2"/>
  <c r="P139" i="2"/>
  <c r="BC17" i="2"/>
  <c r="BB21" i="2"/>
  <c r="BB22" i="2" s="1"/>
  <c r="BC21" i="2" l="1"/>
  <c r="BC22" i="2" s="1"/>
  <c r="BD17" i="2"/>
  <c r="Q148" i="2"/>
  <c r="Q150" i="2"/>
  <c r="Q142" i="2"/>
  <c r="Q134" i="2"/>
  <c r="Q143" i="2"/>
  <c r="Q135" i="2"/>
  <c r="Q144" i="2"/>
  <c r="Q136" i="2"/>
  <c r="Q149" i="2"/>
  <c r="Q141" i="2"/>
  <c r="Q124" i="2"/>
  <c r="Q145" i="2"/>
  <c r="Q138" i="2"/>
  <c r="Q131" i="2"/>
  <c r="Q140" i="2"/>
  <c r="Q133" i="2"/>
  <c r="Q137" i="2"/>
  <c r="Q132" i="2"/>
  <c r="Q122" i="2"/>
  <c r="Q146" i="2"/>
  <c r="Q127" i="2"/>
  <c r="Q130" i="2"/>
  <c r="Q128" i="2"/>
  <c r="Q126" i="2"/>
  <c r="Q121" i="2"/>
  <c r="Q147" i="2"/>
  <c r="Q139" i="2"/>
  <c r="Q123" i="2"/>
  <c r="Q125" i="2"/>
  <c r="Q129" i="2"/>
  <c r="Q120" i="2"/>
  <c r="BE17" i="2" l="1"/>
  <c r="BD21" i="2"/>
  <c r="BD22" i="2" s="1"/>
  <c r="R149" i="2"/>
  <c r="R143" i="2"/>
  <c r="R135" i="2"/>
  <c r="R144" i="2"/>
  <c r="R136" i="2"/>
  <c r="R145" i="2"/>
  <c r="R137" i="2"/>
  <c r="R129" i="2"/>
  <c r="R150" i="2"/>
  <c r="R138" i="2"/>
  <c r="R131" i="2"/>
  <c r="R125" i="2"/>
  <c r="R140" i="2"/>
  <c r="R133" i="2"/>
  <c r="R130" i="2"/>
  <c r="R128" i="2"/>
  <c r="R142" i="2"/>
  <c r="R132" i="2"/>
  <c r="R122" i="2"/>
  <c r="R146" i="2"/>
  <c r="R127" i="2"/>
  <c r="R134" i="2"/>
  <c r="R124" i="2"/>
  <c r="R126" i="2"/>
  <c r="R121" i="2"/>
  <c r="R147" i="2"/>
  <c r="R139" i="2"/>
  <c r="R123" i="2"/>
  <c r="R148" i="2"/>
  <c r="R141" i="2"/>
  <c r="R120" i="2"/>
  <c r="BE21" i="2" l="1"/>
  <c r="BE22" i="2" s="1"/>
  <c r="BF17" i="2"/>
  <c r="S150" i="2"/>
  <c r="S144" i="2"/>
  <c r="S136" i="2"/>
  <c r="S145" i="2"/>
  <c r="S137" i="2"/>
  <c r="S129" i="2"/>
  <c r="S146" i="2"/>
  <c r="S138" i="2"/>
  <c r="S130" i="2"/>
  <c r="S143" i="2"/>
  <c r="S126" i="2"/>
  <c r="S140" i="2"/>
  <c r="S133" i="2"/>
  <c r="S127" i="2"/>
  <c r="S128" i="2"/>
  <c r="S142" i="2"/>
  <c r="S135" i="2"/>
  <c r="S139" i="2"/>
  <c r="S149" i="2"/>
  <c r="S134" i="2"/>
  <c r="S124" i="2"/>
  <c r="S131" i="2"/>
  <c r="S121" i="2"/>
  <c r="S147" i="2"/>
  <c r="S123" i="2"/>
  <c r="S120" i="2"/>
  <c r="S122" i="2"/>
  <c r="S148" i="2"/>
  <c r="S125" i="2"/>
  <c r="S141" i="2"/>
  <c r="S132" i="2"/>
  <c r="BG17" i="2" l="1"/>
  <c r="BF21" i="2"/>
  <c r="BF22" i="2" s="1"/>
  <c r="T145" i="2"/>
  <c r="T137" i="2"/>
  <c r="T129" i="2"/>
  <c r="T146" i="2"/>
  <c r="T138" i="2"/>
  <c r="T130" i="2"/>
  <c r="T147" i="2"/>
  <c r="T139" i="2"/>
  <c r="T131" i="2"/>
  <c r="T140" i="2"/>
  <c r="T133" i="2"/>
  <c r="T127" i="2"/>
  <c r="T128" i="2"/>
  <c r="T142" i="2"/>
  <c r="T135" i="2"/>
  <c r="T132" i="2"/>
  <c r="T144" i="2"/>
  <c r="T149" i="2"/>
  <c r="T143" i="2"/>
  <c r="T134" i="2"/>
  <c r="T124" i="2"/>
  <c r="T121" i="2"/>
  <c r="T126" i="2"/>
  <c r="T150" i="2"/>
  <c r="T136" i="2"/>
  <c r="T123" i="2"/>
  <c r="T120" i="2"/>
  <c r="T148" i="2"/>
  <c r="T141" i="2"/>
  <c r="T125" i="2"/>
  <c r="T122" i="2"/>
  <c r="BH17" i="2" l="1"/>
  <c r="BG21" i="2"/>
  <c r="BG22" i="2" s="1"/>
  <c r="U146" i="2"/>
  <c r="U138" i="2"/>
  <c r="U130" i="2"/>
  <c r="U147" i="2"/>
  <c r="U139" i="2"/>
  <c r="U131" i="2"/>
  <c r="U148" i="2"/>
  <c r="U140" i="2"/>
  <c r="U132" i="2"/>
  <c r="U145" i="2"/>
  <c r="U128" i="2"/>
  <c r="U120" i="2"/>
  <c r="U142" i="2"/>
  <c r="U135" i="2"/>
  <c r="U144" i="2"/>
  <c r="U137" i="2"/>
  <c r="U141" i="2"/>
  <c r="U134" i="2"/>
  <c r="U133" i="2"/>
  <c r="U127" i="2"/>
  <c r="U121" i="2"/>
  <c r="U126" i="2"/>
  <c r="U150" i="2"/>
  <c r="U136" i="2"/>
  <c r="U123" i="2"/>
  <c r="U125" i="2"/>
  <c r="U129" i="2"/>
  <c r="U122" i="2"/>
  <c r="U149" i="2"/>
  <c r="U143" i="2"/>
  <c r="U124" i="2"/>
  <c r="V147" i="2" l="1"/>
  <c r="V139" i="2"/>
  <c r="V131" i="2"/>
  <c r="V148" i="2"/>
  <c r="V140" i="2"/>
  <c r="V132" i="2"/>
  <c r="V149" i="2"/>
  <c r="V141" i="2"/>
  <c r="V133" i="2"/>
  <c r="V142" i="2"/>
  <c r="V135" i="2"/>
  <c r="V121" i="2"/>
  <c r="V144" i="2"/>
  <c r="V137" i="2"/>
  <c r="V130" i="2"/>
  <c r="V134" i="2"/>
  <c r="V146" i="2"/>
  <c r="V126" i="2"/>
  <c r="V150" i="2"/>
  <c r="V145" i="2"/>
  <c r="V136" i="2"/>
  <c r="V123" i="2"/>
  <c r="V128" i="2"/>
  <c r="V125" i="2"/>
  <c r="V120" i="2"/>
  <c r="V138" i="2"/>
  <c r="V129" i="2"/>
  <c r="V122" i="2"/>
  <c r="V143" i="2"/>
  <c r="V124" i="2"/>
  <c r="V127" i="2"/>
  <c r="BH21" i="2"/>
  <c r="BH22" i="2" s="1"/>
  <c r="BI17" i="2"/>
  <c r="BJ17" i="2" l="1"/>
  <c r="BI21" i="2"/>
  <c r="BI22" i="2" s="1"/>
  <c r="W146" i="2"/>
  <c r="W148" i="2"/>
  <c r="W140" i="2"/>
  <c r="W132" i="2"/>
  <c r="W149" i="2"/>
  <c r="W141" i="2"/>
  <c r="W133" i="2"/>
  <c r="W150" i="2"/>
  <c r="W142" i="2"/>
  <c r="W134" i="2"/>
  <c r="W122" i="2"/>
  <c r="W144" i="2"/>
  <c r="W137" i="2"/>
  <c r="W130" i="2"/>
  <c r="W139" i="2"/>
  <c r="W147" i="2"/>
  <c r="W143" i="2"/>
  <c r="W136" i="2"/>
  <c r="W145" i="2"/>
  <c r="W123" i="2"/>
  <c r="W135" i="2"/>
  <c r="W131" i="2"/>
  <c r="W128" i="2"/>
  <c r="W125" i="2"/>
  <c r="W120" i="2"/>
  <c r="W138" i="2"/>
  <c r="W129" i="2"/>
  <c r="W124" i="2"/>
  <c r="W126" i="2"/>
  <c r="W127" i="2"/>
  <c r="W121" i="2"/>
  <c r="X147" i="2" l="1"/>
  <c r="X149" i="2"/>
  <c r="X141" i="2"/>
  <c r="X133" i="2"/>
  <c r="X150" i="2"/>
  <c r="X142" i="2"/>
  <c r="X134" i="2"/>
  <c r="X143" i="2"/>
  <c r="X135" i="2"/>
  <c r="X144" i="2"/>
  <c r="X137" i="2"/>
  <c r="X130" i="2"/>
  <c r="X123" i="2"/>
  <c r="X139" i="2"/>
  <c r="X132" i="2"/>
  <c r="X146" i="2"/>
  <c r="X136" i="2"/>
  <c r="X129" i="2"/>
  <c r="X148" i="2"/>
  <c r="X131" i="2"/>
  <c r="X128" i="2"/>
  <c r="X125" i="2"/>
  <c r="X120" i="2"/>
  <c r="X138" i="2"/>
  <c r="X122" i="2"/>
  <c r="X124" i="2"/>
  <c r="X140" i="2"/>
  <c r="X127" i="2"/>
  <c r="X126" i="2"/>
  <c r="X145" i="2"/>
  <c r="X121" i="2"/>
  <c r="BK17" i="2"/>
  <c r="BJ21" i="2"/>
  <c r="BJ22" i="2" s="1"/>
  <c r="Y148" i="2" l="1"/>
  <c r="Y150" i="2"/>
  <c r="Y142" i="2"/>
  <c r="Y134" i="2"/>
  <c r="Y143" i="2"/>
  <c r="Y135" i="2"/>
  <c r="Y144" i="2"/>
  <c r="Y136" i="2"/>
  <c r="Y124" i="2"/>
  <c r="Y139" i="2"/>
  <c r="Y132" i="2"/>
  <c r="Y146" i="2"/>
  <c r="Y129" i="2"/>
  <c r="Y147" i="2"/>
  <c r="Y141" i="2"/>
  <c r="Y149" i="2"/>
  <c r="Y145" i="2"/>
  <c r="Y138" i="2"/>
  <c r="Y125" i="2"/>
  <c r="Y120" i="2"/>
  <c r="Y137" i="2"/>
  <c r="Y130" i="2"/>
  <c r="Y122" i="2"/>
  <c r="Y140" i="2"/>
  <c r="Y127" i="2"/>
  <c r="Y126" i="2"/>
  <c r="Y121" i="2"/>
  <c r="Y131" i="2"/>
  <c r="Y128" i="2"/>
  <c r="Y123" i="2"/>
  <c r="Y133" i="2"/>
  <c r="BK21" i="2"/>
  <c r="BK22" i="2" s="1"/>
  <c r="BL17" i="2"/>
  <c r="BM17" i="2" l="1"/>
  <c r="BL21" i="2"/>
  <c r="BL22" i="2" s="1"/>
  <c r="Z149" i="2"/>
  <c r="Z143" i="2"/>
  <c r="Z135" i="2"/>
  <c r="Z144" i="2"/>
  <c r="Z136" i="2"/>
  <c r="Z145" i="2"/>
  <c r="Z137" i="2"/>
  <c r="Z129" i="2"/>
  <c r="Z139" i="2"/>
  <c r="Z132" i="2"/>
  <c r="Z125" i="2"/>
  <c r="Z146" i="2"/>
  <c r="Z147" i="2"/>
  <c r="Z141" i="2"/>
  <c r="Z134" i="2"/>
  <c r="Z148" i="2"/>
  <c r="Z138" i="2"/>
  <c r="Z131" i="2"/>
  <c r="Z128" i="2"/>
  <c r="Z150" i="2"/>
  <c r="Z130" i="2"/>
  <c r="Z122" i="2"/>
  <c r="Z140" i="2"/>
  <c r="Z127" i="2"/>
  <c r="Z124" i="2"/>
  <c r="Z126" i="2"/>
  <c r="Z121" i="2"/>
  <c r="Z123" i="2"/>
  <c r="Z142" i="2"/>
  <c r="Z133" i="2"/>
  <c r="Z120" i="2"/>
  <c r="AA150" i="2" l="1"/>
  <c r="AA144" i="2"/>
  <c r="AA136" i="2"/>
  <c r="AA145" i="2"/>
  <c r="AA137" i="2"/>
  <c r="AA129" i="2"/>
  <c r="AA146" i="2"/>
  <c r="AA138" i="2"/>
  <c r="AA130" i="2"/>
  <c r="AA126" i="2"/>
  <c r="AA147" i="2"/>
  <c r="AA141" i="2"/>
  <c r="AA134" i="2"/>
  <c r="AA127" i="2"/>
  <c r="AA148" i="2"/>
  <c r="AA131" i="2"/>
  <c r="AA128" i="2"/>
  <c r="AA149" i="2"/>
  <c r="AA143" i="2"/>
  <c r="AA140" i="2"/>
  <c r="AA133" i="2"/>
  <c r="AA135" i="2"/>
  <c r="AA122" i="2"/>
  <c r="AA124" i="2"/>
  <c r="AA139" i="2"/>
  <c r="AA121" i="2"/>
  <c r="AA142" i="2"/>
  <c r="AA123" i="2"/>
  <c r="AA125" i="2"/>
  <c r="AA120" i="2"/>
  <c r="AA132" i="2"/>
  <c r="BN17" i="2"/>
  <c r="BM21" i="2"/>
  <c r="BM22" i="2" s="1"/>
  <c r="AB145" i="2" l="1"/>
  <c r="AB137" i="2"/>
  <c r="AB129" i="2"/>
  <c r="AB146" i="2"/>
  <c r="AB138" i="2"/>
  <c r="AB130" i="2"/>
  <c r="AB147" i="2"/>
  <c r="AB139" i="2"/>
  <c r="AB131" i="2"/>
  <c r="AB141" i="2"/>
  <c r="AB134" i="2"/>
  <c r="AB127" i="2"/>
  <c r="AB148" i="2"/>
  <c r="AB128" i="2"/>
  <c r="AB149" i="2"/>
  <c r="AB143" i="2"/>
  <c r="AB136" i="2"/>
  <c r="AB150" i="2"/>
  <c r="AB140" i="2"/>
  <c r="AB133" i="2"/>
  <c r="AB124" i="2"/>
  <c r="AB121" i="2"/>
  <c r="AB126" i="2"/>
  <c r="AB142" i="2"/>
  <c r="AB123" i="2"/>
  <c r="AB132" i="2"/>
  <c r="AB120" i="2"/>
  <c r="AB144" i="2"/>
  <c r="AB135" i="2"/>
  <c r="AB125" i="2"/>
  <c r="AB122" i="2"/>
  <c r="BO17" i="2"/>
  <c r="BN21" i="2"/>
  <c r="BN22" i="2" s="1"/>
  <c r="BP17" i="2" l="1"/>
  <c r="BO21" i="2"/>
  <c r="BO22" i="2" s="1"/>
  <c r="AC146" i="2"/>
  <c r="AC138" i="2"/>
  <c r="AC130" i="2"/>
  <c r="AC147" i="2"/>
  <c r="AC139" i="2"/>
  <c r="AC131" i="2"/>
  <c r="AC148" i="2"/>
  <c r="AC140" i="2"/>
  <c r="AC132" i="2"/>
  <c r="AC128" i="2"/>
  <c r="AC120" i="2"/>
  <c r="AC149" i="2"/>
  <c r="AC143" i="2"/>
  <c r="AC136" i="2"/>
  <c r="AC129" i="2"/>
  <c r="AC150" i="2"/>
  <c r="AC133" i="2"/>
  <c r="AC145" i="2"/>
  <c r="AC142" i="2"/>
  <c r="AC135" i="2"/>
  <c r="AC124" i="2"/>
  <c r="AC137" i="2"/>
  <c r="AC121" i="2"/>
  <c r="AC127" i="2"/>
  <c r="AC126" i="2"/>
  <c r="AC123" i="2"/>
  <c r="AC141" i="2"/>
  <c r="AC125" i="2"/>
  <c r="AC144" i="2"/>
  <c r="AC134" i="2"/>
  <c r="AC122" i="2"/>
  <c r="AD147" i="2" l="1"/>
  <c r="AD139" i="2"/>
  <c r="AD131" i="2"/>
  <c r="AD148" i="2"/>
  <c r="AD140" i="2"/>
  <c r="AD132" i="2"/>
  <c r="AD149" i="2"/>
  <c r="AD141" i="2"/>
  <c r="AD133" i="2"/>
  <c r="AD146" i="2"/>
  <c r="AD143" i="2"/>
  <c r="AD136" i="2"/>
  <c r="AD129" i="2"/>
  <c r="AD121" i="2"/>
  <c r="AD150" i="2"/>
  <c r="AD145" i="2"/>
  <c r="AD138" i="2"/>
  <c r="AD142" i="2"/>
  <c r="AD135" i="2"/>
  <c r="AD137" i="2"/>
  <c r="AD130" i="2"/>
  <c r="AD127" i="2"/>
  <c r="AD126" i="2"/>
  <c r="AD123" i="2"/>
  <c r="AD125" i="2"/>
  <c r="AD120" i="2"/>
  <c r="AD144" i="2"/>
  <c r="AD122" i="2"/>
  <c r="AD128" i="2"/>
  <c r="AD124" i="2"/>
  <c r="AD134" i="2"/>
  <c r="BP21" i="2"/>
  <c r="BP22" i="2" s="1"/>
  <c r="BQ17" i="2"/>
  <c r="BQ21" i="2" l="1"/>
  <c r="BQ22" i="2" s="1"/>
  <c r="BR17" i="2"/>
  <c r="AE146" i="2"/>
  <c r="AE148" i="2"/>
  <c r="AE140" i="2"/>
  <c r="AE132" i="2"/>
  <c r="AE149" i="2"/>
  <c r="AE141" i="2"/>
  <c r="AE133" i="2"/>
  <c r="AE150" i="2"/>
  <c r="AE142" i="2"/>
  <c r="AE134" i="2"/>
  <c r="AE147" i="2"/>
  <c r="AE122" i="2"/>
  <c r="AE145" i="2"/>
  <c r="AE138" i="2"/>
  <c r="AE131" i="2"/>
  <c r="AE135" i="2"/>
  <c r="AE144" i="2"/>
  <c r="AE137" i="2"/>
  <c r="AE136" i="2"/>
  <c r="AE127" i="2"/>
  <c r="AE126" i="2"/>
  <c r="AE121" i="2"/>
  <c r="AE123" i="2"/>
  <c r="AE139" i="2"/>
  <c r="AE129" i="2"/>
  <c r="AE125" i="2"/>
  <c r="AE120" i="2"/>
  <c r="AE143" i="2"/>
  <c r="AE128" i="2"/>
  <c r="AE124" i="2"/>
  <c r="AE130" i="2"/>
  <c r="AF147" i="2" l="1"/>
  <c r="AF149" i="2"/>
  <c r="AF141" i="2"/>
  <c r="AF133" i="2"/>
  <c r="AF150" i="2"/>
  <c r="AF142" i="2"/>
  <c r="AF134" i="2"/>
  <c r="AF143" i="2"/>
  <c r="AF135" i="2"/>
  <c r="AF148" i="2"/>
  <c r="AF145" i="2"/>
  <c r="AF138" i="2"/>
  <c r="AF131" i="2"/>
  <c r="AF123" i="2"/>
  <c r="AF140" i="2"/>
  <c r="AF144" i="2"/>
  <c r="AF137" i="2"/>
  <c r="AF130" i="2"/>
  <c r="AF146" i="2"/>
  <c r="AF139" i="2"/>
  <c r="AF129" i="2"/>
  <c r="AF125" i="2"/>
  <c r="AF120" i="2"/>
  <c r="AF132" i="2"/>
  <c r="AF128" i="2"/>
  <c r="AF122" i="2"/>
  <c r="AF124" i="2"/>
  <c r="AF126" i="2"/>
  <c r="AF127" i="2"/>
  <c r="AF121" i="2"/>
  <c r="AF136" i="2"/>
  <c r="BS17" i="2"/>
  <c r="BR21" i="2"/>
  <c r="BR22" i="2" s="1"/>
  <c r="AG148" i="2" l="1"/>
  <c r="AG150" i="2"/>
  <c r="AG142" i="2"/>
  <c r="AG134" i="2"/>
  <c r="AG143" i="2"/>
  <c r="AG135" i="2"/>
  <c r="AG144" i="2"/>
  <c r="AG136" i="2"/>
  <c r="AG149" i="2"/>
  <c r="AG124" i="2"/>
  <c r="AG140" i="2"/>
  <c r="AG133" i="2"/>
  <c r="AG137" i="2"/>
  <c r="AG130" i="2"/>
  <c r="AG139" i="2"/>
  <c r="AG132" i="2"/>
  <c r="AG129" i="2"/>
  <c r="AG123" i="2"/>
  <c r="AG138" i="2"/>
  <c r="AG125" i="2"/>
  <c r="AG120" i="2"/>
  <c r="AG147" i="2"/>
  <c r="AG141" i="2"/>
  <c r="AG128" i="2"/>
  <c r="AG122" i="2"/>
  <c r="AG131" i="2"/>
  <c r="AG126" i="2"/>
  <c r="AG127" i="2"/>
  <c r="AG121" i="2"/>
  <c r="AG146" i="2"/>
  <c r="AG145" i="2"/>
  <c r="BT17" i="2"/>
  <c r="BS21" i="2"/>
  <c r="BS22" i="2" s="1"/>
  <c r="BU17" i="2" l="1"/>
  <c r="BT21" i="2"/>
  <c r="BT22" i="2" s="1"/>
  <c r="AH149" i="2"/>
  <c r="AH143" i="2"/>
  <c r="AH135" i="2"/>
  <c r="AH144" i="2"/>
  <c r="AH136" i="2"/>
  <c r="AH145" i="2"/>
  <c r="AH137" i="2"/>
  <c r="AH129" i="2"/>
  <c r="AH150" i="2"/>
  <c r="AH140" i="2"/>
  <c r="AH133" i="2"/>
  <c r="AH125" i="2"/>
  <c r="AH130" i="2"/>
  <c r="AH142" i="2"/>
  <c r="AH139" i="2"/>
  <c r="AH132" i="2"/>
  <c r="AH128" i="2"/>
  <c r="AH138" i="2"/>
  <c r="AH120" i="2"/>
  <c r="AH147" i="2"/>
  <c r="AH141" i="2"/>
  <c r="AH122" i="2"/>
  <c r="AH148" i="2"/>
  <c r="AH124" i="2"/>
  <c r="AH134" i="2"/>
  <c r="AH131" i="2"/>
  <c r="AH127" i="2"/>
  <c r="AH126" i="2"/>
  <c r="AH121" i="2"/>
  <c r="AH146" i="2"/>
  <c r="AH123" i="2"/>
  <c r="AI150" i="2" l="1"/>
  <c r="AI144" i="2"/>
  <c r="AI136" i="2"/>
  <c r="AI145" i="2"/>
  <c r="AI137" i="2"/>
  <c r="AI129" i="2"/>
  <c r="AI146" i="2"/>
  <c r="AI138" i="2"/>
  <c r="AI130" i="2"/>
  <c r="AI126" i="2"/>
  <c r="AI142" i="2"/>
  <c r="AI135" i="2"/>
  <c r="AI127" i="2"/>
  <c r="AI139" i="2"/>
  <c r="AI132" i="2"/>
  <c r="AI128" i="2"/>
  <c r="AI141" i="2"/>
  <c r="AI134" i="2"/>
  <c r="AI147" i="2"/>
  <c r="AI125" i="2"/>
  <c r="AI122" i="2"/>
  <c r="AI140" i="2"/>
  <c r="AI148" i="2"/>
  <c r="AI124" i="2"/>
  <c r="AI143" i="2"/>
  <c r="AI131" i="2"/>
  <c r="AI121" i="2"/>
  <c r="AI133" i="2"/>
  <c r="AI149" i="2"/>
  <c r="AI120" i="2"/>
  <c r="AI123" i="2"/>
  <c r="BV17" i="2"/>
  <c r="BU21" i="2"/>
  <c r="BU22" i="2" s="1"/>
  <c r="BW17" i="2" l="1"/>
  <c r="BV21" i="2"/>
  <c r="BV22" i="2" s="1"/>
  <c r="AJ145" i="2"/>
  <c r="AJ137" i="2"/>
  <c r="AJ129" i="2"/>
  <c r="AJ146" i="2"/>
  <c r="AJ138" i="2"/>
  <c r="AJ130" i="2"/>
  <c r="AJ147" i="2"/>
  <c r="AJ139" i="2"/>
  <c r="AJ131" i="2"/>
  <c r="AJ142" i="2"/>
  <c r="AJ135" i="2"/>
  <c r="AJ127" i="2"/>
  <c r="AJ132" i="2"/>
  <c r="AJ128" i="2"/>
  <c r="AJ144" i="2"/>
  <c r="AJ141" i="2"/>
  <c r="AJ134" i="2"/>
  <c r="AJ150" i="2"/>
  <c r="AJ122" i="2"/>
  <c r="AJ140" i="2"/>
  <c r="AJ148" i="2"/>
  <c r="AJ124" i="2"/>
  <c r="AJ143" i="2"/>
  <c r="AJ121" i="2"/>
  <c r="AJ133" i="2"/>
  <c r="AJ126" i="2"/>
  <c r="AJ149" i="2"/>
  <c r="AJ123" i="2"/>
  <c r="AJ125" i="2"/>
  <c r="AJ120" i="2"/>
  <c r="AJ136" i="2"/>
  <c r="BX17" i="2" l="1"/>
  <c r="BX21" i="2" s="1"/>
  <c r="BX22" i="2" s="1"/>
  <c r="BW21" i="2"/>
  <c r="BW2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nesta</author>
    <author>Ethan</author>
    <author>Armand PETIT</author>
  </authors>
  <commentList>
    <comment ref="E3" authorId="0" shapeId="0" xr:uid="{00000000-0006-0000-0100-000001000000}">
      <text>
        <r>
          <rPr>
            <sz val="9"/>
            <color indexed="81"/>
            <rFont val="Tahoma"/>
            <family val="2"/>
          </rPr>
          <t xml:space="preserve">créer un lien vers la gamme de démontage et rémontage
</t>
        </r>
      </text>
    </comment>
    <comment ref="H3" authorId="1" shapeId="0" xr:uid="{00000000-0006-0000-0100-000002000000}">
      <text>
        <r>
          <rPr>
            <b/>
            <sz val="9"/>
            <color indexed="81"/>
            <rFont val="Tahoma"/>
            <family val="2"/>
          </rPr>
          <t xml:space="preserve">Ne pas supprimer les formules de cette colonne
</t>
        </r>
      </text>
    </comment>
    <comment ref="I3" authorId="1" shapeId="0" xr:uid="{00000000-0006-0000-0100-000003000000}">
      <text>
        <r>
          <rPr>
            <b/>
            <sz val="9"/>
            <color indexed="81"/>
            <rFont val="Tahoma"/>
            <family val="2"/>
          </rPr>
          <t>ce temps d'intervention doit être au minimum à 1 jour.
La planification se fait en temps et non en heure ici.</t>
        </r>
      </text>
    </comment>
    <comment ref="M3" authorId="2" shapeId="0" xr:uid="{00000000-0006-0000-0100-000004000000}">
      <text>
        <r>
          <rPr>
            <b/>
            <sz val="9"/>
            <color indexed="81"/>
            <rFont val="Tahoma"/>
            <family val="2"/>
          </rPr>
          <t>Ne pas supprimer la formule de cette colonne.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nesta</author>
    <author>Armand PETIT</author>
  </authors>
  <commentList>
    <comment ref="F64" authorId="0" shapeId="0" xr:uid="{00000000-0006-0000-0200-000001000000}">
      <text>
        <r>
          <rPr>
            <b/>
            <sz val="9"/>
            <color indexed="81"/>
            <rFont val="Tahoma"/>
            <family val="2"/>
          </rPr>
          <t>Ne pas supprimer car utiliser dans la fiche maintenance</t>
        </r>
      </text>
    </comment>
    <comment ref="H64" authorId="1" shapeId="0" xr:uid="{00000000-0006-0000-0200-000002000000}">
      <text>
        <r>
          <rPr>
            <b/>
            <sz val="9"/>
            <color indexed="81"/>
            <rFont val="Tahoma"/>
            <family val="2"/>
          </rPr>
          <t xml:space="preserve">Liste des techniciens et opérateurs pouvant effectuer la maintenance (voir niveau). De plus on peut rajouter autant de personnes que l'ont veut.
</t>
        </r>
      </text>
    </comment>
  </commentList>
</comments>
</file>

<file path=xl/sharedStrings.xml><?xml version="1.0" encoding="utf-8"?>
<sst xmlns="http://schemas.openxmlformats.org/spreadsheetml/2006/main" count="276" uniqueCount="184">
  <si>
    <t>N° Équipement</t>
  </si>
  <si>
    <t>Opérations de maintenance</t>
  </si>
  <si>
    <t>Date pro intervention</t>
  </si>
  <si>
    <t>Ne pas supprimer ces données car elles sont utilisées dans le graphique afin de faire avancer et faire reculer les jours.</t>
  </si>
  <si>
    <t>Colonne1</t>
  </si>
  <si>
    <t>Colonne2</t>
  </si>
  <si>
    <t>Colonne3</t>
  </si>
  <si>
    <t>Colonne4</t>
  </si>
  <si>
    <t>Colonne5</t>
  </si>
  <si>
    <t>Colonne6</t>
  </si>
  <si>
    <t>Colonne7</t>
  </si>
  <si>
    <t>Colonne8</t>
  </si>
  <si>
    <t>Colonne9</t>
  </si>
  <si>
    <t>Colonne10</t>
  </si>
  <si>
    <t>Colonne11</t>
  </si>
  <si>
    <t>Colonne12</t>
  </si>
  <si>
    <t>Colonne13</t>
  </si>
  <si>
    <t>Colonne14</t>
  </si>
  <si>
    <t>ES1_Compresseur_GENESIS</t>
  </si>
  <si>
    <t>date de la cellule F1</t>
  </si>
  <si>
    <t>N°</t>
  </si>
  <si>
    <t>Jour</t>
  </si>
  <si>
    <t>Désignation</t>
  </si>
  <si>
    <t>N° jour sem</t>
  </si>
  <si>
    <t>Lundi</t>
  </si>
  <si>
    <t>L</t>
  </si>
  <si>
    <t>Désignat' j</t>
  </si>
  <si>
    <t>Mardi</t>
  </si>
  <si>
    <t>M</t>
  </si>
  <si>
    <t>Mercredi</t>
  </si>
  <si>
    <t>Jeudi</t>
  </si>
  <si>
    <t>J</t>
  </si>
  <si>
    <t>Vendredi</t>
  </si>
  <si>
    <t>V</t>
  </si>
  <si>
    <t>Ne pas supprimer car utiliser dans la determination des jours de la semaine et des week-end</t>
  </si>
  <si>
    <t>Samedi</t>
  </si>
  <si>
    <t>S</t>
  </si>
  <si>
    <t>Dimanche</t>
  </si>
  <si>
    <t>D</t>
  </si>
  <si>
    <t>Date intervention</t>
  </si>
  <si>
    <t>Tps inter</t>
  </si>
  <si>
    <t>Périodicité</t>
  </si>
  <si>
    <t>test information issue de la list</t>
  </si>
  <si>
    <t>Calcul du Nbr de Jours</t>
  </si>
  <si>
    <t>Som Nbr Jrs</t>
  </si>
  <si>
    <t>Test H="" et I&lt;&gt;""</t>
  </si>
  <si>
    <t>Nbr Pen Jrs</t>
  </si>
  <si>
    <t>Descriptif</t>
  </si>
  <si>
    <t>Materiels</t>
  </si>
  <si>
    <t>Fiche procédure</t>
  </si>
  <si>
    <t>Sécurité</t>
  </si>
  <si>
    <t>Anterieure</t>
  </si>
  <si>
    <t>Prochaine</t>
  </si>
  <si>
    <t>P</t>
  </si>
  <si>
    <t>Unité</t>
  </si>
  <si>
    <t>en jrs</t>
  </si>
  <si>
    <t>ÉTAT</t>
  </si>
  <si>
    <t>Jours</t>
  </si>
  <si>
    <t>Semaine</t>
  </si>
  <si>
    <t>Mois</t>
  </si>
  <si>
    <t>Année</t>
  </si>
  <si>
    <t>Années</t>
  </si>
  <si>
    <t>Somme 1</t>
  </si>
  <si>
    <t>Test</t>
  </si>
  <si>
    <t>P en jours</t>
  </si>
  <si>
    <t>EC2_Projecteur_de_profil_SAGEM</t>
  </si>
  <si>
    <t>Nettoyage (à l'aide d'une brosse pour le nettoyage optique)</t>
  </si>
  <si>
    <t>A1_Fraiseuse_GAMBIN</t>
  </si>
  <si>
    <t>Nettoyage au poste</t>
  </si>
  <si>
    <t>Nettoyage approfondi de la machine</t>
  </si>
  <si>
    <t>Benoit.C</t>
  </si>
  <si>
    <t>Benoit.M</t>
  </si>
  <si>
    <t>Romain</t>
  </si>
  <si>
    <t>Michel</t>
  </si>
  <si>
    <t>Alexandre</t>
  </si>
  <si>
    <t>Loïc</t>
  </si>
  <si>
    <t>Christophe</t>
  </si>
  <si>
    <t>Damien / Henrique / Samuel</t>
  </si>
  <si>
    <t>Jeremy / Jean-Yves</t>
  </si>
  <si>
    <t>Jeremy / Jean - Yves</t>
  </si>
  <si>
    <t>Guillaume / Alexis</t>
  </si>
  <si>
    <t>Manuel</t>
  </si>
  <si>
    <t>Olivier</t>
  </si>
  <si>
    <t>Yoann.G</t>
  </si>
  <si>
    <t>Yannis</t>
  </si>
  <si>
    <t>Yoann.P</t>
  </si>
  <si>
    <t>Équipement</t>
  </si>
  <si>
    <t>ES2_Groupe_FROID_ROBOFORM200</t>
  </si>
  <si>
    <t>EC1_MMT_DEA_GAMMA_1103</t>
  </si>
  <si>
    <t>EC3_Colonne_de_mesure_TRIMOS</t>
  </si>
  <si>
    <t>D1_Scie_Ruban_KASTO</t>
  </si>
  <si>
    <t>A2_Fraiseuse_HOLKE</t>
  </si>
  <si>
    <t>A3_MICROBILLEUSE</t>
  </si>
  <si>
    <t>A4_SABLEUSE</t>
  </si>
  <si>
    <t>RO3_Rectification_CN</t>
  </si>
  <si>
    <t>E01_Érosion_CN_Enfonçage_ROBOFORM200</t>
  </si>
  <si>
    <t>E02_Érosion_CN_Enfonçage_EDM_FORM20</t>
  </si>
  <si>
    <t>E03_Érosion_CN_Découpe_Fil_ROBOFIL2020</t>
  </si>
  <si>
    <t>E04_Érosion_CN_Découpe_Fil_CUT300</t>
  </si>
  <si>
    <t>E05_Perçage_Microforage_CCR_Technologie_CR200</t>
  </si>
  <si>
    <t>F01_Centre_usinage_3_axes_VICTOR</t>
  </si>
  <si>
    <t>F02_Centre_usinage_3_axes_FEELER</t>
  </si>
  <si>
    <t>F03_Fraiseuse_5_axes_FPT_TESSEN</t>
  </si>
  <si>
    <t>F04_Fraiseuse_5_axes_HEDELIUS_BC100</t>
  </si>
  <si>
    <t>F05_Fraiseuse_5_axes_HEDELIUS_TILENTA_7</t>
  </si>
  <si>
    <t>F06_Fraiseuse_3_axes_KIHEUNG</t>
  </si>
  <si>
    <t>T01_Tour_Conv_HERNAULT</t>
  </si>
  <si>
    <t>T02_Tour_Conv_MÉTAFLEX</t>
  </si>
  <si>
    <t>T03_Tour_MICROCUT_omnitechnique</t>
  </si>
  <si>
    <t>T04_Tour_3_et_4_axes_CMZ_TL20M</t>
  </si>
  <si>
    <t>T05_Tour_3_et_4_axes_CMZ_TA30Y</t>
  </si>
  <si>
    <t>T06_STARMECA</t>
  </si>
  <si>
    <t>T07_CAZENEUVE</t>
  </si>
  <si>
    <t>Vidange Huile 3 - 4 L</t>
  </si>
  <si>
    <t>Nettoyage Filtre à air</t>
  </si>
  <si>
    <t>Nettoyer le marbre (acétone)</t>
  </si>
  <si>
    <t>Nettoyage du marbre (acétone)</t>
  </si>
  <si>
    <t>Vérifier et Huiler (coupe) si nécessaire - 
Vérifier état de la scie</t>
  </si>
  <si>
    <t>Vider le récipient à poussière</t>
  </si>
  <si>
    <t>Vider le pot à poussière</t>
  </si>
  <si>
    <t>Lubrifier les glissières - Niveau huile de coupe +ajustage si nécessaire - Huile pneumatique + ajustage si nécessaire</t>
  </si>
  <si>
    <t>Remplacement liquide diélectrique</t>
  </si>
  <si>
    <t>Niveau d'huile pour glissière + vidange récipient de récupération</t>
  </si>
  <si>
    <t>Niveau Graisse glissière + vidange de récipient de récupération</t>
  </si>
  <si>
    <t>Soufflage filtre armoire</t>
  </si>
  <si>
    <t>Nettoyage de la machine. Soufflées avec delair sec sous pression</t>
  </si>
  <si>
    <t>Nettoyer en profondeur l'espace de travail. Examiner l'état du lubrifiant
Souffler filtre à air
Contrôler et ajouter si nécessaire de la graisse blanche pour les broches</t>
  </si>
  <si>
    <t>Nettoyage du double filtre, remplacement si nécessaire</t>
  </si>
  <si>
    <t>Vérification visuel + Nettoyage du double filtre, remplacement si nécessaire</t>
  </si>
  <si>
    <t xml:space="preserve">Nettoyer en profondeur l'espace de travail de la machine. Examiner l'état du lubrifiant. 
Souffler le filtre à air. 
Contrôler et ajouter si nécessaire de la graisse blanche pour les broches </t>
  </si>
  <si>
    <t>Nettoyage complet de toute la poussière, les copeaux et les corps étrangers des pièces mobiles</t>
  </si>
  <si>
    <t>Inspection et si besoin remplissage de l'huile glissière</t>
  </si>
  <si>
    <t>Changement KIT A : Filtre à huile - Cartouche de séparation - Filtres à air - Panneau filtrant ventilation</t>
  </si>
  <si>
    <t>Nettoyer et graisser le coulisseau (acétone)</t>
  </si>
  <si>
    <t>Vérifier état courroie + variateur</t>
  </si>
  <si>
    <t>Nettoyer le sac</t>
  </si>
  <si>
    <t>Changer ou nettoyer le filtre</t>
  </si>
  <si>
    <t>Vidanger le bac à lubrifiant et graisser les axes</t>
  </si>
  <si>
    <t>Changement des 4 filtres diélectriques</t>
  </si>
  <si>
    <t>Changement des 2 filtres diélectriques</t>
  </si>
  <si>
    <t xml:space="preserve">Changement des 16 filtres eau </t>
  </si>
  <si>
    <t>Changement des filtres eau</t>
  </si>
  <si>
    <t>Nettoyer pour enlever les résidus</t>
  </si>
  <si>
    <t>Soufflage filtre</t>
  </si>
  <si>
    <t>Nettoyage général du convoyeur à copeaux
Contrôler et ajuster le niveau d'huile hydraulique
Nettoyage général de la machine</t>
  </si>
  <si>
    <t>Nettoyage en profondeur de l'espace de travail de la machine. Examiner l'état du lubrifiant
Souffler le filtre à air</t>
  </si>
  <si>
    <t>Nettoyage général du convoyeur à copeaux et du réservoir de lubrifiant.
Contrôler et ajuster le niveau d'huile hydraulique.
Contrôler et ajuster le niveau de lubrification pour les glissières</t>
  </si>
  <si>
    <t>Nettoyage approdondi. Contrôler l'usure de tous les engrenages et de toutes les garnitures. Stabilité du corps de la machine (Serrer les boulons d'ancrage du corps de la machine au sol et stabiliser le corps de la machine)</t>
  </si>
  <si>
    <t>Nettoyage filtre à air (armoire électrique)
Nettoyage protection des gissières</t>
  </si>
  <si>
    <t>Changement Filtres Oléophiles Blanc</t>
  </si>
  <si>
    <t>Nettoyer Crépine</t>
  </si>
  <si>
    <t>Vérifier le niveau d'huile glissière - 
Huiler les glissières</t>
  </si>
  <si>
    <t>Vérification niveau huile glissière</t>
  </si>
  <si>
    <t>Filtre résidu</t>
  </si>
  <si>
    <t>Lubrifier les axes et la broche</t>
  </si>
  <si>
    <t>Nettoyage approfondi
Vidange de l'huile hydraulique
Vidange de l'huile de coupe
Contrôler et ajouter si nécessaire de la graisse pour les glissières</t>
  </si>
  <si>
    <t>Nettoyage général du convoyeur à copeaux
Contrôler et ajuster le niveau d'huile hydraulique
Contrôler et ajouter le niveau de lubrification glissières</t>
  </si>
  <si>
    <t>Nettoyage général du convoyeur à copeaux et du réservoir de lubrifiant 
Contrôler et ajuster le niveau d'huile hydraulique
Contrôler et ajuster le niveau de lubrification pour les glissières</t>
  </si>
  <si>
    <t>Nettoyage approfondi
Vidange de l'huile hydraulique
Vidange de l'huile de coupe</t>
  </si>
  <si>
    <t>Nettoyage approfondi
Vidanger l'huile de coupe</t>
  </si>
  <si>
    <t>Nettoyage approfondi
Nettoyage réservoir de l'huile hydraulique + remplacement de l'huile hydraulique du réservoir
Vidanger l'huile de coupe</t>
  </si>
  <si>
    <t>Nettoyage approfondi
Vidange de l'huile de coupe</t>
  </si>
  <si>
    <t>Changement Filtres Charbon Noir</t>
  </si>
  <si>
    <t>Vidange</t>
  </si>
  <si>
    <t>Soufflage Filtre groupe froid</t>
  </si>
  <si>
    <t>Soufflage filtre groupe froid</t>
  </si>
  <si>
    <t>Soufflage filtre Armoire</t>
  </si>
  <si>
    <t>Lubrification glissière</t>
  </si>
  <si>
    <t>Changement rouleau préfiltre
Changement fitre résidus 1
Changement filtre résidus 2</t>
  </si>
  <si>
    <t>Changement KIT B Soupapes</t>
  </si>
  <si>
    <t>Nettoyage approfondi de la machine + soufflage
Vidange de l'huile de coupe</t>
  </si>
  <si>
    <t>Changement rouleau préfiltre</t>
  </si>
  <si>
    <t>Janvier</t>
  </si>
  <si>
    <t>Février</t>
  </si>
  <si>
    <t>Mars</t>
  </si>
  <si>
    <t>Avril</t>
  </si>
  <si>
    <t>Mai</t>
  </si>
  <si>
    <t>Juin</t>
  </si>
  <si>
    <t>Juillet</t>
  </si>
  <si>
    <t>Août</t>
  </si>
  <si>
    <t>Septembre</t>
  </si>
  <si>
    <t>Octobre</t>
  </si>
  <si>
    <t>Novembre</t>
  </si>
  <si>
    <t>Décembre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</si>
</sst>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
    <numFmt numFmtId="165" formatCode="[$-40C]d\ mmmm\ yyyy;@"/>
    <numFmt numFmtId="166" formatCode="[$-40C]mmmm\-yy;@"/>
    <numFmt numFmtId="167" formatCode="dd/mm/yy;@"/>
  </numFmts>
  <fonts count="3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rgb="FFC00000"/>
      <name val="Calibri"/>
      <family val="2"/>
      <scheme val="minor"/>
    </font>
    <font>
      <b/>
      <sz val="11"/>
      <color rgb="FFFF0000"/>
      <name val="Calibri"/>
      <family val="2"/>
      <scheme val="minor"/>
    </font>
    <font>
      <sz val="11"/>
      <color rgb="FFC00000"/>
      <name val="Calibri"/>
      <family val="2"/>
      <scheme val="minor"/>
    </font>
    <font>
      <sz val="12"/>
      <color theme="1"/>
      <name val="Calibri"/>
      <family val="2"/>
      <scheme val="minor"/>
    </font>
    <font>
      <b/>
      <sz val="11"/>
      <color rgb="FF0070C0"/>
      <name val="Calibri"/>
      <family val="2"/>
      <scheme val="minor"/>
    </font>
    <font>
      <b/>
      <sz val="16"/>
      <name val="Calibri"/>
      <family val="2"/>
      <scheme val="minor"/>
    </font>
    <font>
      <b/>
      <sz val="11"/>
      <color rgb="FF00B050"/>
      <name val="Calibri"/>
      <family val="2"/>
      <scheme val="minor"/>
    </font>
    <font>
      <sz val="16"/>
      <color rgb="FFFFFF00"/>
      <name val="Calibri"/>
      <family val="2"/>
      <scheme val="minor"/>
    </font>
    <font>
      <b/>
      <sz val="16"/>
      <color rgb="FFFFFF00"/>
      <name val="Calibri"/>
      <family val="2"/>
      <scheme val="minor"/>
    </font>
    <font>
      <b/>
      <sz val="11"/>
      <color rgb="FF00B0F0"/>
      <name val="Calibri"/>
      <family val="2"/>
      <scheme val="minor"/>
    </font>
    <font>
      <sz val="11"/>
      <color rgb="FF00B0F0"/>
      <name val="Calibri"/>
      <family val="2"/>
      <scheme val="minor"/>
    </font>
    <font>
      <sz val="11"/>
      <color theme="3" tint="0.39997558519241921"/>
      <name val="Calibri"/>
      <family val="2"/>
      <scheme val="minor"/>
    </font>
    <font>
      <b/>
      <sz val="14"/>
      <color theme="1"/>
      <name val="Calibri"/>
      <family val="2"/>
      <scheme val="minor"/>
    </font>
    <font>
      <i/>
      <sz val="14"/>
      <color theme="1"/>
      <name val="Calibri"/>
      <family val="2"/>
      <scheme val="minor"/>
    </font>
    <font>
      <sz val="14"/>
      <color theme="1"/>
      <name val="Calibri"/>
      <family val="2"/>
      <scheme val="minor"/>
    </font>
    <font>
      <b/>
      <sz val="11"/>
      <color rgb="FFFFFF00"/>
      <name val="Calibri"/>
      <family val="2"/>
      <scheme val="minor"/>
    </font>
    <font>
      <sz val="10"/>
      <color theme="1"/>
      <name val="Calibri"/>
      <family val="2"/>
      <scheme val="minor"/>
    </font>
    <font>
      <sz val="9"/>
      <color indexed="81"/>
      <name val="Tahoma"/>
      <family val="2"/>
    </font>
    <font>
      <b/>
      <sz val="9"/>
      <color indexed="81"/>
      <name val="Tahoma"/>
      <family val="2"/>
    </font>
    <font>
      <sz val="48"/>
      <color rgb="FFFF0000"/>
      <name val="Calibri"/>
      <family val="2"/>
      <scheme val="minor"/>
    </font>
    <font>
      <sz val="48"/>
      <color rgb="FF00B050"/>
      <name val="Calibri"/>
      <family val="2"/>
      <scheme val="minor"/>
    </font>
    <font>
      <i/>
      <sz val="11"/>
      <color theme="1"/>
      <name val="Calibri"/>
      <family val="2"/>
      <scheme val="minor"/>
    </font>
    <font>
      <b/>
      <sz val="12"/>
      <color theme="0"/>
      <name val="Calibri"/>
      <family val="2"/>
      <scheme val="minor"/>
    </font>
    <font>
      <i/>
      <sz val="11"/>
      <color rgb="FF000000"/>
      <name val="Calibri"/>
      <family val="2"/>
    </font>
    <font>
      <b/>
      <sz val="11"/>
      <name val="Calibri"/>
      <family val="2"/>
      <scheme val="minor"/>
    </font>
    <font>
      <sz val="11"/>
      <color rgb="FF000000"/>
      <name val="Calibri"/>
      <family val="2"/>
    </font>
    <font>
      <b/>
      <sz val="11"/>
      <color theme="0"/>
      <name val="Calibri"/>
      <family val="2"/>
    </font>
    <font>
      <sz val="11"/>
      <name val="Calibri"/>
      <family val="2"/>
      <scheme val="minor"/>
    </font>
    <font>
      <b/>
      <sz val="11"/>
      <name val="Calibri"/>
      <family val="2"/>
    </font>
    <font>
      <sz val="8"/>
      <name val="Calibri"/>
      <family val="2"/>
      <scheme val="minor"/>
    </font>
    <font>
      <b/>
      <sz val="14"/>
      <color rgb="FFFF0000"/>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6" tint="0.59999389629810485"/>
        <bgColor theme="6" tint="0.59999389629810485"/>
      </patternFill>
    </fill>
    <fill>
      <patternFill patternType="solid">
        <fgColor theme="3" tint="0.79998168889431442"/>
        <bgColor indexed="64"/>
      </patternFill>
    </fill>
    <fill>
      <patternFill patternType="solid">
        <fgColor theme="9" tint="0.39997558519241921"/>
        <bgColor indexed="64"/>
      </patternFill>
    </fill>
  </fills>
  <borders count="33">
    <border>
      <left/>
      <right/>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theme="0"/>
      </left>
      <right style="thin">
        <color theme="0"/>
      </right>
      <top/>
      <bottom style="thin">
        <color theme="0"/>
      </bottom>
      <diagonal/>
    </border>
    <border>
      <left/>
      <right style="thin">
        <color rgb="FF000000"/>
      </right>
      <top/>
      <bottom/>
      <diagonal/>
    </border>
    <border>
      <left style="thin">
        <color theme="1"/>
      </left>
      <right style="thin">
        <color theme="1"/>
      </right>
      <top style="thin">
        <color theme="1"/>
      </top>
      <bottom style="thin">
        <color theme="1"/>
      </bottom>
      <diagonal/>
    </border>
    <border>
      <left/>
      <right style="thin">
        <color rgb="FFA5A5A5"/>
      </right>
      <top/>
      <bottom/>
      <diagonal/>
    </border>
    <border>
      <left/>
      <right style="thin">
        <color rgb="FFC00000"/>
      </right>
      <top/>
      <bottom/>
      <diagonal/>
    </border>
    <border>
      <left/>
      <right style="thin">
        <color rgb="FF375623"/>
      </right>
      <top/>
      <bottom/>
      <diagonal/>
    </border>
    <border>
      <left/>
      <right style="thin">
        <color rgb="FFFFC000"/>
      </right>
      <top/>
      <bottom/>
      <diagonal/>
    </border>
    <border>
      <left/>
      <right style="thin">
        <color rgb="FF7030A0"/>
      </right>
      <top/>
      <bottom/>
      <diagonal/>
    </border>
    <border>
      <left/>
      <right style="thin">
        <color theme="1"/>
      </right>
      <top style="thin">
        <color theme="1"/>
      </top>
      <bottom style="thin">
        <color theme="1"/>
      </bottom>
      <diagonal/>
    </border>
    <border>
      <left/>
      <right/>
      <top style="medium">
        <color indexed="64"/>
      </top>
      <bottom/>
      <diagonal/>
    </border>
    <border>
      <left/>
      <right style="medium">
        <color indexed="64"/>
      </right>
      <top/>
      <bottom/>
      <diagonal/>
    </border>
  </borders>
  <cellStyleXfs count="3">
    <xf numFmtId="0" fontId="0" fillId="0" borderId="0"/>
    <xf numFmtId="0" fontId="1" fillId="0" borderId="0"/>
    <xf numFmtId="0" fontId="29" fillId="0" borderId="0"/>
  </cellStyleXfs>
  <cellXfs count="153">
    <xf numFmtId="0" fontId="0" fillId="0" borderId="0" xfId="0"/>
    <xf numFmtId="0" fontId="0" fillId="0" borderId="1" xfId="0" applyBorder="1"/>
    <xf numFmtId="0" fontId="4" fillId="2" borderId="5" xfId="0" applyFont="1" applyFill="1" applyBorder="1" applyAlignment="1">
      <alignment horizontal="center" vertical="center"/>
    </xf>
    <xf numFmtId="0" fontId="0" fillId="0" borderId="0" xfId="0" applyAlignment="1">
      <alignment horizontal="center" vertical="center"/>
    </xf>
    <xf numFmtId="0" fontId="0" fillId="0" borderId="12" xfId="0" applyBorder="1"/>
    <xf numFmtId="14" fontId="0" fillId="0" borderId="0" xfId="0" applyNumberFormat="1"/>
    <xf numFmtId="0" fontId="0" fillId="5" borderId="15" xfId="0" applyFill="1" applyBorder="1"/>
    <xf numFmtId="0" fontId="0" fillId="0" borderId="15" xfId="0" applyBorder="1" applyProtection="1">
      <protection locked="0"/>
    </xf>
    <xf numFmtId="0" fontId="0" fillId="6" borderId="15" xfId="0" applyFill="1" applyBorder="1"/>
    <xf numFmtId="0" fontId="0" fillId="0" borderId="15" xfId="0" applyBorder="1" applyAlignment="1">
      <alignment horizontal="center"/>
    </xf>
    <xf numFmtId="164" fontId="0" fillId="0" borderId="0" xfId="0" applyNumberFormat="1" applyAlignment="1">
      <alignment textRotation="64"/>
    </xf>
    <xf numFmtId="0" fontId="5" fillId="0" borderId="15" xfId="0" applyFont="1" applyBorder="1" applyAlignment="1">
      <alignment horizontal="center"/>
    </xf>
    <xf numFmtId="0" fontId="0" fillId="0" borderId="15" xfId="0" applyBorder="1"/>
    <xf numFmtId="0" fontId="0" fillId="0" borderId="10" xfId="0" applyBorder="1" applyAlignment="1">
      <alignment horizontal="center"/>
    </xf>
    <xf numFmtId="0" fontId="2" fillId="0" borderId="15" xfId="0" applyFont="1" applyBorder="1"/>
    <xf numFmtId="0" fontId="0" fillId="0" borderId="0" xfId="0" applyAlignment="1">
      <alignment horizontal="center"/>
    </xf>
    <xf numFmtId="0" fontId="6" fillId="0" borderId="0" xfId="0" applyFont="1" applyAlignment="1">
      <alignment horizontal="center"/>
    </xf>
    <xf numFmtId="0" fontId="0" fillId="0" borderId="0" xfId="0" applyAlignment="1">
      <alignment horizontal="left" vertical="center" wrapText="1"/>
    </xf>
    <xf numFmtId="0" fontId="0" fillId="0" borderId="0" xfId="0" applyAlignment="1">
      <alignment vertical="top" wrapText="1"/>
    </xf>
    <xf numFmtId="49" fontId="0" fillId="0" borderId="0" xfId="0" applyNumberFormat="1" applyAlignment="1">
      <alignment vertical="top" wrapText="1"/>
    </xf>
    <xf numFmtId="164" fontId="0" fillId="0" borderId="0" xfId="0" applyNumberFormat="1" applyAlignment="1">
      <alignment horizontal="center" vertical="center"/>
    </xf>
    <xf numFmtId="164" fontId="3" fillId="0" borderId="0" xfId="0" applyNumberFormat="1" applyFon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xf>
    <xf numFmtId="0" fontId="9" fillId="7" borderId="21" xfId="0" applyFont="1" applyFill="1" applyBorder="1" applyAlignment="1">
      <alignment horizontal="center" vertical="center"/>
    </xf>
    <xf numFmtId="0" fontId="6" fillId="3" borderId="15" xfId="0" applyFont="1" applyFill="1" applyBorder="1" applyAlignment="1">
      <alignment horizontal="center"/>
    </xf>
    <xf numFmtId="0" fontId="10" fillId="3" borderId="15" xfId="0" applyFont="1" applyFill="1" applyBorder="1"/>
    <xf numFmtId="0" fontId="11" fillId="0" borderId="15" xfId="0" applyFont="1" applyBorder="1" applyAlignment="1">
      <alignment horizontal="center" vertical="center"/>
    </xf>
    <xf numFmtId="0" fontId="12" fillId="0" borderId="15" xfId="0" applyFont="1" applyBorder="1" applyAlignment="1">
      <alignment horizontal="center" vertical="center" wrapText="1"/>
    </xf>
    <xf numFmtId="49" fontId="12" fillId="0" borderId="15" xfId="0" applyNumberFormat="1" applyFont="1" applyBorder="1" applyAlignment="1">
      <alignment horizontal="center" vertical="center" wrapText="1"/>
    </xf>
    <xf numFmtId="164" fontId="12" fillId="0" borderId="15" xfId="0" applyNumberFormat="1" applyFont="1" applyBorder="1" applyAlignment="1">
      <alignment horizontal="center" vertical="center"/>
    </xf>
    <xf numFmtId="164" fontId="12" fillId="0" borderId="15" xfId="0" applyNumberFormat="1" applyFont="1" applyBorder="1" applyAlignment="1">
      <alignment horizontal="center" vertical="center" wrapText="1"/>
    </xf>
    <xf numFmtId="0" fontId="12" fillId="0" borderId="15" xfId="0" applyFont="1" applyBorder="1" applyAlignment="1">
      <alignment horizontal="left" vertical="center" wrapText="1"/>
    </xf>
    <xf numFmtId="0" fontId="12" fillId="0" borderId="15" xfId="0" applyFont="1" applyBorder="1" applyAlignment="1">
      <alignment horizontal="center" vertical="center"/>
    </xf>
    <xf numFmtId="49" fontId="12" fillId="0" borderId="15" xfId="0" applyNumberFormat="1" applyFont="1" applyBorder="1" applyAlignment="1">
      <alignment horizontal="left" vertical="center"/>
    </xf>
    <xf numFmtId="0" fontId="12" fillId="0" borderId="15" xfId="0" applyFont="1" applyBorder="1" applyAlignment="1">
      <alignment horizontal="left" vertical="center"/>
    </xf>
    <xf numFmtId="0" fontId="13" fillId="3" borderId="15" xfId="0" applyFont="1" applyFill="1" applyBorder="1" applyAlignment="1">
      <alignment horizontal="center"/>
    </xf>
    <xf numFmtId="0" fontId="14" fillId="3" borderId="15" xfId="0" applyFont="1" applyFill="1" applyBorder="1" applyAlignment="1">
      <alignment horizontal="center"/>
    </xf>
    <xf numFmtId="0" fontId="15" fillId="3" borderId="15" xfId="0" applyFont="1" applyFill="1" applyBorder="1" applyAlignment="1">
      <alignment horizontal="center"/>
    </xf>
    <xf numFmtId="0" fontId="16" fillId="0" borderId="0" xfId="0" applyFont="1" applyAlignment="1">
      <alignment horizontal="center" vertical="center"/>
    </xf>
    <xf numFmtId="0" fontId="17" fillId="0" borderId="0" xfId="0" applyFont="1" applyAlignment="1">
      <alignment horizontal="left" vertical="center" wrapText="1"/>
    </xf>
    <xf numFmtId="49" fontId="18" fillId="0" borderId="0" xfId="0" applyNumberFormat="1" applyFont="1" applyAlignment="1">
      <alignment vertical="top" wrapText="1"/>
    </xf>
    <xf numFmtId="166" fontId="18" fillId="9" borderId="22" xfId="0" applyNumberFormat="1" applyFont="1" applyFill="1" applyBorder="1" applyAlignment="1">
      <alignment horizontal="center" vertical="center"/>
    </xf>
    <xf numFmtId="166" fontId="16" fillId="10" borderId="0" xfId="0" applyNumberFormat="1" applyFont="1" applyFill="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49" fontId="18" fillId="0" borderId="0" xfId="0" applyNumberFormat="1" applyFont="1" applyAlignment="1">
      <alignment horizontal="center" vertical="center"/>
    </xf>
    <xf numFmtId="0" fontId="0" fillId="3" borderId="15" xfId="0" applyFill="1" applyBorder="1" applyAlignment="1">
      <alignment horizontal="center" vertical="center"/>
    </xf>
    <xf numFmtId="0" fontId="19" fillId="0" borderId="0" xfId="0" applyFont="1" applyAlignment="1">
      <alignment horizontal="center"/>
    </xf>
    <xf numFmtId="49" fontId="18" fillId="0" borderId="0" xfId="0" applyNumberFormat="1" applyFont="1" applyAlignment="1">
      <alignment horizontal="center" vertical="center" wrapText="1"/>
    </xf>
    <xf numFmtId="49" fontId="0" fillId="0" borderId="0" xfId="0" applyNumberFormat="1" applyAlignment="1">
      <alignment horizontal="left" vertical="top" wrapText="1"/>
    </xf>
    <xf numFmtId="49" fontId="18" fillId="0" borderId="0" xfId="0" applyNumberFormat="1" applyFont="1" applyAlignment="1">
      <alignment horizontal="left" vertical="top" wrapText="1"/>
    </xf>
    <xf numFmtId="167" fontId="18" fillId="0" borderId="0" xfId="0" applyNumberFormat="1" applyFont="1" applyAlignment="1">
      <alignment horizontal="center" vertical="center"/>
    </xf>
    <xf numFmtId="0" fontId="18" fillId="0" borderId="0" xfId="0" applyFont="1"/>
    <xf numFmtId="0" fontId="3" fillId="0" borderId="0" xfId="0" applyFont="1" applyAlignment="1">
      <alignment horizontal="center" vertical="center"/>
    </xf>
    <xf numFmtId="167" fontId="3" fillId="0" borderId="0" xfId="0" applyNumberFormat="1" applyFont="1" applyAlignment="1">
      <alignment horizontal="center" vertical="center" wrapText="1"/>
    </xf>
    <xf numFmtId="0" fontId="20" fillId="0" borderId="0" xfId="0" applyFont="1" applyAlignment="1">
      <alignment horizontal="center" vertical="center"/>
    </xf>
    <xf numFmtId="0" fontId="25" fillId="0" borderId="0" xfId="0" applyFont="1" applyAlignment="1">
      <alignment horizontal="center" vertical="center" wrapText="1"/>
    </xf>
    <xf numFmtId="0" fontId="0" fillId="0" borderId="15" xfId="0" applyBorder="1" applyAlignment="1">
      <alignment horizontal="center" vertical="center"/>
    </xf>
    <xf numFmtId="0" fontId="0" fillId="0" borderId="25" xfId="1" applyFont="1" applyBorder="1" applyAlignment="1">
      <alignment horizontal="center" vertical="center"/>
    </xf>
    <xf numFmtId="0" fontId="0" fillId="0" borderId="0" xfId="1" applyFont="1" applyAlignment="1">
      <alignment horizontal="center" vertical="center"/>
    </xf>
    <xf numFmtId="0" fontId="0" fillId="0" borderId="26" xfId="1" applyFont="1" applyBorder="1" applyAlignment="1">
      <alignment horizontal="center" vertical="center"/>
    </xf>
    <xf numFmtId="0" fontId="0" fillId="0" borderId="27" xfId="1" applyFont="1" applyBorder="1" applyAlignment="1">
      <alignment horizontal="center" vertical="center"/>
    </xf>
    <xf numFmtId="0" fontId="0" fillId="0" borderId="28" xfId="1" applyFont="1" applyBorder="1" applyAlignment="1">
      <alignment horizontal="center" vertical="center"/>
    </xf>
    <xf numFmtId="0" fontId="0" fillId="0" borderId="0" xfId="1" applyFont="1" applyAlignment="1">
      <alignment horizontal="center" vertical="center" wrapText="1"/>
    </xf>
    <xf numFmtId="0" fontId="0" fillId="0" borderId="29" xfId="1" applyFont="1" applyBorder="1" applyAlignment="1">
      <alignment horizontal="center" vertical="center"/>
    </xf>
    <xf numFmtId="0" fontId="0" fillId="0" borderId="23" xfId="1" applyFont="1" applyBorder="1" applyAlignment="1">
      <alignment horizontal="center" vertical="center"/>
    </xf>
    <xf numFmtId="0" fontId="1" fillId="0" borderId="24" xfId="1" applyBorder="1" applyAlignment="1">
      <alignment horizontal="center" vertical="center"/>
    </xf>
    <xf numFmtId="0" fontId="27" fillId="0" borderId="24"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0" xfId="0" applyFont="1" applyAlignment="1">
      <alignment horizontal="center" vertical="center" wrapText="1"/>
    </xf>
    <xf numFmtId="0" fontId="27" fillId="0" borderId="25" xfId="0" applyFont="1" applyBorder="1" applyAlignment="1">
      <alignment horizontal="center" vertical="center" wrapText="1"/>
    </xf>
    <xf numFmtId="0" fontId="1" fillId="0" borderId="24" xfId="1" applyBorder="1" applyAlignment="1">
      <alignment horizontal="center" vertical="center" wrapText="1"/>
    </xf>
    <xf numFmtId="0" fontId="28" fillId="11" borderId="15" xfId="1" applyFont="1" applyFill="1" applyBorder="1"/>
    <xf numFmtId="0" fontId="1" fillId="0" borderId="15" xfId="1" applyBorder="1"/>
    <xf numFmtId="0" fontId="0" fillId="0" borderId="0" xfId="0" applyBorder="1"/>
    <xf numFmtId="0" fontId="31" fillId="0" borderId="0" xfId="0" applyFont="1" applyFill="1" applyBorder="1"/>
    <xf numFmtId="0" fontId="32" fillId="0" borderId="0" xfId="1" applyFont="1" applyFill="1" applyBorder="1" applyAlignment="1">
      <alignment horizontal="center" vertical="center"/>
    </xf>
    <xf numFmtId="0" fontId="31" fillId="0" borderId="0" xfId="1" applyFont="1" applyFill="1" applyBorder="1" applyAlignment="1">
      <alignment horizontal="center" vertical="center"/>
    </xf>
    <xf numFmtId="0" fontId="28" fillId="0" borderId="0" xfId="1" applyFont="1" applyFill="1" applyBorder="1" applyAlignment="1">
      <alignment horizontal="center"/>
    </xf>
    <xf numFmtId="0" fontId="0" fillId="0" borderId="0" xfId="0" applyFill="1" applyBorder="1"/>
    <xf numFmtId="0" fontId="30" fillId="0" borderId="0" xfId="2" applyFont="1" applyFill="1" applyBorder="1" applyAlignment="1">
      <alignment horizontal="center" vertical="center"/>
    </xf>
    <xf numFmtId="0" fontId="1" fillId="0" borderId="0" xfId="1" applyFill="1" applyBorder="1"/>
    <xf numFmtId="0" fontId="0" fillId="0" borderId="0" xfId="2" applyFont="1" applyFill="1" applyBorder="1" applyAlignment="1">
      <alignment horizontal="center" vertical="center"/>
    </xf>
    <xf numFmtId="0" fontId="16" fillId="7" borderId="30" xfId="0" applyFont="1" applyFill="1" applyBorder="1" applyAlignment="1">
      <alignment horizontal="center" vertical="center"/>
    </xf>
    <xf numFmtId="0" fontId="1" fillId="0" borderId="30" xfId="1" applyBorder="1" applyAlignment="1">
      <alignment horizontal="center" vertical="center"/>
    </xf>
    <xf numFmtId="0" fontId="25" fillId="0" borderId="0" xfId="0" applyFont="1" applyFill="1" applyBorder="1" applyAlignment="1">
      <alignment horizontal="center" vertical="center" wrapText="1"/>
    </xf>
    <xf numFmtId="0" fontId="0" fillId="0" borderId="0" xfId="0" applyFill="1" applyBorder="1" applyAlignment="1">
      <alignment horizontal="center"/>
    </xf>
    <xf numFmtId="0" fontId="26"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1" applyFont="1" applyFill="1" applyBorder="1" applyAlignment="1">
      <alignment horizontal="center" vertical="center"/>
    </xf>
    <xf numFmtId="0" fontId="0" fillId="0" borderId="0" xfId="1" applyFont="1" applyFill="1" applyBorder="1" applyAlignment="1">
      <alignment horizontal="center" vertical="center" wrapText="1"/>
    </xf>
    <xf numFmtId="0" fontId="0" fillId="0" borderId="31" xfId="0" applyBorder="1"/>
    <xf numFmtId="0" fontId="0" fillId="5" borderId="20" xfId="0" applyFill="1" applyBorder="1"/>
    <xf numFmtId="0" fontId="0" fillId="0" borderId="20" xfId="0" applyBorder="1" applyProtection="1">
      <protection locked="0"/>
    </xf>
    <xf numFmtId="0" fontId="0" fillId="0" borderId="0" xfId="0" applyFill="1" applyBorder="1" applyProtection="1">
      <protection locked="0"/>
    </xf>
    <xf numFmtId="165" fontId="7" fillId="0" borderId="0" xfId="0" applyNumberFormat="1" applyFont="1" applyFill="1" applyBorder="1" applyAlignment="1">
      <alignment horizontal="center"/>
    </xf>
    <xf numFmtId="164" fontId="0" fillId="0" borderId="0" xfId="0" applyNumberFormat="1" applyFill="1" applyBorder="1" applyAlignment="1">
      <alignment horizontal="center"/>
    </xf>
    <xf numFmtId="0" fontId="6" fillId="0" borderId="0" xfId="0" applyFont="1" applyFill="1" applyBorder="1" applyAlignment="1">
      <alignment horizontal="center"/>
    </xf>
    <xf numFmtId="165" fontId="0" fillId="0" borderId="0" xfId="0" applyNumberFormat="1" applyFill="1" applyBorder="1" applyAlignment="1">
      <alignment horizontal="center"/>
    </xf>
    <xf numFmtId="0" fontId="6" fillId="0" borderId="15" xfId="0" applyFont="1" applyFill="1" applyBorder="1" applyAlignment="1">
      <alignment horizontal="center"/>
    </xf>
    <xf numFmtId="0" fontId="6" fillId="0" borderId="12" xfId="0" applyFont="1" applyFill="1" applyBorder="1" applyAlignment="1">
      <alignment horizontal="center"/>
    </xf>
    <xf numFmtId="164" fontId="0" fillId="0" borderId="16" xfId="0" applyNumberFormat="1" applyBorder="1" applyAlignment="1">
      <alignment horizontal="center"/>
    </xf>
    <xf numFmtId="164" fontId="0" fillId="0" borderId="0" xfId="0" applyNumberFormat="1" applyFill="1" applyBorder="1" applyAlignment="1" applyProtection="1">
      <alignment textRotation="63"/>
      <protection locked="0"/>
    </xf>
    <xf numFmtId="0" fontId="6" fillId="0" borderId="13" xfId="0" applyFont="1" applyFill="1" applyBorder="1" applyAlignment="1">
      <alignment horizontal="center"/>
    </xf>
    <xf numFmtId="0" fontId="3" fillId="0" borderId="0" xfId="0" applyFont="1" applyFill="1" applyBorder="1" applyAlignment="1">
      <alignment horizontal="center" vertical="center"/>
    </xf>
    <xf numFmtId="0" fontId="0" fillId="0" borderId="15" xfId="0" applyFill="1" applyBorder="1" applyAlignment="1">
      <alignment horizontal="center"/>
    </xf>
    <xf numFmtId="164" fontId="0" fillId="0" borderId="15" xfId="0" applyNumberFormat="1" applyFill="1" applyBorder="1" applyAlignment="1">
      <alignment horizontal="center"/>
    </xf>
    <xf numFmtId="0" fontId="0" fillId="0" borderId="32" xfId="0" applyBorder="1"/>
    <xf numFmtId="0" fontId="0" fillId="0" borderId="12" xfId="0" applyFill="1" applyBorder="1" applyAlignment="1">
      <alignment horizontal="center"/>
    </xf>
    <xf numFmtId="164" fontId="0" fillId="0" borderId="12" xfId="0" applyNumberFormat="1" applyFill="1" applyBorder="1" applyAlignment="1">
      <alignment horizontal="center"/>
    </xf>
    <xf numFmtId="0" fontId="0" fillId="3" borderId="2" xfId="0" applyFill="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166" fontId="7" fillId="0" borderId="16" xfId="0" applyNumberFormat="1" applyFont="1" applyBorder="1" applyAlignment="1">
      <alignment horizontal="center"/>
    </xf>
    <xf numFmtId="164" fontId="0" fillId="0" borderId="20" xfId="0" applyNumberFormat="1" applyBorder="1" applyAlignment="1">
      <alignment horizontal="center" textRotation="75"/>
    </xf>
    <xf numFmtId="0" fontId="0" fillId="0" borderId="7" xfId="0" applyBorder="1" applyAlignment="1">
      <alignment horizontal="center" textRotation="75"/>
    </xf>
    <xf numFmtId="0" fontId="0" fillId="0" borderId="12" xfId="0" applyBorder="1" applyAlignment="1">
      <alignment horizontal="center" textRotation="75"/>
    </xf>
    <xf numFmtId="0" fontId="8" fillId="7" borderId="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6"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0" fillId="4" borderId="18" xfId="0" applyFill="1" applyBorder="1" applyAlignment="1">
      <alignment horizontal="center"/>
    </xf>
    <xf numFmtId="0" fontId="0" fillId="4" borderId="19" xfId="0" applyFill="1" applyBorder="1" applyAlignment="1">
      <alignment horizontal="center"/>
    </xf>
    <xf numFmtId="0" fontId="0" fillId="4" borderId="17" xfId="0" applyFill="1" applyBorder="1" applyAlignment="1">
      <alignment horizontal="center"/>
    </xf>
    <xf numFmtId="14" fontId="0" fillId="4" borderId="9" xfId="0" applyNumberFormat="1" applyFill="1" applyBorder="1" applyAlignment="1">
      <alignment horizontal="center" vertical="center"/>
    </xf>
    <xf numFmtId="14" fontId="0" fillId="4" borderId="10" xfId="0" applyNumberFormat="1" applyFill="1" applyBorder="1" applyAlignment="1">
      <alignment horizontal="center" vertical="center"/>
    </xf>
    <xf numFmtId="14" fontId="0" fillId="4" borderId="11" xfId="0" applyNumberFormat="1" applyFill="1" applyBorder="1" applyAlignment="1">
      <alignment horizontal="center" vertical="center"/>
    </xf>
    <xf numFmtId="14" fontId="0" fillId="4" borderId="14" xfId="0" applyNumberFormat="1" applyFill="1" applyBorder="1" applyAlignment="1">
      <alignment horizontal="center" vertical="center"/>
    </xf>
    <xf numFmtId="14" fontId="0" fillId="4" borderId="16" xfId="0" applyNumberFormat="1" applyFill="1" applyBorder="1" applyAlignment="1">
      <alignment horizontal="center" vertical="center"/>
    </xf>
    <xf numFmtId="14" fontId="0" fillId="4" borderId="13" xfId="0" applyNumberFormat="1" applyFill="1" applyBorder="1" applyAlignment="1">
      <alignment horizontal="center" vertical="center"/>
    </xf>
    <xf numFmtId="164" fontId="9" fillId="2" borderId="21" xfId="0" applyNumberFormat="1" applyFont="1" applyFill="1" applyBorder="1" applyAlignment="1">
      <alignment horizontal="center" vertical="center"/>
    </xf>
    <xf numFmtId="0" fontId="9" fillId="8" borderId="21" xfId="0" applyFont="1" applyFill="1" applyBorder="1" applyAlignment="1">
      <alignment horizontal="center" vertical="center"/>
    </xf>
    <xf numFmtId="0" fontId="2" fillId="3" borderId="16" xfId="0" applyFont="1" applyFill="1" applyBorder="1" applyAlignment="1">
      <alignment horizontal="center"/>
    </xf>
    <xf numFmtId="0" fontId="2" fillId="3" borderId="13" xfId="0" applyFont="1" applyFill="1" applyBorder="1" applyAlignment="1">
      <alignment horizontal="center"/>
    </xf>
    <xf numFmtId="0" fontId="2" fillId="3" borderId="15" xfId="0" applyFont="1" applyFill="1" applyBorder="1" applyAlignment="1">
      <alignment horizontal="center"/>
    </xf>
    <xf numFmtId="0" fontId="23"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center" vertical="center" wrapText="1"/>
    </xf>
  </cellXfs>
  <cellStyles count="3">
    <cellStyle name="Normal" xfId="0" builtinId="0"/>
    <cellStyle name="Normal 2" xfId="2" xr:uid="{00000000-0005-0000-0000-000001000000}"/>
    <cellStyle name="Normal 2 2" xfId="1" xr:uid="{00000000-0005-0000-0000-000002000000}"/>
  </cellStyles>
  <dxfs count="136">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border outline="0">
        <bottom style="thin">
          <color rgb="FF375623"/>
        </bottom>
      </border>
    </dxf>
    <dxf>
      <font>
        <b val="0"/>
        <i val="0"/>
        <strike val="0"/>
        <condense val="0"/>
        <extend val="0"/>
        <outline val="0"/>
        <shadow val="0"/>
        <u val="none"/>
        <vertAlign val="baseline"/>
        <sz val="11"/>
        <color theme="1"/>
        <name val="Calibri"/>
        <family val="2"/>
        <scheme val="minor"/>
      </font>
      <fill>
        <patternFill patternType="none">
          <fgColor rgb="FFDBDBDB"/>
          <bgColor auto="1"/>
        </patternFill>
      </fill>
      <alignment horizontal="center" vertical="center" textRotation="0" wrapText="0" indent="0" justifyLastLine="0" shrinkToFit="0" readingOrder="0"/>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ill>
        <patternFill patternType="none">
          <bgColor auto="1"/>
        </patternFill>
      </fill>
      <border diagonalUp="0" diagonalDown="0">
        <left style="thin">
          <color theme="1"/>
        </left>
        <right style="thin">
          <color theme="1"/>
        </right>
        <top style="thin">
          <color theme="1"/>
        </top>
        <bottom style="thin">
          <color theme="1"/>
        </bottom>
        <vertical style="thin">
          <color theme="1"/>
        </vertical>
        <horizontal style="thin">
          <color theme="1"/>
        </horizontal>
      </border>
    </dxf>
    <dxf>
      <fill>
        <patternFill patternType="none">
          <bgColor auto="1"/>
        </patternFill>
      </fill>
    </dxf>
    <dxf>
      <fill>
        <patternFill patternType="none">
          <bgColor auto="1"/>
        </patternFill>
      </fill>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border>
        <bottom style="thin">
          <color indexed="64"/>
        </bottom>
      </border>
    </dxf>
    <dxf>
      <font>
        <strike val="0"/>
        <outline val="0"/>
        <shadow val="0"/>
        <u val="none"/>
        <vertAlign val="baseline"/>
        <sz val="16"/>
        <color rgb="FFFFFF00"/>
        <name val="Calibri"/>
        <family val="2"/>
        <scheme val="minor"/>
      </font>
      <alignment horizontal="center" vertical="center" textRotation="0" wrapText="0" indent="0" justifyLastLine="0" shrinkToFit="0" readingOrder="0"/>
      <border diagonalUp="0" diagonalDown="0">
        <left/>
        <right/>
        <top/>
        <bottom/>
        <vertical/>
        <horizontal/>
      </border>
    </dxf>
    <dxf>
      <font>
        <strike val="0"/>
        <outline val="0"/>
        <shadow val="0"/>
        <u val="none"/>
        <vertAlign val="baseline"/>
        <sz val="14"/>
        <name val="Calibri"/>
        <family val="2"/>
        <scheme val="minor"/>
      </font>
      <numFmt numFmtId="0" formatCode="General"/>
    </dxf>
    <dxf>
      <font>
        <strike val="0"/>
        <outline val="0"/>
        <shadow val="0"/>
        <u val="none"/>
        <vertAlign val="baseline"/>
        <sz val="14"/>
        <color theme="1"/>
        <name val="Calibri"/>
        <family val="2"/>
        <scheme val="minor"/>
      </font>
      <numFmt numFmtId="0" formatCode="General"/>
      <alignment horizontal="center" vertical="center" textRotation="0" wrapText="0" indent="0" justifyLastLine="0" shrinkToFit="0" readingOrder="0"/>
    </dxf>
    <dxf>
      <font>
        <strike val="0"/>
        <outline val="0"/>
        <shadow val="0"/>
        <u val="none"/>
        <vertAlign val="baseline"/>
        <sz val="14"/>
        <name val="Calibri"/>
        <family val="2"/>
        <scheme val="minor"/>
      </font>
      <numFmt numFmtId="30" formatCode="@"/>
      <alignment horizontal="center" vertical="center" textRotation="0" wrapText="0" indent="0" justifyLastLine="0" shrinkToFit="0" readingOrder="0"/>
    </dxf>
    <dxf>
      <font>
        <strike val="0"/>
        <outline val="0"/>
        <shadow val="0"/>
        <u val="none"/>
        <vertAlign val="baseline"/>
        <sz val="14"/>
        <name val="Calibri"/>
        <family val="2"/>
        <scheme val="minor"/>
      </font>
      <numFmt numFmtId="0" formatCode="General"/>
      <alignment horizontal="center" vertical="center" textRotation="0" wrapText="0" indent="0" justifyLastLine="0" shrinkToFit="0" readingOrder="0"/>
    </dxf>
    <dxf>
      <font>
        <strike val="0"/>
        <outline val="0"/>
        <shadow val="0"/>
        <u val="none"/>
        <vertAlign val="baseline"/>
        <sz val="14"/>
        <name val="Calibri"/>
        <family val="2"/>
        <scheme val="minor"/>
      </font>
      <numFmt numFmtId="0" formatCode="General"/>
      <alignment horizontal="center" vertical="center" textRotation="0" wrapText="1" indent="0" justifyLastLine="0" shrinkToFit="0" readingOrder="0"/>
    </dxf>
    <dxf>
      <font>
        <b/>
        <strike val="0"/>
        <outline val="0"/>
        <shadow val="0"/>
        <u val="none"/>
        <vertAlign val="baseline"/>
        <sz val="14"/>
        <name val="Calibri"/>
        <family val="2"/>
        <scheme val="minor"/>
      </font>
      <numFmt numFmtId="166" formatCode="[$-40C]mmmm\-yy;@"/>
      <alignment horizontal="center" vertical="center" textRotation="0" wrapText="1" indent="0" justifyLastLine="0" shrinkToFit="0" readingOrder="0"/>
    </dxf>
    <dxf>
      <font>
        <strike val="0"/>
        <outline val="0"/>
        <shadow val="0"/>
        <u val="none"/>
        <vertAlign val="baseline"/>
        <sz val="14"/>
        <name val="Calibri"/>
        <family val="2"/>
        <scheme val="minor"/>
      </font>
      <numFmt numFmtId="166" formatCode="[$-40C]mmmm\-yy;@"/>
      <alignment horizontal="center" vertical="center" textRotation="0" wrapText="0" indent="0" justifyLastLine="0" shrinkToFit="0" readingOrder="0"/>
    </dxf>
    <dxf>
      <font>
        <strike val="0"/>
        <outline val="0"/>
        <shadow val="0"/>
        <u val="none"/>
        <vertAlign val="baseline"/>
        <sz val="14"/>
        <color theme="1"/>
        <name val="Calibri"/>
        <family val="2"/>
        <scheme val="minor"/>
      </font>
      <numFmt numFmtId="30" formatCode="@"/>
      <alignment vertical="top" textRotation="0" wrapText="1" justifyLastLine="0" shrinkToFit="0" readingOrder="0"/>
    </dxf>
    <dxf>
      <numFmt numFmtId="30" formatCode="@"/>
      <alignment horizontal="general" vertical="top" textRotation="0" wrapText="1" indent="0" justifyLastLine="0" shrinkToFit="0" readingOrder="0"/>
    </dxf>
    <dxf>
      <numFmt numFmtId="30" formatCode="@"/>
      <alignment vertical="top" textRotation="0" wrapText="1" justifyLastLine="0" shrinkToFit="0" readingOrder="0"/>
    </dxf>
    <dxf>
      <alignment horizontal="general" vertical="top" textRotation="0" wrapText="1" indent="0" justifyLastLine="0" shrinkToFit="0" readingOrder="0"/>
    </dxf>
    <dxf>
      <font>
        <strike val="0"/>
        <outline val="0"/>
        <shadow val="0"/>
        <u val="none"/>
        <vertAlign val="baseline"/>
        <sz val="14"/>
        <name val="Calibri"/>
        <family val="2"/>
        <scheme val="minor"/>
      </font>
      <alignment horizontal="left" vertical="center" textRotation="0" wrapText="1" indent="0" justifyLastLine="0" shrinkToFit="0" readingOrder="0"/>
    </dxf>
    <dxf>
      <border>
        <bottom style="thin">
          <color indexed="64"/>
        </bottom>
      </border>
    </dxf>
    <dxf>
      <font>
        <b/>
        <strike val="0"/>
        <outline val="0"/>
        <shadow val="0"/>
        <u val="none"/>
        <vertAlign val="baseline"/>
        <sz val="16"/>
        <color rgb="FFFFFF00"/>
        <name val="Calibri"/>
        <family val="2"/>
        <scheme val="minor"/>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theme="9" tint="-0.24994659260841701"/>
      </font>
    </dxf>
    <dxf>
      <font>
        <color rgb="FFFF0000"/>
      </font>
    </dxf>
    <dxf>
      <fill>
        <patternFill>
          <bgColor rgb="FFFFC7CE"/>
        </patternFill>
      </fill>
    </dxf>
    <dxf>
      <font>
        <b val="0"/>
        <i val="0"/>
        <strike val="0"/>
        <condense val="0"/>
        <extend val="0"/>
        <outline val="0"/>
        <shadow val="0"/>
        <u val="none"/>
        <vertAlign val="baseline"/>
        <sz val="11"/>
        <color rgb="FFC00000"/>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C00000"/>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C00000"/>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C00000"/>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C00000"/>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C00000"/>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C00000"/>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C00000"/>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C00000"/>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C00000"/>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d/m/yy;@"/>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40C]d\ mmmm\ yyyy;@"/>
      <alignment horizontal="center" vertical="bottom" textRotation="0" wrapText="0" indent="0" justifyLastLine="0" shrinkToFit="0" readingOrder="0"/>
      <border diagonalUp="0" diagonalDown="0">
        <left style="thin">
          <color indexed="64"/>
        </left>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top style="medium">
          <color indexed="64"/>
        </top>
        <bottom style="thin">
          <color indexed="64"/>
        </bottom>
      </border>
    </dxf>
    <dxf>
      <font>
        <b val="0"/>
        <i val="0"/>
        <strike val="0"/>
        <condense val="0"/>
        <extend val="0"/>
        <outline val="0"/>
        <shadow val="0"/>
        <u val="none"/>
        <vertAlign val="baseline"/>
        <sz val="11"/>
        <color rgb="FFC00000"/>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rgb="FFC00000"/>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rgb="FFC00000"/>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00B0F0"/>
        </patternFill>
      </fill>
    </dxf>
    <dxf>
      <fill>
        <patternFill>
          <bgColor rgb="FFC0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microsoft.com/office/2006/relationships/vbaProject" Target="vbaProject.bin"/></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ESTION%20DE%20LA%20MAINTENANCE%20R&#201;PAR&#201;%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réventif"/>
      <sheetName val="Formulaire Préventif"/>
      <sheetName val="Planning"/>
      <sheetName val="Pense-bête"/>
      <sheetName val="Formulaire Curatif"/>
      <sheetName val="Stocks"/>
      <sheetName val="Manuel d'utilisation"/>
      <sheetName val="Login"/>
      <sheetName val="Accueil 2"/>
      <sheetName val="Planning_général"/>
      <sheetName val="Planification du préventif"/>
      <sheetName val="Histo maintenances Préventif"/>
      <sheetName val="Historique maintenances Curatif"/>
      <sheetName val="Ressources"/>
      <sheetName val="Memb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9" displayName="Tableau9" ref="B3:O56" totalsRowShown="0" headerRowDxfId="126" dataDxfId="124" headerRowBorderDxfId="125" tableBorderDxfId="123">
  <autoFilter ref="B3:O56" xr:uid="{00000000-0009-0000-0100-000001000000}"/>
  <tableColumns count="14">
    <tableColumn id="1" xr3:uid="{00000000-0010-0000-0000-000001000000}" name="Colonne1" dataDxfId="122"/>
    <tableColumn id="2" xr3:uid="{00000000-0010-0000-0000-000002000000}" name="Colonne2" dataDxfId="121">
      <calculatedColumnFormula>Tableau1[[#This Row],[Prochaine]]</calculatedColumnFormula>
    </tableColumn>
    <tableColumn id="3" xr3:uid="{00000000-0010-0000-0000-000003000000}" name="Colonne3" dataDxfId="120"/>
    <tableColumn id="4" xr3:uid="{00000000-0010-0000-0000-000004000000}" name="Colonne4" dataDxfId="119"/>
    <tableColumn id="5" xr3:uid="{00000000-0010-0000-0000-000005000000}" name="Colonne5" dataDxfId="118"/>
    <tableColumn id="6" xr3:uid="{00000000-0010-0000-0000-000006000000}" name="Colonne6" dataDxfId="117"/>
    <tableColumn id="7" xr3:uid="{00000000-0010-0000-0000-000007000000}" name="Colonne7" dataDxfId="116"/>
    <tableColumn id="8" xr3:uid="{00000000-0010-0000-0000-000008000000}" name="Colonne8" dataDxfId="115"/>
    <tableColumn id="9" xr3:uid="{00000000-0010-0000-0000-000009000000}" name="Colonne9" dataDxfId="114"/>
    <tableColumn id="10" xr3:uid="{00000000-0010-0000-0000-00000A000000}" name="Colonne10" dataDxfId="113"/>
    <tableColumn id="11" xr3:uid="{00000000-0010-0000-0000-00000B000000}" name="Colonne11" dataDxfId="112"/>
    <tableColumn id="12" xr3:uid="{00000000-0010-0000-0000-00000C000000}" name="Colonne12" dataDxfId="111"/>
    <tableColumn id="13" xr3:uid="{00000000-0010-0000-0000-00000D000000}" name="Colonne13" dataDxfId="110"/>
    <tableColumn id="14" xr3:uid="{00000000-0010-0000-0000-00000E000000}" name="Colonne14" dataDxfId="109"/>
  </tableColumns>
  <tableStyleInfo name="TableStyleMedium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au11" displayName="Tableau11" ref="R8:R11" totalsRowShown="0" headerRowDxfId="69" dataDxfId="68">
  <tableColumns count="1">
    <tableColumn id="1" xr3:uid="{00000000-0010-0000-0900-000001000000}" name="A1_Fraiseuse_GAMBIN" dataDxfId="67"/>
  </tableColumns>
  <tableStyleInfo name="TableStyleDark1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au1219" displayName="Tableau1219" ref="S8:S11" totalsRowShown="0" headerRowDxfId="66" dataDxfId="65">
  <tableColumns count="1">
    <tableColumn id="1" xr3:uid="{00000000-0010-0000-0A00-000001000000}" name="A2_Fraiseuse_HOLKE" dataDxfId="64"/>
  </tableColumns>
  <tableStyleInfo name="TableStyleDark1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au13" displayName="Tableau13" ref="T8:T10" totalsRowShown="0" headerRowDxfId="63" dataDxfId="62">
  <tableColumns count="1">
    <tableColumn id="1" xr3:uid="{00000000-0010-0000-0B00-000001000000}" name="A3_MICROBILLEUSE" dataDxfId="61"/>
  </tableColumns>
  <tableStyleInfo name="TableStyleDark1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au14" displayName="Tableau14" ref="U8:U10" totalsRowShown="0" headerRowDxfId="60" dataDxfId="59">
  <tableColumns count="1">
    <tableColumn id="1" xr3:uid="{00000000-0010-0000-0C00-000001000000}" name="A4_SABLEUSE" dataDxfId="58"/>
  </tableColumns>
  <tableStyleInfo name="TableStyleDark1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au15" displayName="Tableau15" ref="V8:V10" totalsRowShown="0" headerRowDxfId="57" dataDxfId="56">
  <tableColumns count="1">
    <tableColumn id="1" xr3:uid="{00000000-0010-0000-0D00-000001000000}" name="RO3_Rectification_CN" dataDxfId="55"/>
  </tableColumns>
  <tableStyleInfo name="TableStyleDark1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au16" displayName="Tableau16" ref="W8:W12" totalsRowShown="0" headerRowDxfId="54" dataDxfId="53">
  <tableColumns count="1">
    <tableColumn id="1" xr3:uid="{00000000-0010-0000-0E00-000001000000}" name="E01_Érosion_CN_Enfonçage_ROBOFORM200" dataDxfId="52"/>
  </tableColumns>
  <tableStyleInfo name="TableStyleDark1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au17" displayName="Tableau17" ref="X8:X12" totalsRowShown="0" headerRowDxfId="51" dataDxfId="50">
  <tableColumns count="1">
    <tableColumn id="1" xr3:uid="{00000000-0010-0000-0F00-000001000000}" name="E02_Érosion_CN_Enfonçage_EDM_FORM20" dataDxfId="49"/>
  </tableColumns>
  <tableStyleInfo name="TableStyleDark1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au18" displayName="Tableau18" ref="Y8:Y12" totalsRowShown="0" headerRowDxfId="48" dataDxfId="47">
  <tableColumns count="1">
    <tableColumn id="1" xr3:uid="{00000000-0010-0000-1000-000001000000}" name="E03_Érosion_CN_Découpe_Fil_ROBOFIL2020" dataDxfId="46"/>
  </tableColumns>
  <tableStyleInfo name="TableStyleDark1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au19" displayName="Tableau19" ref="Z8:Z12" totalsRowShown="0" headerRowDxfId="45" dataDxfId="44">
  <tableColumns count="1">
    <tableColumn id="1" xr3:uid="{00000000-0010-0000-1100-000001000000}" name="E04_Érosion_CN_Découpe_Fil_CUT300" dataDxfId="43"/>
  </tableColumns>
  <tableStyleInfo name="TableStyleDark1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au20" displayName="Tableau20" ref="AA8:AA10" totalsRowShown="0" headerRowDxfId="42" dataDxfId="41">
  <tableColumns count="1">
    <tableColumn id="1" xr3:uid="{00000000-0010-0000-1200-000001000000}" name="E05_Perçage_Microforage_CCR_Technologie_CR200" dataDxfId="40"/>
  </tableColumns>
  <tableStyleInfo name="TableStyleDark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1" displayName="Tableau1" ref="B3:M102" totalsRowShown="0" headerRowDxfId="105" headerRowBorderDxfId="104">
  <autoFilter ref="B3:M102"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Opérations de maintenance" dataDxfId="103"/>
    <tableColumn id="2" xr3:uid="{00000000-0010-0000-0100-000002000000}" name="Descriptif" dataDxfId="102"/>
    <tableColumn id="3" xr3:uid="{00000000-0010-0000-0100-000003000000}" name="Materiels" dataDxfId="101"/>
    <tableColumn id="10" xr3:uid="{00000000-0010-0000-0100-00000A000000}" name="Fiche procédure" dataDxfId="100"/>
    <tableColumn id="4" xr3:uid="{00000000-0010-0000-0100-000004000000}" name="Sécurité" dataDxfId="99">
      <calculatedColumnFormula>-voiture</calculatedColumnFormula>
    </tableColumn>
    <tableColumn id="5" xr3:uid="{00000000-0010-0000-0100-000005000000}" name="Anterieure" dataDxfId="98"/>
    <tableColumn id="6" xr3:uid="{00000000-0010-0000-0100-000006000000}" name="Prochaine" dataDxfId="97">
      <calculatedColumnFormula>IF(Tableau1[[#This Row],[Anterieure]]="","",Tableau1[[#This Row],[Anterieure]]+Tableau1[[#This Row],[en jrs]])</calculatedColumnFormula>
    </tableColumn>
    <tableColumn id="11" xr3:uid="{00000000-0010-0000-0100-00000B000000}" name="Tps inter" dataDxfId="96"/>
    <tableColumn id="7" xr3:uid="{00000000-0010-0000-0100-000007000000}" name="P" dataDxfId="95"/>
    <tableColumn id="8" xr3:uid="{00000000-0010-0000-0100-000008000000}" name="Unité" dataDxfId="94"/>
    <tableColumn id="9" xr3:uid="{00000000-0010-0000-0100-000009000000}" name="en jrs" dataDxfId="93">
      <calculatedColumnFormula>AO4</calculatedColumnFormula>
    </tableColumn>
    <tableColumn id="12" xr3:uid="{00000000-0010-0000-0100-00000C000000}" name="ÉTAT" dataDxfId="92">
      <calculatedColumnFormula>IFERROR(_xlfn.IFS(TODAY()&gt;Tableau1[[#This Row],[Prochaine]],"En retard de "&amp;(TODAY()-Tableau1[[#This Row],[Prochaine]])&amp;" jours",Tableau1[[#This Row],[Prochaine]]&gt;TODAY(),"À faire dans "&amp;Tableau1[[#This Row],[Prochaine]]-TODAY()&amp;" jours",Tableau1[[#This Row],[Prochaine]]=TODAY(),"À faire"&amp;Tableau1[[#This Row],[Prochaine]]= TODAY()&amp;"jours"),"")</calculatedColumnFormula>
    </tableColumn>
  </tableColumns>
  <tableStyleInfo name="TableStyleMedium1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au21" displayName="Tableau21" ref="AB8:AB13" totalsRowShown="0" headerRowDxfId="39" dataDxfId="38">
  <tableColumns count="1">
    <tableColumn id="1" xr3:uid="{00000000-0010-0000-1300-000001000000}" name="F01_Centre_usinage_3_axes_VICTOR" dataDxfId="37"/>
  </tableColumns>
  <tableStyleInfo name="TableStyleDark1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au22" displayName="Tableau22" ref="AC8:AC13" totalsRowShown="0" headerRowDxfId="36" dataDxfId="35">
  <tableColumns count="1">
    <tableColumn id="1" xr3:uid="{00000000-0010-0000-1400-000001000000}" name="F02_Centre_usinage_3_axes_FEELER" dataDxfId="34"/>
  </tableColumns>
  <tableStyleInfo name="TableStyleDark1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au23" displayName="Tableau23" ref="AD8:AD12" totalsRowShown="0" headerRowDxfId="33" dataDxfId="31" headerRowBorderDxfId="32" headerRowCellStyle="Normal 2 2">
  <tableColumns count="1">
    <tableColumn id="1" xr3:uid="{00000000-0010-0000-1500-000001000000}" name="F03_Fraiseuse_5_axes_FPT_TESSEN" dataDxfId="30"/>
  </tableColumns>
  <tableStyleInfo name="TableStyleDark1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au24" displayName="Tableau24" ref="AE8:AE13" totalsRowShown="0" headerRowDxfId="29" dataDxfId="28">
  <tableColumns count="1">
    <tableColumn id="1" xr3:uid="{00000000-0010-0000-1600-000001000000}" name="F04_Fraiseuse_5_axes_HEDELIUS_BC100" dataDxfId="27"/>
  </tableColumns>
  <tableStyleInfo name="TableStyleDark1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au25" displayName="Tableau25" ref="AF8:AF12" totalsRowShown="0" headerRowDxfId="26" dataDxfId="25">
  <tableColumns count="1">
    <tableColumn id="1" xr3:uid="{00000000-0010-0000-1700-000001000000}" name="F05_Fraiseuse_5_axes_HEDELIUS_TILENTA_7" dataDxfId="24"/>
  </tableColumns>
  <tableStyleInfo name="TableStyleDark1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au26" displayName="Tableau26" ref="AG8:AG11" totalsRowShown="0" headerRowDxfId="23" dataDxfId="22">
  <tableColumns count="1">
    <tableColumn id="1" xr3:uid="{00000000-0010-0000-1800-000001000000}" name="F06_Fraiseuse_3_axes_KIHEUNG" dataDxfId="21"/>
  </tableColumns>
  <tableStyleInfo name="TableStyleDark1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au27" displayName="Tableau27" ref="AH8:AH10" totalsRowShown="0" headerRowDxfId="20" dataDxfId="19">
  <tableColumns count="1">
    <tableColumn id="1" xr3:uid="{00000000-0010-0000-1900-000001000000}" name="T01_Tour_Conv_HERNAULT" dataDxfId="18"/>
  </tableColumns>
  <tableStyleInfo name="TableStyleDark1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au28" displayName="Tableau28" ref="AI8:AI10" totalsRowShown="0" headerRowDxfId="17" dataDxfId="16">
  <tableColumns count="1">
    <tableColumn id="1" xr3:uid="{00000000-0010-0000-1A00-000001000000}" name="T02_Tour_Conv_MÉTAFLEX" dataDxfId="15"/>
  </tableColumns>
  <tableStyleInfo name="TableStyleDark1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au29" displayName="Tableau29" ref="AJ8:AJ11" totalsRowShown="0" headerRowDxfId="14" dataDxfId="13">
  <tableColumns count="1">
    <tableColumn id="1" xr3:uid="{00000000-0010-0000-1B00-000001000000}" name="T03_Tour_MICROCUT_omnitechnique" dataDxfId="12"/>
  </tableColumns>
  <tableStyleInfo name="TableStyleDark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au30" displayName="Tableau30" ref="AK8:AK11" totalsRowShown="0" headerRowDxfId="11" dataDxfId="10">
  <tableColumns count="1">
    <tableColumn id="1" xr3:uid="{00000000-0010-0000-1C00-000001000000}" name="T04_Tour_3_et_4_axes_CMZ_TL20M" dataDxfId="9"/>
  </tableColumns>
  <tableStyleInfo name="TableStyleDark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au2" displayName="Tableau2" ref="A3:A102" totalsRowShown="0" headerRowDxfId="91" dataDxfId="89" headerRowBorderDxfId="90">
  <autoFilter ref="A3:A102" xr:uid="{00000000-0009-0000-0100-000003000000}">
    <filterColumn colId="0" hiddenButton="1"/>
  </autoFilter>
  <tableColumns count="1">
    <tableColumn id="1" xr3:uid="{00000000-0010-0000-0200-000001000000}" name="N° Équipement" dataDxfId="88"/>
  </tableColumns>
  <tableStyleInfo name="TableStyleMedium1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au31" displayName="Tableau31" ref="AL8:AL11" totalsRowShown="0" headerRowDxfId="8" dataDxfId="7">
  <tableColumns count="1">
    <tableColumn id="1" xr3:uid="{00000000-0010-0000-1D00-000001000000}" name="T05_Tour_3_et_4_axes_CMZ_TA30Y" dataDxfId="6"/>
  </tableColumns>
  <tableStyleInfo name="TableStyleDark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au32" displayName="Tableau32" ref="AM8:AM11" totalsRowShown="0" headerRowDxfId="5" dataDxfId="4">
  <tableColumns count="1">
    <tableColumn id="1" xr3:uid="{00000000-0010-0000-1E00-000001000000}" name="T06_STARMECA" dataDxfId="3"/>
  </tableColumns>
  <tableStyleInfo name="TableStyleDark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au33" displayName="Tableau33" ref="AN8:AN11" totalsRowShown="0" headerRowDxfId="2" dataDxfId="1">
  <tableColumns count="1">
    <tableColumn id="1" xr3:uid="{00000000-0010-0000-1F00-000001000000}" name="T07_CAZENEUVE" dataDxfId="0"/>
  </tableColumns>
  <tableStyleInfo name="TableStyleDark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au58" displayName="Tableau58" ref="L8:L13" totalsRowShown="0" headerRowDxfId="87" dataDxfId="86">
  <tableColumns count="1">
    <tableColumn id="1" xr3:uid="{00000000-0010-0000-0300-000001000000}" name="ES1_Compresseur_GENESIS" dataDxfId="85"/>
  </tableColumns>
  <tableStyleInfo name="TableStyleDark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au69" displayName="Tableau69" ref="M8:M9" totalsRowShown="0" headerRowDxfId="84" dataDxfId="83">
  <tableColumns count="1">
    <tableColumn id="1" xr3:uid="{00000000-0010-0000-0400-000001000000}" name="ES2_Groupe_FROID_ROBOFORM200" dataDxfId="82"/>
  </tableColumns>
  <tableStyleInfo name="TableStyleDark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au7" displayName="Tableau7" ref="N8:N10" totalsRowShown="0" headerRowDxfId="81" dataDxfId="80">
  <tableColumns count="1">
    <tableColumn id="1" xr3:uid="{00000000-0010-0000-0500-000001000000}" name="EC1_MMT_DEA_GAMMA_1103" dataDxfId="79"/>
  </tableColumns>
  <tableStyleInfo name="TableStyleDark1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au8" displayName="Tableau8" ref="O8:O9" totalsRowShown="0" headerRowDxfId="78" dataDxfId="77">
  <tableColumns count="1">
    <tableColumn id="1" xr3:uid="{00000000-0010-0000-0600-000001000000}" name="EC2_Projecteur_de_profil_SAGEM" dataDxfId="76"/>
  </tableColumns>
  <tableStyleInfo name="TableStyleDark1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au916" displayName="Tableau916" ref="P8:P9" totalsRowShown="0" headerRowDxfId="75" dataDxfId="74">
  <tableColumns count="1">
    <tableColumn id="1" xr3:uid="{00000000-0010-0000-0700-000001000000}" name="EC3_Colonne_de_mesure_TRIMOS" dataDxfId="73"/>
  </tableColumns>
  <tableStyleInfo name="TableStyleDark1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au1017" displayName="Tableau1017" ref="Q8:Q12" totalsRowShown="0" headerRowDxfId="72" dataDxfId="71">
  <tableColumns count="1">
    <tableColumn id="1" xr3:uid="{00000000-0010-0000-0800-000001000000}" name="D1_Scie_Ruban_KASTO" dataDxfId="70"/>
  </tableColumns>
  <tableStyleInfo name="TableStyleDark1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18" Type="http://schemas.openxmlformats.org/officeDocument/2006/relationships/table" Target="../tables/table19.xml"/><Relationship Id="rId26" Type="http://schemas.openxmlformats.org/officeDocument/2006/relationships/table" Target="../tables/table27.xml"/><Relationship Id="rId3" Type="http://schemas.openxmlformats.org/officeDocument/2006/relationships/table" Target="../tables/table4.xml"/><Relationship Id="rId21" Type="http://schemas.openxmlformats.org/officeDocument/2006/relationships/table" Target="../tables/table22.xml"/><Relationship Id="rId7" Type="http://schemas.openxmlformats.org/officeDocument/2006/relationships/table" Target="../tables/table8.xml"/><Relationship Id="rId12" Type="http://schemas.openxmlformats.org/officeDocument/2006/relationships/table" Target="../tables/table13.xml"/><Relationship Id="rId17" Type="http://schemas.openxmlformats.org/officeDocument/2006/relationships/table" Target="../tables/table18.xml"/><Relationship Id="rId25" Type="http://schemas.openxmlformats.org/officeDocument/2006/relationships/table" Target="../tables/table26.xml"/><Relationship Id="rId2" Type="http://schemas.openxmlformats.org/officeDocument/2006/relationships/vmlDrawing" Target="../drawings/vmlDrawing2.vml"/><Relationship Id="rId16" Type="http://schemas.openxmlformats.org/officeDocument/2006/relationships/table" Target="../tables/table17.xml"/><Relationship Id="rId20" Type="http://schemas.openxmlformats.org/officeDocument/2006/relationships/table" Target="../tables/table21.xml"/><Relationship Id="rId29" Type="http://schemas.openxmlformats.org/officeDocument/2006/relationships/table" Target="../tables/table30.xml"/><Relationship Id="rId1" Type="http://schemas.openxmlformats.org/officeDocument/2006/relationships/printerSettings" Target="../printerSettings/printerSettings3.bin"/><Relationship Id="rId6" Type="http://schemas.openxmlformats.org/officeDocument/2006/relationships/table" Target="../tables/table7.xml"/><Relationship Id="rId11" Type="http://schemas.openxmlformats.org/officeDocument/2006/relationships/table" Target="../tables/table12.xml"/><Relationship Id="rId24" Type="http://schemas.openxmlformats.org/officeDocument/2006/relationships/table" Target="../tables/table25.xml"/><Relationship Id="rId32" Type="http://schemas.openxmlformats.org/officeDocument/2006/relationships/comments" Target="../comments2.xml"/><Relationship Id="rId5" Type="http://schemas.openxmlformats.org/officeDocument/2006/relationships/table" Target="../tables/table6.xml"/><Relationship Id="rId15" Type="http://schemas.openxmlformats.org/officeDocument/2006/relationships/table" Target="../tables/table16.xml"/><Relationship Id="rId23" Type="http://schemas.openxmlformats.org/officeDocument/2006/relationships/table" Target="../tables/table24.xml"/><Relationship Id="rId28" Type="http://schemas.openxmlformats.org/officeDocument/2006/relationships/table" Target="../tables/table29.xml"/><Relationship Id="rId10" Type="http://schemas.openxmlformats.org/officeDocument/2006/relationships/table" Target="../tables/table11.xml"/><Relationship Id="rId19" Type="http://schemas.openxmlformats.org/officeDocument/2006/relationships/table" Target="../tables/table20.xml"/><Relationship Id="rId31" Type="http://schemas.openxmlformats.org/officeDocument/2006/relationships/table" Target="../tables/table32.xml"/><Relationship Id="rId4" Type="http://schemas.openxmlformats.org/officeDocument/2006/relationships/table" Target="../tables/table5.xml"/><Relationship Id="rId9" Type="http://schemas.openxmlformats.org/officeDocument/2006/relationships/table" Target="../tables/table10.xml"/><Relationship Id="rId14" Type="http://schemas.openxmlformats.org/officeDocument/2006/relationships/table" Target="../tables/table15.xml"/><Relationship Id="rId22" Type="http://schemas.openxmlformats.org/officeDocument/2006/relationships/table" Target="../tables/table23.xml"/><Relationship Id="rId27" Type="http://schemas.openxmlformats.org/officeDocument/2006/relationships/table" Target="../tables/table28.xml"/><Relationship Id="rId30" Type="http://schemas.openxmlformats.org/officeDocument/2006/relationships/table" Target="../tables/table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9" tint="-0.249977111117893"/>
  </sheetPr>
  <dimension ref="A1:BX150"/>
  <sheetViews>
    <sheetView showZeros="0" tabSelected="1" topLeftCell="B1" zoomScaleNormal="100" workbookViewId="0">
      <pane ySplit="2" topLeftCell="A4" activePane="bottomLeft" state="frozen"/>
      <selection pane="bottomLeft" activeCell="P57" sqref="P57"/>
    </sheetView>
  </sheetViews>
  <sheetFormatPr baseColWidth="10" defaultRowHeight="15" x14ac:dyDescent="0.25"/>
  <cols>
    <col min="1" max="1" width="38.7109375" customWidth="1"/>
    <col min="2" max="2" width="95.28515625" customWidth="1"/>
    <col min="3" max="3" width="23.140625" style="15" customWidth="1"/>
    <col min="4" max="4" width="8.5703125" style="15" customWidth="1"/>
    <col min="5" max="5" width="10" style="15" customWidth="1"/>
    <col min="6" max="6" width="8" customWidth="1"/>
    <col min="7" max="7" width="6.42578125" customWidth="1"/>
    <col min="8" max="8" width="6.28515625" customWidth="1"/>
    <col min="9" max="9" width="7.28515625" customWidth="1"/>
    <col min="10" max="10" width="7.7109375" customWidth="1"/>
    <col min="11" max="11" width="6.7109375" customWidth="1"/>
    <col min="12" max="12" width="14.85546875" customWidth="1"/>
    <col min="13" max="13" width="11.85546875" customWidth="1"/>
    <col min="14" max="14" width="14" customWidth="1"/>
    <col min="15" max="15" width="13.42578125" customWidth="1"/>
    <col min="16" max="16" width="9.140625" customWidth="1"/>
    <col min="17" max="17" width="10.7109375" customWidth="1"/>
    <col min="18" max="35" width="3.42578125" customWidth="1"/>
    <col min="36" max="36" width="3.5703125" customWidth="1"/>
    <col min="38" max="38" width="11.42578125" customWidth="1"/>
    <col min="39" max="39" width="32.42578125" customWidth="1"/>
    <col min="40" max="40" width="4.85546875" hidden="1" customWidth="1"/>
    <col min="41" max="43" width="0" hidden="1" customWidth="1"/>
    <col min="44" max="44" width="6.28515625" hidden="1" customWidth="1"/>
    <col min="45" max="45" width="0" hidden="1" customWidth="1"/>
    <col min="46" max="65" width="4.5703125" hidden="1" customWidth="1"/>
    <col min="66" max="66" width="5.7109375" hidden="1" customWidth="1"/>
    <col min="67" max="67" width="10.7109375" hidden="1" customWidth="1"/>
    <col min="68" max="68" width="6.28515625" hidden="1" customWidth="1"/>
    <col min="69" max="69" width="12.140625" hidden="1" customWidth="1"/>
    <col min="70" max="70" width="11.7109375" hidden="1" customWidth="1"/>
    <col min="71" max="72" width="6.42578125" hidden="1" customWidth="1"/>
    <col min="73" max="73" width="8.140625" hidden="1" customWidth="1"/>
    <col min="74" max="74" width="7.5703125" hidden="1" customWidth="1"/>
    <col min="75" max="75" width="6.42578125" hidden="1" customWidth="1"/>
    <col min="76" max="76" width="5.28515625" hidden="1" customWidth="1"/>
  </cols>
  <sheetData>
    <row r="1" spans="1:76" ht="53.25" customHeight="1" thickBot="1" x14ac:dyDescent="0.3">
      <c r="A1" s="1"/>
      <c r="B1" s="92"/>
      <c r="C1" s="92"/>
      <c r="D1" s="92"/>
      <c r="E1" s="92"/>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80"/>
    </row>
    <row r="2" spans="1:76" s="3" customFormat="1" ht="42" customHeight="1" thickBot="1" x14ac:dyDescent="0.3">
      <c r="A2" s="2" t="s">
        <v>0</v>
      </c>
      <c r="B2" s="2" t="s">
        <v>1</v>
      </c>
      <c r="C2" s="111" t="s">
        <v>2</v>
      </c>
      <c r="D2" s="112" t="s">
        <v>172</v>
      </c>
      <c r="E2" s="112" t="s">
        <v>173</v>
      </c>
      <c r="F2" s="112" t="s">
        <v>174</v>
      </c>
      <c r="G2" s="112" t="s">
        <v>175</v>
      </c>
      <c r="H2" s="112" t="s">
        <v>176</v>
      </c>
      <c r="I2" s="112" t="s">
        <v>177</v>
      </c>
      <c r="J2" s="112" t="s">
        <v>178</v>
      </c>
      <c r="K2" s="112" t="s">
        <v>179</v>
      </c>
      <c r="L2" s="112" t="s">
        <v>180</v>
      </c>
      <c r="M2" s="112" t="s">
        <v>181</v>
      </c>
      <c r="N2" s="112" t="s">
        <v>182</v>
      </c>
      <c r="O2" s="113" t="s">
        <v>183</v>
      </c>
      <c r="P2" s="105"/>
      <c r="Q2" s="105"/>
      <c r="R2" s="105"/>
      <c r="S2" s="105"/>
      <c r="T2" s="105"/>
      <c r="U2" s="105"/>
      <c r="V2" s="105"/>
      <c r="W2" s="105"/>
      <c r="X2" s="105"/>
      <c r="Y2" s="105"/>
      <c r="Z2" s="105"/>
      <c r="AA2" s="105"/>
      <c r="AB2" s="105"/>
      <c r="AC2" s="89"/>
      <c r="AD2" s="89"/>
      <c r="AE2" s="89"/>
      <c r="AF2" s="89"/>
      <c r="AG2" s="89"/>
      <c r="AH2" s="89"/>
      <c r="AI2" s="89"/>
      <c r="AJ2" s="89"/>
      <c r="AK2" s="89"/>
      <c r="AQ2" s="127" t="s">
        <v>3</v>
      </c>
      <c r="AR2" s="128"/>
      <c r="AS2" s="128"/>
      <c r="AT2" s="128"/>
      <c r="AU2" s="129"/>
    </row>
    <row r="3" spans="1:76" ht="9" hidden="1" customHeight="1" thickBot="1" x14ac:dyDescent="0.25">
      <c r="A3" s="4"/>
      <c r="B3" s="108" t="s">
        <v>4</v>
      </c>
      <c r="C3" s="102" t="s">
        <v>5</v>
      </c>
      <c r="D3" s="109" t="s">
        <v>6</v>
      </c>
      <c r="E3" s="110" t="s">
        <v>7</v>
      </c>
      <c r="F3" s="101" t="s">
        <v>8</v>
      </c>
      <c r="G3" s="101" t="s">
        <v>9</v>
      </c>
      <c r="H3" s="101" t="s">
        <v>10</v>
      </c>
      <c r="I3" s="101" t="s">
        <v>11</v>
      </c>
      <c r="J3" s="101" t="s">
        <v>12</v>
      </c>
      <c r="K3" s="101" t="s">
        <v>13</v>
      </c>
      <c r="L3" s="101" t="s">
        <v>14</v>
      </c>
      <c r="M3" s="101" t="s">
        <v>15</v>
      </c>
      <c r="N3" s="101" t="s">
        <v>16</v>
      </c>
      <c r="O3" s="101" t="s">
        <v>17</v>
      </c>
      <c r="P3" s="104"/>
      <c r="Q3" s="101"/>
      <c r="R3" s="101"/>
      <c r="S3" s="101"/>
      <c r="T3" s="101"/>
      <c r="U3" s="101"/>
      <c r="V3" s="101"/>
      <c r="W3" s="101"/>
      <c r="X3" s="101"/>
      <c r="Y3" s="101"/>
      <c r="Z3" s="101"/>
      <c r="AA3" s="101"/>
      <c r="AB3" s="101"/>
      <c r="AC3" s="101"/>
      <c r="AD3" s="101"/>
      <c r="AE3" s="101"/>
      <c r="AF3" s="101"/>
      <c r="AG3" s="101"/>
      <c r="AH3" s="101"/>
      <c r="AI3" s="101"/>
      <c r="AJ3" s="98"/>
      <c r="AK3" s="80"/>
      <c r="AM3" s="5"/>
      <c r="AQ3" s="130"/>
      <c r="AR3" s="131"/>
      <c r="AS3" s="131"/>
      <c r="AT3" s="131"/>
      <c r="AU3" s="132"/>
    </row>
    <row r="4" spans="1:76" ht="15.75" x14ac:dyDescent="0.25">
      <c r="A4" s="6" t="s">
        <v>18</v>
      </c>
      <c r="B4" s="7" t="s">
        <v>113</v>
      </c>
      <c r="C4" s="114">
        <f>Tableau1[[#This Row],[Prochaine]]</f>
        <v>43724</v>
      </c>
      <c r="D4" s="106"/>
      <c r="E4" s="107"/>
      <c r="F4" s="100"/>
      <c r="G4" s="100"/>
      <c r="H4" s="100"/>
      <c r="I4" s="100"/>
      <c r="J4" s="100"/>
      <c r="K4" s="100"/>
      <c r="L4" s="100"/>
      <c r="M4" s="100"/>
      <c r="N4" s="100"/>
      <c r="O4" s="100"/>
      <c r="P4" s="98"/>
      <c r="Q4" s="98"/>
      <c r="R4" s="98"/>
      <c r="S4" s="98"/>
      <c r="T4" s="98"/>
      <c r="U4" s="98"/>
      <c r="V4" s="98"/>
      <c r="W4" s="98"/>
      <c r="X4" s="98"/>
      <c r="Y4" s="98"/>
      <c r="Z4" s="98"/>
      <c r="AA4" s="98"/>
      <c r="AB4" s="98"/>
      <c r="AC4" s="98"/>
      <c r="AD4" s="98"/>
      <c r="AE4" s="98"/>
      <c r="AF4" s="98"/>
      <c r="AG4" s="98"/>
      <c r="AH4" s="98"/>
      <c r="AI4" s="98"/>
      <c r="AJ4" s="98"/>
      <c r="AK4" s="80"/>
      <c r="AQ4" s="133"/>
      <c r="AR4" s="134"/>
      <c r="AS4" s="134"/>
      <c r="AT4" s="134"/>
      <c r="AU4" s="135"/>
    </row>
    <row r="5" spans="1:76" ht="15.75" x14ac:dyDescent="0.25">
      <c r="A5" s="8"/>
      <c r="B5" s="7"/>
      <c r="C5" s="114">
        <f>Tableau1[[#This Row],[Prochaine]]</f>
        <v>43707</v>
      </c>
      <c r="D5" s="106"/>
      <c r="E5" s="107"/>
      <c r="F5" s="100"/>
      <c r="G5" s="100"/>
      <c r="H5" s="100"/>
      <c r="I5" s="100"/>
      <c r="J5" s="100"/>
      <c r="K5" s="100"/>
      <c r="L5" s="100"/>
      <c r="M5" s="100"/>
      <c r="N5" s="100"/>
      <c r="O5" s="100"/>
      <c r="P5" s="98"/>
      <c r="Q5" s="98"/>
      <c r="R5" s="98"/>
      <c r="S5" s="98"/>
      <c r="T5" s="98"/>
      <c r="U5" s="98"/>
      <c r="V5" s="98"/>
      <c r="W5" s="98"/>
      <c r="X5" s="98"/>
      <c r="Y5" s="98"/>
      <c r="Z5" s="98"/>
      <c r="AA5" s="98"/>
      <c r="AB5" s="98"/>
      <c r="AC5" s="98"/>
      <c r="AD5" s="98"/>
      <c r="AE5" s="98"/>
      <c r="AF5" s="98"/>
      <c r="AG5" s="98"/>
      <c r="AH5" s="98"/>
      <c r="AI5" s="98"/>
      <c r="AJ5" s="98"/>
      <c r="AK5" s="80"/>
      <c r="AQ5" s="136" t="s">
        <v>19</v>
      </c>
      <c r="AR5" s="137"/>
      <c r="AS5" s="137"/>
      <c r="AT5" s="137"/>
      <c r="AU5" s="138"/>
    </row>
    <row r="6" spans="1:76" ht="15.75" x14ac:dyDescent="0.25">
      <c r="A6" s="6"/>
      <c r="B6" s="7"/>
      <c r="C6" s="114" t="str">
        <f>Tableau1[[#This Row],[Prochaine]]</f>
        <v/>
      </c>
      <c r="D6" s="106"/>
      <c r="E6" s="107"/>
      <c r="F6" s="100"/>
      <c r="G6" s="100"/>
      <c r="H6" s="100"/>
      <c r="I6" s="100"/>
      <c r="J6" s="100"/>
      <c r="K6" s="100"/>
      <c r="L6" s="100"/>
      <c r="M6" s="100"/>
      <c r="N6" s="100"/>
      <c r="O6" s="100"/>
      <c r="P6" s="98"/>
      <c r="Q6" s="98"/>
      <c r="R6" s="98"/>
      <c r="S6" s="98"/>
      <c r="T6" s="98"/>
      <c r="U6" s="98"/>
      <c r="V6" s="98"/>
      <c r="W6" s="98"/>
      <c r="X6" s="98"/>
      <c r="Y6" s="98"/>
      <c r="Z6" s="98"/>
      <c r="AA6" s="98"/>
      <c r="AB6" s="98"/>
      <c r="AC6" s="98"/>
      <c r="AD6" s="98"/>
      <c r="AE6" s="98"/>
      <c r="AF6" s="98"/>
      <c r="AG6" s="98"/>
      <c r="AH6" s="98"/>
      <c r="AI6" s="98"/>
      <c r="AJ6" s="98"/>
      <c r="AK6" s="80"/>
      <c r="AM6" s="5"/>
      <c r="AP6" s="5"/>
      <c r="AQ6" s="139">
        <v>43665</v>
      </c>
      <c r="AR6" s="140"/>
      <c r="AS6" s="140"/>
      <c r="AT6" s="140"/>
      <c r="AU6" s="141"/>
    </row>
    <row r="7" spans="1:76" ht="15.75" x14ac:dyDescent="0.25">
      <c r="A7" s="8"/>
      <c r="B7" s="7"/>
      <c r="C7" s="114" t="str">
        <f>Tableau1[[#This Row],[Prochaine]]</f>
        <v/>
      </c>
      <c r="D7" s="106"/>
      <c r="E7" s="107"/>
      <c r="F7" s="100"/>
      <c r="G7" s="100"/>
      <c r="H7" s="100"/>
      <c r="I7" s="100"/>
      <c r="J7" s="100"/>
      <c r="K7" s="100"/>
      <c r="L7" s="100"/>
      <c r="M7" s="100"/>
      <c r="N7" s="100"/>
      <c r="O7" s="100"/>
      <c r="P7" s="98"/>
      <c r="Q7" s="98"/>
      <c r="R7" s="98"/>
      <c r="S7" s="98"/>
      <c r="T7" s="98"/>
      <c r="U7" s="98"/>
      <c r="V7" s="98"/>
      <c r="W7" s="98"/>
      <c r="X7" s="98"/>
      <c r="Y7" s="98"/>
      <c r="Z7" s="98"/>
      <c r="AA7" s="98"/>
      <c r="AB7" s="98"/>
      <c r="AC7" s="98"/>
      <c r="AD7" s="98"/>
      <c r="AE7" s="98"/>
      <c r="AF7" s="98"/>
      <c r="AG7" s="98"/>
      <c r="AH7" s="98"/>
      <c r="AI7" s="98"/>
      <c r="AJ7" s="98"/>
      <c r="AK7" s="80"/>
      <c r="AQ7" s="142"/>
      <c r="AR7" s="143"/>
      <c r="AS7" s="143"/>
      <c r="AT7" s="143"/>
      <c r="AU7" s="144"/>
    </row>
    <row r="8" spans="1:76" ht="15.75" x14ac:dyDescent="0.25">
      <c r="A8" s="6"/>
      <c r="B8" s="7"/>
      <c r="C8" s="114" t="str">
        <f>Tableau1[[#This Row],[Prochaine]]</f>
        <v/>
      </c>
      <c r="D8" s="106"/>
      <c r="E8" s="107"/>
      <c r="F8" s="100"/>
      <c r="G8" s="100"/>
      <c r="H8" s="100"/>
      <c r="I8" s="100"/>
      <c r="J8" s="100"/>
      <c r="K8" s="100"/>
      <c r="L8" s="100"/>
      <c r="M8" s="100"/>
      <c r="N8" s="100"/>
      <c r="O8" s="100"/>
      <c r="P8" s="98"/>
      <c r="Q8" s="98"/>
      <c r="R8" s="98"/>
      <c r="S8" s="98"/>
      <c r="T8" s="98"/>
      <c r="U8" s="98"/>
      <c r="V8" s="98"/>
      <c r="W8" s="98"/>
      <c r="X8" s="98"/>
      <c r="Y8" s="98"/>
      <c r="Z8" s="98"/>
      <c r="AA8" s="98"/>
      <c r="AB8" s="98"/>
      <c r="AC8" s="98"/>
      <c r="AD8" s="98"/>
      <c r="AE8" s="98"/>
      <c r="AF8" s="98"/>
      <c r="AG8" s="98"/>
      <c r="AH8" s="98"/>
      <c r="AI8" s="98"/>
      <c r="AJ8" s="98"/>
      <c r="AK8" s="80"/>
    </row>
    <row r="9" spans="1:76" ht="15.75" x14ac:dyDescent="0.25">
      <c r="A9" s="8"/>
      <c r="B9" s="7"/>
      <c r="C9" s="114" t="str">
        <f>Tableau1[[#This Row],[Prochaine]]</f>
        <v/>
      </c>
      <c r="D9" s="106"/>
      <c r="E9" s="107"/>
      <c r="F9" s="100"/>
      <c r="G9" s="100"/>
      <c r="H9" s="100"/>
      <c r="I9" s="100"/>
      <c r="J9" s="100"/>
      <c r="K9" s="100"/>
      <c r="L9" s="100"/>
      <c r="M9" s="100"/>
      <c r="N9" s="100"/>
      <c r="O9" s="100"/>
      <c r="P9" s="98"/>
      <c r="Q9" s="98"/>
      <c r="R9" s="98"/>
      <c r="S9" s="98"/>
      <c r="T9" s="98"/>
      <c r="U9" s="98"/>
      <c r="V9" s="98"/>
      <c r="W9" s="98"/>
      <c r="X9" s="98"/>
      <c r="Y9" s="98"/>
      <c r="Z9" s="98"/>
      <c r="AA9" s="98"/>
      <c r="AB9" s="98"/>
      <c r="AC9" s="98"/>
      <c r="AD9" s="98"/>
      <c r="AE9" s="98"/>
      <c r="AF9" s="98"/>
      <c r="AG9" s="98"/>
      <c r="AH9" s="98"/>
      <c r="AI9" s="98"/>
      <c r="AJ9" s="98"/>
      <c r="AK9" s="80"/>
    </row>
    <row r="10" spans="1:76" ht="15.75" x14ac:dyDescent="0.25">
      <c r="A10" s="6"/>
      <c r="B10" s="7"/>
      <c r="C10" s="114" t="str">
        <f>Tableau1[[#This Row],[Prochaine]]</f>
        <v/>
      </c>
      <c r="D10" s="106"/>
      <c r="E10" s="107"/>
      <c r="F10" s="100"/>
      <c r="G10" s="100"/>
      <c r="H10" s="100"/>
      <c r="I10" s="100"/>
      <c r="J10" s="100"/>
      <c r="K10" s="100"/>
      <c r="L10" s="100"/>
      <c r="M10" s="100"/>
      <c r="N10" s="100"/>
      <c r="O10" s="100"/>
      <c r="P10" s="98"/>
      <c r="Q10" s="98"/>
      <c r="R10" s="98"/>
      <c r="S10" s="98"/>
      <c r="T10" s="98"/>
      <c r="U10" s="98"/>
      <c r="V10" s="98"/>
      <c r="W10" s="98"/>
      <c r="X10" s="98"/>
      <c r="Y10" s="98"/>
      <c r="Z10" s="98"/>
      <c r="AA10" s="98"/>
      <c r="AB10" s="98"/>
      <c r="AC10" s="98"/>
      <c r="AD10" s="98"/>
      <c r="AE10" s="98"/>
      <c r="AF10" s="98"/>
      <c r="AG10" s="98"/>
      <c r="AH10" s="98"/>
      <c r="AI10" s="98"/>
      <c r="AJ10" s="98"/>
      <c r="AK10" s="80"/>
    </row>
    <row r="11" spans="1:76" ht="15.75" x14ac:dyDescent="0.25">
      <c r="A11" s="8"/>
      <c r="B11" s="7"/>
      <c r="C11" s="114" t="str">
        <f>Tableau1[[#This Row],[Prochaine]]</f>
        <v/>
      </c>
      <c r="D11" s="106"/>
      <c r="E11" s="107"/>
      <c r="F11" s="100"/>
      <c r="G11" s="100"/>
      <c r="H11" s="100"/>
      <c r="I11" s="100"/>
      <c r="J11" s="100"/>
      <c r="K11" s="100"/>
      <c r="L11" s="100"/>
      <c r="M11" s="100"/>
      <c r="N11" s="100"/>
      <c r="O11" s="100"/>
      <c r="P11" s="98"/>
      <c r="Q11" s="98"/>
      <c r="R11" s="98"/>
      <c r="S11" s="98"/>
      <c r="T11" s="98"/>
      <c r="U11" s="98"/>
      <c r="V11" s="98"/>
      <c r="W11" s="98"/>
      <c r="X11" s="98"/>
      <c r="Y11" s="98"/>
      <c r="Z11" s="98"/>
      <c r="AA11" s="98"/>
      <c r="AB11" s="98"/>
      <c r="AC11" s="98"/>
      <c r="AD11" s="98"/>
      <c r="AE11" s="98"/>
      <c r="AF11" s="98"/>
      <c r="AG11" s="98"/>
      <c r="AH11" s="98"/>
      <c r="AI11" s="98"/>
      <c r="AJ11" s="98"/>
      <c r="AK11" s="80"/>
    </row>
    <row r="12" spans="1:76" ht="15.75" x14ac:dyDescent="0.25">
      <c r="A12" s="6"/>
      <c r="B12" s="7"/>
      <c r="C12" s="114" t="str">
        <f>Tableau1[[#This Row],[Prochaine]]</f>
        <v/>
      </c>
      <c r="D12" s="106"/>
      <c r="E12" s="107"/>
      <c r="F12" s="100"/>
      <c r="G12" s="100"/>
      <c r="H12" s="100"/>
      <c r="I12" s="100"/>
      <c r="J12" s="100"/>
      <c r="K12" s="100"/>
      <c r="L12" s="100"/>
      <c r="M12" s="100"/>
      <c r="N12" s="100"/>
      <c r="O12" s="100"/>
      <c r="P12" s="98"/>
      <c r="Q12" s="98"/>
      <c r="R12" s="98"/>
      <c r="S12" s="98"/>
      <c r="T12" s="98"/>
      <c r="U12" s="98"/>
      <c r="V12" s="98"/>
      <c r="W12" s="98"/>
      <c r="X12" s="98"/>
      <c r="Y12" s="98"/>
      <c r="Z12" s="98"/>
      <c r="AA12" s="98"/>
      <c r="AB12" s="98"/>
      <c r="AC12" s="98"/>
      <c r="AD12" s="98"/>
      <c r="AE12" s="98"/>
      <c r="AF12" s="98"/>
      <c r="AG12" s="98"/>
      <c r="AH12" s="98"/>
      <c r="AI12" s="98"/>
      <c r="AJ12" s="98"/>
      <c r="AK12" s="8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row>
    <row r="13" spans="1:76" ht="15.75" x14ac:dyDescent="0.25">
      <c r="A13" s="8"/>
      <c r="B13" s="7"/>
      <c r="C13" s="114" t="str">
        <f>Tableau1[[#This Row],[Prochaine]]</f>
        <v/>
      </c>
      <c r="D13" s="106"/>
      <c r="E13" s="107"/>
      <c r="F13" s="100"/>
      <c r="G13" s="100"/>
      <c r="H13" s="100"/>
      <c r="I13" s="100"/>
      <c r="J13" s="100"/>
      <c r="K13" s="100"/>
      <c r="L13" s="100"/>
      <c r="M13" s="100"/>
      <c r="N13" s="100"/>
      <c r="O13" s="100"/>
      <c r="P13" s="98"/>
      <c r="Q13" s="98"/>
      <c r="R13" s="98"/>
      <c r="S13" s="98"/>
      <c r="T13" s="98"/>
      <c r="U13" s="98"/>
      <c r="V13" s="98"/>
      <c r="W13" s="98"/>
      <c r="X13" s="98"/>
      <c r="Y13" s="98"/>
      <c r="Z13" s="98"/>
      <c r="AA13" s="98"/>
      <c r="AB13" s="98"/>
      <c r="AC13" s="98"/>
      <c r="AD13" s="98"/>
      <c r="AE13" s="98"/>
      <c r="AF13" s="98"/>
      <c r="AG13" s="98"/>
      <c r="AH13" s="98"/>
      <c r="AI13" s="98"/>
      <c r="AJ13" s="98"/>
      <c r="AK13" s="80"/>
    </row>
    <row r="14" spans="1:76" ht="15.75" x14ac:dyDescent="0.25">
      <c r="A14" s="6"/>
      <c r="B14" s="7"/>
      <c r="C14" s="114" t="str">
        <f>Tableau1[[#This Row],[Prochaine]]</f>
        <v/>
      </c>
      <c r="D14" s="106"/>
      <c r="E14" s="107"/>
      <c r="F14" s="100"/>
      <c r="G14" s="100"/>
      <c r="H14" s="100"/>
      <c r="I14" s="100"/>
      <c r="J14" s="100"/>
      <c r="K14" s="100"/>
      <c r="L14" s="100"/>
      <c r="M14" s="100"/>
      <c r="N14" s="100"/>
      <c r="O14" s="100"/>
      <c r="P14" s="98"/>
      <c r="Q14" s="98"/>
      <c r="R14" s="98"/>
      <c r="S14" s="98"/>
      <c r="T14" s="98"/>
      <c r="U14" s="98"/>
      <c r="V14" s="98"/>
      <c r="W14" s="98"/>
      <c r="X14" s="98"/>
      <c r="Y14" s="98"/>
      <c r="Z14" s="98"/>
      <c r="AA14" s="98"/>
      <c r="AB14" s="98"/>
      <c r="AC14" s="98"/>
      <c r="AD14" s="98"/>
      <c r="AE14" s="98"/>
      <c r="AF14" s="98"/>
      <c r="AG14" s="98"/>
      <c r="AH14" s="98"/>
      <c r="AI14" s="98"/>
      <c r="AJ14" s="98"/>
      <c r="AK14" s="80"/>
    </row>
    <row r="15" spans="1:76" ht="15.75" x14ac:dyDescent="0.25">
      <c r="A15" s="8"/>
      <c r="B15" s="7"/>
      <c r="C15" s="114" t="str">
        <f>Tableau1[[#This Row],[Prochaine]]</f>
        <v/>
      </c>
      <c r="D15" s="106"/>
      <c r="E15" s="107"/>
      <c r="F15" s="100"/>
      <c r="G15" s="100"/>
      <c r="H15" s="100"/>
      <c r="I15" s="100"/>
      <c r="J15" s="100"/>
      <c r="K15" s="100"/>
      <c r="L15" s="100"/>
      <c r="M15" s="100"/>
      <c r="N15" s="100"/>
      <c r="O15" s="100"/>
      <c r="P15" s="98"/>
      <c r="Q15" s="98"/>
      <c r="R15" s="98"/>
      <c r="S15" s="98"/>
      <c r="T15" s="98"/>
      <c r="U15" s="98"/>
      <c r="V15" s="98"/>
      <c r="W15" s="98"/>
      <c r="X15" s="98"/>
      <c r="Y15" s="98"/>
      <c r="Z15" s="98"/>
      <c r="AA15" s="98"/>
      <c r="AB15" s="98"/>
      <c r="AC15" s="98"/>
      <c r="AD15" s="98"/>
      <c r="AE15" s="98"/>
      <c r="AF15" s="98"/>
      <c r="AG15" s="98"/>
      <c r="AH15" s="98"/>
      <c r="AI15" s="98"/>
      <c r="AJ15" s="98"/>
      <c r="AK15" s="80"/>
    </row>
    <row r="16" spans="1:76" ht="15.75" x14ac:dyDescent="0.25">
      <c r="A16" s="6"/>
      <c r="B16" s="7"/>
      <c r="C16" s="114" t="str">
        <f>Tableau1[[#This Row],[Prochaine]]</f>
        <v/>
      </c>
      <c r="D16" s="106"/>
      <c r="E16" s="107"/>
      <c r="F16" s="100"/>
      <c r="G16" s="100"/>
      <c r="H16" s="100"/>
      <c r="I16" s="100"/>
      <c r="J16" s="100"/>
      <c r="K16" s="100"/>
      <c r="L16" s="100"/>
      <c r="M16" s="100"/>
      <c r="N16" s="100"/>
      <c r="O16" s="100"/>
      <c r="P16" s="98"/>
      <c r="Q16" s="98"/>
      <c r="R16" s="98"/>
      <c r="S16" s="98"/>
      <c r="T16" s="98"/>
      <c r="U16" s="98"/>
      <c r="V16" s="98"/>
      <c r="W16" s="98"/>
      <c r="X16" s="98"/>
      <c r="Y16" s="98"/>
      <c r="Z16" s="98"/>
      <c r="AA16" s="98"/>
      <c r="AB16" s="98"/>
      <c r="AC16" s="98"/>
      <c r="AD16" s="98"/>
      <c r="AE16" s="98"/>
      <c r="AF16" s="98"/>
      <c r="AG16" s="98"/>
      <c r="AH16" s="98"/>
      <c r="AI16" s="98"/>
      <c r="AJ16" s="98"/>
      <c r="AK16" s="80"/>
    </row>
    <row r="17" spans="1:76" ht="15" customHeight="1" x14ac:dyDescent="0.25">
      <c r="A17" s="8"/>
      <c r="B17" s="7"/>
      <c r="C17" s="114" t="str">
        <f>Tableau1[[#This Row],[Prochaine]]</f>
        <v/>
      </c>
      <c r="D17" s="106"/>
      <c r="E17" s="107"/>
      <c r="F17" s="100"/>
      <c r="G17" s="100"/>
      <c r="H17" s="100"/>
      <c r="I17" s="100"/>
      <c r="J17" s="100"/>
      <c r="K17" s="100"/>
      <c r="L17" s="100"/>
      <c r="M17" s="100"/>
      <c r="N17" s="100"/>
      <c r="O17" s="100"/>
      <c r="P17" s="98"/>
      <c r="Q17" s="98"/>
      <c r="R17" s="98"/>
      <c r="S17" s="98"/>
      <c r="T17" s="98"/>
      <c r="U17" s="98"/>
      <c r="V17" s="98"/>
      <c r="W17" s="98"/>
      <c r="X17" s="98"/>
      <c r="Y17" s="98"/>
      <c r="Z17" s="98"/>
      <c r="AA17" s="98"/>
      <c r="AB17" s="98"/>
      <c r="AC17" s="98"/>
      <c r="AD17" s="98"/>
      <c r="AE17" s="98"/>
      <c r="AF17" s="98"/>
      <c r="AG17" s="98"/>
      <c r="AH17" s="98"/>
      <c r="AI17" s="98"/>
      <c r="AJ17" s="98"/>
      <c r="AK17" s="80"/>
      <c r="AT17" s="115">
        <f>F1</f>
        <v>0</v>
      </c>
      <c r="AU17" s="115">
        <f t="shared" ref="AU17:BX17" si="0">AT17+1</f>
        <v>1</v>
      </c>
      <c r="AV17" s="115">
        <f t="shared" si="0"/>
        <v>2</v>
      </c>
      <c r="AW17" s="115">
        <f t="shared" si="0"/>
        <v>3</v>
      </c>
      <c r="AX17" s="115">
        <f t="shared" si="0"/>
        <v>4</v>
      </c>
      <c r="AY17" s="115">
        <f t="shared" si="0"/>
        <v>5</v>
      </c>
      <c r="AZ17" s="115">
        <f t="shared" si="0"/>
        <v>6</v>
      </c>
      <c r="BA17" s="115">
        <f t="shared" si="0"/>
        <v>7</v>
      </c>
      <c r="BB17" s="115">
        <f t="shared" si="0"/>
        <v>8</v>
      </c>
      <c r="BC17" s="115">
        <f t="shared" si="0"/>
        <v>9</v>
      </c>
      <c r="BD17" s="115">
        <f t="shared" si="0"/>
        <v>10</v>
      </c>
      <c r="BE17" s="115">
        <f t="shared" si="0"/>
        <v>11</v>
      </c>
      <c r="BF17" s="115">
        <f t="shared" si="0"/>
        <v>12</v>
      </c>
      <c r="BG17" s="115">
        <f t="shared" si="0"/>
        <v>13</v>
      </c>
      <c r="BH17" s="115">
        <f t="shared" si="0"/>
        <v>14</v>
      </c>
      <c r="BI17" s="115">
        <f t="shared" si="0"/>
        <v>15</v>
      </c>
      <c r="BJ17" s="115">
        <f t="shared" si="0"/>
        <v>16</v>
      </c>
      <c r="BK17" s="115">
        <f t="shared" si="0"/>
        <v>17</v>
      </c>
      <c r="BL17" s="115">
        <f t="shared" si="0"/>
        <v>18</v>
      </c>
      <c r="BM17" s="115">
        <f t="shared" si="0"/>
        <v>19</v>
      </c>
      <c r="BN17" s="115">
        <f t="shared" si="0"/>
        <v>20</v>
      </c>
      <c r="BO17" s="115">
        <f t="shared" si="0"/>
        <v>21</v>
      </c>
      <c r="BP17" s="115">
        <f t="shared" si="0"/>
        <v>22</v>
      </c>
      <c r="BQ17" s="115">
        <f t="shared" si="0"/>
        <v>23</v>
      </c>
      <c r="BR17" s="115">
        <f t="shared" si="0"/>
        <v>24</v>
      </c>
      <c r="BS17" s="115">
        <f t="shared" si="0"/>
        <v>25</v>
      </c>
      <c r="BT17" s="115">
        <f t="shared" si="0"/>
        <v>26</v>
      </c>
      <c r="BU17" s="115">
        <f t="shared" si="0"/>
        <v>27</v>
      </c>
      <c r="BV17" s="115">
        <f t="shared" si="0"/>
        <v>28</v>
      </c>
      <c r="BW17" s="115">
        <f t="shared" si="0"/>
        <v>29</v>
      </c>
      <c r="BX17" s="115">
        <f t="shared" si="0"/>
        <v>30</v>
      </c>
    </row>
    <row r="18" spans="1:76" ht="15.75" x14ac:dyDescent="0.25">
      <c r="A18" s="6"/>
      <c r="B18" s="7"/>
      <c r="C18" s="114" t="str">
        <f>Tableau1[[#This Row],[Prochaine]]</f>
        <v/>
      </c>
      <c r="D18" s="106"/>
      <c r="E18" s="107"/>
      <c r="F18" s="100"/>
      <c r="G18" s="100"/>
      <c r="H18" s="100"/>
      <c r="I18" s="100"/>
      <c r="J18" s="100"/>
      <c r="K18" s="100"/>
      <c r="L18" s="100"/>
      <c r="M18" s="100"/>
      <c r="N18" s="100"/>
      <c r="O18" s="100"/>
      <c r="P18" s="98"/>
      <c r="Q18" s="98"/>
      <c r="R18" s="98"/>
      <c r="S18" s="98"/>
      <c r="T18" s="98"/>
      <c r="U18" s="98"/>
      <c r="V18" s="98"/>
      <c r="W18" s="98"/>
      <c r="X18" s="98"/>
      <c r="Y18" s="98"/>
      <c r="Z18" s="98"/>
      <c r="AA18" s="98"/>
      <c r="AB18" s="98"/>
      <c r="AC18" s="98"/>
      <c r="AD18" s="98"/>
      <c r="AE18" s="98"/>
      <c r="AF18" s="98"/>
      <c r="AG18" s="98"/>
      <c r="AH18" s="98"/>
      <c r="AI18" s="98"/>
      <c r="AJ18" s="98"/>
      <c r="AK18" s="80"/>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row>
    <row r="19" spans="1:76" ht="15.75" x14ac:dyDescent="0.25">
      <c r="A19" s="8"/>
      <c r="B19" s="7"/>
      <c r="C19" s="114" t="str">
        <f>Tableau1[[#This Row],[Prochaine]]</f>
        <v/>
      </c>
      <c r="D19" s="106"/>
      <c r="E19" s="107"/>
      <c r="F19" s="100"/>
      <c r="G19" s="100"/>
      <c r="H19" s="100"/>
      <c r="I19" s="100"/>
      <c r="J19" s="100"/>
      <c r="K19" s="100"/>
      <c r="L19" s="100"/>
      <c r="M19" s="100"/>
      <c r="N19" s="100"/>
      <c r="O19" s="100"/>
      <c r="P19" s="98"/>
      <c r="Q19" s="98"/>
      <c r="R19" s="98"/>
      <c r="S19" s="98"/>
      <c r="T19" s="98"/>
      <c r="U19" s="98"/>
      <c r="V19" s="98"/>
      <c r="W19" s="98"/>
      <c r="X19" s="98"/>
      <c r="Y19" s="98"/>
      <c r="Z19" s="98"/>
      <c r="AA19" s="98"/>
      <c r="AB19" s="98"/>
      <c r="AC19" s="98"/>
      <c r="AD19" s="98"/>
      <c r="AE19" s="98"/>
      <c r="AF19" s="98"/>
      <c r="AG19" s="98"/>
      <c r="AH19" s="98"/>
      <c r="AI19" s="98"/>
      <c r="AJ19" s="98"/>
      <c r="AK19" s="80"/>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row>
    <row r="20" spans="1:76" ht="15.75" x14ac:dyDescent="0.25">
      <c r="A20" s="6"/>
      <c r="B20" s="7"/>
      <c r="C20" s="114" t="str">
        <f>Tableau1[[#This Row],[Prochaine]]</f>
        <v/>
      </c>
      <c r="D20" s="106"/>
      <c r="E20" s="107"/>
      <c r="F20" s="100"/>
      <c r="G20" s="100"/>
      <c r="H20" s="100"/>
      <c r="I20" s="100"/>
      <c r="J20" s="100"/>
      <c r="K20" s="100"/>
      <c r="L20" s="100"/>
      <c r="M20" s="100"/>
      <c r="N20" s="100"/>
      <c r="O20" s="100"/>
      <c r="P20" s="98"/>
      <c r="Q20" s="98"/>
      <c r="R20" s="98"/>
      <c r="S20" s="98"/>
      <c r="T20" s="98"/>
      <c r="U20" s="98"/>
      <c r="V20" s="98"/>
      <c r="W20" s="98"/>
      <c r="X20" s="98"/>
      <c r="Y20" s="98"/>
      <c r="Z20" s="98"/>
      <c r="AA20" s="98"/>
      <c r="AB20" s="98"/>
      <c r="AC20" s="98"/>
      <c r="AD20" s="98"/>
      <c r="AE20" s="98"/>
      <c r="AF20" s="98"/>
      <c r="AG20" s="98"/>
      <c r="AH20" s="98"/>
      <c r="AI20" s="98"/>
      <c r="AJ20" s="98"/>
      <c r="AK20" s="80"/>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row>
    <row r="21" spans="1:76" ht="15.75" x14ac:dyDescent="0.25">
      <c r="A21" s="8"/>
      <c r="B21" s="7"/>
      <c r="C21" s="114" t="str">
        <f>Tableau1[[#This Row],[Prochaine]]</f>
        <v/>
      </c>
      <c r="D21" s="106"/>
      <c r="E21" s="107"/>
      <c r="F21" s="100"/>
      <c r="G21" s="100"/>
      <c r="H21" s="100"/>
      <c r="I21" s="100"/>
      <c r="J21" s="100"/>
      <c r="K21" s="100"/>
      <c r="L21" s="100"/>
      <c r="M21" s="100"/>
      <c r="N21" s="100"/>
      <c r="O21" s="100"/>
      <c r="P21" s="98"/>
      <c r="Q21" s="98"/>
      <c r="R21" s="98"/>
      <c r="S21" s="98"/>
      <c r="T21" s="98"/>
      <c r="U21" s="98"/>
      <c r="V21" s="98"/>
      <c r="W21" s="98"/>
      <c r="X21" s="98"/>
      <c r="Y21" s="98"/>
      <c r="Z21" s="98"/>
      <c r="AA21" s="98"/>
      <c r="AB21" s="98"/>
      <c r="AC21" s="98"/>
      <c r="AD21" s="98"/>
      <c r="AE21" s="98"/>
      <c r="AF21" s="98"/>
      <c r="AG21" s="98"/>
      <c r="AH21" s="98"/>
      <c r="AI21" s="98"/>
      <c r="AJ21" s="98"/>
      <c r="AK21" s="80"/>
      <c r="AO21" s="11" t="s">
        <v>20</v>
      </c>
      <c r="AP21" s="11" t="s">
        <v>21</v>
      </c>
      <c r="AQ21" s="11" t="s">
        <v>22</v>
      </c>
      <c r="AS21" s="11" t="s">
        <v>23</v>
      </c>
      <c r="AT21" s="9">
        <f t="shared" ref="AT21:BX21" si="1">WEEKDAY(AT17)</f>
        <v>7</v>
      </c>
      <c r="AU21" s="9">
        <f t="shared" si="1"/>
        <v>1</v>
      </c>
      <c r="AV21" s="9">
        <f t="shared" si="1"/>
        <v>2</v>
      </c>
      <c r="AW21" s="9">
        <f t="shared" si="1"/>
        <v>3</v>
      </c>
      <c r="AX21" s="9">
        <f t="shared" si="1"/>
        <v>4</v>
      </c>
      <c r="AY21" s="9">
        <f t="shared" si="1"/>
        <v>5</v>
      </c>
      <c r="AZ21" s="9">
        <f t="shared" si="1"/>
        <v>6</v>
      </c>
      <c r="BA21" s="9">
        <f t="shared" si="1"/>
        <v>7</v>
      </c>
      <c r="BB21" s="9">
        <f t="shared" si="1"/>
        <v>1</v>
      </c>
      <c r="BC21" s="9">
        <f t="shared" si="1"/>
        <v>2</v>
      </c>
      <c r="BD21" s="9">
        <f t="shared" si="1"/>
        <v>3</v>
      </c>
      <c r="BE21" s="9">
        <f t="shared" si="1"/>
        <v>4</v>
      </c>
      <c r="BF21" s="9">
        <f t="shared" si="1"/>
        <v>5</v>
      </c>
      <c r="BG21" s="9">
        <f t="shared" si="1"/>
        <v>6</v>
      </c>
      <c r="BH21" s="9">
        <f t="shared" si="1"/>
        <v>7</v>
      </c>
      <c r="BI21" s="9">
        <f t="shared" si="1"/>
        <v>1</v>
      </c>
      <c r="BJ21" s="9">
        <f t="shared" si="1"/>
        <v>2</v>
      </c>
      <c r="BK21" s="9">
        <f t="shared" si="1"/>
        <v>3</v>
      </c>
      <c r="BL21" s="9">
        <f t="shared" si="1"/>
        <v>4</v>
      </c>
      <c r="BM21" s="9">
        <f t="shared" si="1"/>
        <v>5</v>
      </c>
      <c r="BN21" s="9">
        <f t="shared" si="1"/>
        <v>6</v>
      </c>
      <c r="BO21" s="9">
        <f t="shared" si="1"/>
        <v>7</v>
      </c>
      <c r="BP21" s="9">
        <f t="shared" si="1"/>
        <v>1</v>
      </c>
      <c r="BQ21" s="9">
        <f t="shared" si="1"/>
        <v>2</v>
      </c>
      <c r="BR21" s="9">
        <f t="shared" si="1"/>
        <v>3</v>
      </c>
      <c r="BS21" s="9">
        <f t="shared" si="1"/>
        <v>4</v>
      </c>
      <c r="BT21" s="9">
        <f t="shared" si="1"/>
        <v>5</v>
      </c>
      <c r="BU21" s="9">
        <f t="shared" si="1"/>
        <v>6</v>
      </c>
      <c r="BV21" s="9">
        <f t="shared" si="1"/>
        <v>7</v>
      </c>
      <c r="BW21" s="9">
        <f t="shared" si="1"/>
        <v>1</v>
      </c>
      <c r="BX21" s="9">
        <f t="shared" si="1"/>
        <v>2</v>
      </c>
    </row>
    <row r="22" spans="1:76" ht="15.75" x14ac:dyDescent="0.25">
      <c r="A22" s="6"/>
      <c r="B22" s="7"/>
      <c r="C22" s="114" t="str">
        <f>Tableau1[[#This Row],[Prochaine]]</f>
        <v/>
      </c>
      <c r="D22" s="106"/>
      <c r="E22" s="107"/>
      <c r="F22" s="100"/>
      <c r="G22" s="100"/>
      <c r="H22" s="100"/>
      <c r="I22" s="100"/>
      <c r="J22" s="100"/>
      <c r="K22" s="100"/>
      <c r="L22" s="100"/>
      <c r="M22" s="100"/>
      <c r="N22" s="100"/>
      <c r="O22" s="100"/>
      <c r="P22" s="98"/>
      <c r="Q22" s="98"/>
      <c r="R22" s="98"/>
      <c r="S22" s="98"/>
      <c r="T22" s="98"/>
      <c r="U22" s="98"/>
      <c r="V22" s="98"/>
      <c r="W22" s="98"/>
      <c r="X22" s="98"/>
      <c r="Y22" s="98"/>
      <c r="Z22" s="98"/>
      <c r="AA22" s="98"/>
      <c r="AB22" s="98"/>
      <c r="AC22" s="98"/>
      <c r="AD22" s="98"/>
      <c r="AE22" s="98"/>
      <c r="AF22" s="98"/>
      <c r="AG22" s="98"/>
      <c r="AH22" s="98"/>
      <c r="AI22" s="98"/>
      <c r="AJ22" s="98"/>
      <c r="AK22" s="80"/>
      <c r="AO22" s="9">
        <v>2</v>
      </c>
      <c r="AP22" s="12" t="s">
        <v>24</v>
      </c>
      <c r="AQ22" s="12" t="s">
        <v>25</v>
      </c>
      <c r="AS22" s="11" t="s">
        <v>26</v>
      </c>
      <c r="AT22" s="9" t="str">
        <f>VLOOKUP(AT21,$AO$22:$AQ$28,3,0)</f>
        <v>S</v>
      </c>
      <c r="AU22" s="9" t="str">
        <f>VLOOKUP(AU21,$AO$22:$AQ$28,3,0)</f>
        <v>D</v>
      </c>
      <c r="AV22" s="9" t="str">
        <f>VLOOKUP(AV21,$AO$22:$AQ$28,3,0)</f>
        <v>L</v>
      </c>
      <c r="AW22" s="9" t="str">
        <f t="shared" ref="AW22:BX22" si="2">VLOOKUP(AW21,$AO$22:$AQ$28,3,0)</f>
        <v>M</v>
      </c>
      <c r="AX22" s="9" t="str">
        <f t="shared" si="2"/>
        <v>M</v>
      </c>
      <c r="AY22" s="9" t="str">
        <f t="shared" si="2"/>
        <v>J</v>
      </c>
      <c r="AZ22" s="9" t="str">
        <f t="shared" si="2"/>
        <v>V</v>
      </c>
      <c r="BA22" s="9" t="str">
        <f t="shared" si="2"/>
        <v>S</v>
      </c>
      <c r="BB22" s="9" t="str">
        <f t="shared" si="2"/>
        <v>D</v>
      </c>
      <c r="BC22" s="9" t="str">
        <f t="shared" si="2"/>
        <v>L</v>
      </c>
      <c r="BD22" s="9" t="str">
        <f t="shared" si="2"/>
        <v>M</v>
      </c>
      <c r="BE22" s="9" t="str">
        <f t="shared" si="2"/>
        <v>M</v>
      </c>
      <c r="BF22" s="9" t="str">
        <f t="shared" si="2"/>
        <v>J</v>
      </c>
      <c r="BG22" s="9" t="str">
        <f t="shared" si="2"/>
        <v>V</v>
      </c>
      <c r="BH22" s="9" t="str">
        <f t="shared" si="2"/>
        <v>S</v>
      </c>
      <c r="BI22" s="9" t="str">
        <f t="shared" si="2"/>
        <v>D</v>
      </c>
      <c r="BJ22" s="9" t="str">
        <f t="shared" si="2"/>
        <v>L</v>
      </c>
      <c r="BK22" s="9" t="str">
        <f t="shared" si="2"/>
        <v>M</v>
      </c>
      <c r="BL22" s="9" t="str">
        <f t="shared" si="2"/>
        <v>M</v>
      </c>
      <c r="BM22" s="9" t="str">
        <f t="shared" si="2"/>
        <v>J</v>
      </c>
      <c r="BN22" s="9" t="str">
        <f t="shared" si="2"/>
        <v>V</v>
      </c>
      <c r="BO22" s="9" t="str">
        <f t="shared" si="2"/>
        <v>S</v>
      </c>
      <c r="BP22" s="9" t="str">
        <f t="shared" si="2"/>
        <v>D</v>
      </c>
      <c r="BQ22" s="9" t="str">
        <f t="shared" si="2"/>
        <v>L</v>
      </c>
      <c r="BR22" s="9" t="str">
        <f t="shared" si="2"/>
        <v>M</v>
      </c>
      <c r="BS22" s="9" t="str">
        <f t="shared" si="2"/>
        <v>M</v>
      </c>
      <c r="BT22" s="9" t="str">
        <f t="shared" si="2"/>
        <v>J</v>
      </c>
      <c r="BU22" s="9" t="str">
        <f t="shared" si="2"/>
        <v>V</v>
      </c>
      <c r="BV22" s="9" t="str">
        <f t="shared" si="2"/>
        <v>S</v>
      </c>
      <c r="BW22" s="9" t="str">
        <f t="shared" si="2"/>
        <v>D</v>
      </c>
      <c r="BX22" s="9" t="str">
        <f t="shared" si="2"/>
        <v>L</v>
      </c>
    </row>
    <row r="23" spans="1:76" ht="15.75" x14ac:dyDescent="0.25">
      <c r="A23" s="8"/>
      <c r="B23" s="7"/>
      <c r="C23" s="114" t="str">
        <f>Tableau1[[#This Row],[Prochaine]]</f>
        <v/>
      </c>
      <c r="D23" s="106"/>
      <c r="E23" s="107"/>
      <c r="F23" s="100"/>
      <c r="G23" s="100"/>
      <c r="H23" s="100"/>
      <c r="I23" s="100"/>
      <c r="J23" s="100"/>
      <c r="K23" s="100"/>
      <c r="L23" s="100"/>
      <c r="M23" s="100"/>
      <c r="N23" s="100"/>
      <c r="O23" s="100"/>
      <c r="P23" s="98"/>
      <c r="Q23" s="98"/>
      <c r="R23" s="98"/>
      <c r="S23" s="98"/>
      <c r="T23" s="98"/>
      <c r="U23" s="98"/>
      <c r="V23" s="98"/>
      <c r="W23" s="98"/>
      <c r="X23" s="98"/>
      <c r="Y23" s="98"/>
      <c r="Z23" s="98"/>
      <c r="AA23" s="98"/>
      <c r="AB23" s="98"/>
      <c r="AC23" s="98"/>
      <c r="AD23" s="98"/>
      <c r="AE23" s="98"/>
      <c r="AF23" s="98"/>
      <c r="AG23" s="98"/>
      <c r="AH23" s="98"/>
      <c r="AI23" s="98"/>
      <c r="AJ23" s="98"/>
      <c r="AK23" s="80"/>
      <c r="AO23" s="9">
        <v>3</v>
      </c>
      <c r="AP23" s="12" t="s">
        <v>27</v>
      </c>
      <c r="AQ23" s="12" t="s">
        <v>28</v>
      </c>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row>
    <row r="24" spans="1:76" ht="15.75" x14ac:dyDescent="0.25">
      <c r="A24" s="6"/>
      <c r="B24" s="7"/>
      <c r="C24" s="114" t="str">
        <f>Tableau1[[#This Row],[Prochaine]]</f>
        <v/>
      </c>
      <c r="D24" s="106"/>
      <c r="E24" s="107"/>
      <c r="F24" s="100"/>
      <c r="G24" s="100"/>
      <c r="H24" s="100"/>
      <c r="I24" s="100"/>
      <c r="J24" s="100"/>
      <c r="K24" s="100"/>
      <c r="L24" s="100"/>
      <c r="M24" s="100"/>
      <c r="N24" s="100"/>
      <c r="O24" s="100"/>
      <c r="P24" s="98"/>
      <c r="Q24" s="98"/>
      <c r="R24" s="98"/>
      <c r="S24" s="98"/>
      <c r="T24" s="98"/>
      <c r="U24" s="98"/>
      <c r="V24" s="98"/>
      <c r="W24" s="98"/>
      <c r="X24" s="98"/>
      <c r="Y24" s="98"/>
      <c r="Z24" s="98"/>
      <c r="AA24" s="98"/>
      <c r="AB24" s="98"/>
      <c r="AC24" s="98"/>
      <c r="AD24" s="98"/>
      <c r="AE24" s="98"/>
      <c r="AF24" s="98"/>
      <c r="AG24" s="98"/>
      <c r="AH24" s="98"/>
      <c r="AI24" s="98"/>
      <c r="AJ24" s="98"/>
      <c r="AK24" s="80"/>
      <c r="AO24" s="9">
        <v>4</v>
      </c>
      <c r="AP24" s="12" t="s">
        <v>29</v>
      </c>
      <c r="AQ24" s="12" t="s">
        <v>28</v>
      </c>
    </row>
    <row r="25" spans="1:76" ht="15.75" x14ac:dyDescent="0.25">
      <c r="A25" s="8"/>
      <c r="B25" s="7"/>
      <c r="C25" s="114" t="str">
        <f>Tableau1[[#This Row],[Prochaine]]</f>
        <v/>
      </c>
      <c r="D25" s="106"/>
      <c r="E25" s="107"/>
      <c r="F25" s="100"/>
      <c r="G25" s="100"/>
      <c r="H25" s="100"/>
      <c r="I25" s="100"/>
      <c r="J25" s="100"/>
      <c r="K25" s="100"/>
      <c r="L25" s="100"/>
      <c r="M25" s="100"/>
      <c r="N25" s="100"/>
      <c r="O25" s="100"/>
      <c r="P25" s="98"/>
      <c r="Q25" s="98"/>
      <c r="R25" s="98"/>
      <c r="S25" s="98"/>
      <c r="T25" s="98"/>
      <c r="U25" s="98"/>
      <c r="V25" s="98"/>
      <c r="W25" s="98"/>
      <c r="X25" s="98"/>
      <c r="Y25" s="98"/>
      <c r="Z25" s="98"/>
      <c r="AA25" s="98"/>
      <c r="AB25" s="98"/>
      <c r="AC25" s="98"/>
      <c r="AD25" s="98"/>
      <c r="AE25" s="98"/>
      <c r="AF25" s="98"/>
      <c r="AG25" s="98"/>
      <c r="AH25" s="98"/>
      <c r="AI25" s="98"/>
      <c r="AJ25" s="98"/>
      <c r="AK25" s="80"/>
      <c r="AO25" s="9">
        <v>5</v>
      </c>
      <c r="AP25" s="12" t="s">
        <v>30</v>
      </c>
      <c r="AQ25" s="12" t="s">
        <v>31</v>
      </c>
    </row>
    <row r="26" spans="1:76" ht="15.75" hidden="1" x14ac:dyDescent="0.25">
      <c r="A26" s="6"/>
      <c r="B26" s="7"/>
      <c r="C26" s="114" t="str">
        <f>Tableau1[[#This Row],[Prochaine]]</f>
        <v/>
      </c>
      <c r="D26" s="106"/>
      <c r="E26" s="107"/>
      <c r="F26" s="100"/>
      <c r="G26" s="100"/>
      <c r="H26" s="100"/>
      <c r="I26" s="100"/>
      <c r="J26" s="100"/>
      <c r="K26" s="100"/>
      <c r="L26" s="100"/>
      <c r="M26" s="100"/>
      <c r="N26" s="100"/>
      <c r="O26" s="100"/>
      <c r="P26" s="98"/>
      <c r="Q26" s="98"/>
      <c r="R26" s="98"/>
      <c r="S26" s="98"/>
      <c r="T26" s="98"/>
      <c r="U26" s="98"/>
      <c r="V26" s="98"/>
      <c r="W26" s="98"/>
      <c r="X26" s="98"/>
      <c r="Y26" s="98"/>
      <c r="Z26" s="98"/>
      <c r="AA26" s="98"/>
      <c r="AB26" s="98"/>
      <c r="AC26" s="98"/>
      <c r="AD26" s="98"/>
      <c r="AE26" s="98"/>
      <c r="AF26" s="98"/>
      <c r="AG26" s="98"/>
      <c r="AH26" s="98"/>
      <c r="AI26" s="98"/>
      <c r="AJ26" s="98"/>
      <c r="AK26" s="80"/>
      <c r="AO26" s="9">
        <v>6</v>
      </c>
      <c r="AP26" s="12" t="s">
        <v>32</v>
      </c>
      <c r="AQ26" s="12" t="s">
        <v>33</v>
      </c>
      <c r="AU26" s="118" t="s">
        <v>34</v>
      </c>
      <c r="AV26" s="119"/>
      <c r="AW26" s="119"/>
      <c r="AX26" s="119"/>
      <c r="AY26" s="119"/>
      <c r="AZ26" s="119"/>
      <c r="BA26" s="119"/>
      <c r="BB26" s="119"/>
      <c r="BC26" s="119"/>
      <c r="BD26" s="119"/>
      <c r="BE26" s="119"/>
      <c r="BF26" s="119"/>
      <c r="BG26" s="119"/>
      <c r="BH26" s="119"/>
      <c r="BI26" s="119"/>
      <c r="BJ26" s="119"/>
      <c r="BK26" s="119"/>
      <c r="BL26" s="120"/>
    </row>
    <row r="27" spans="1:76" ht="15.75" hidden="1" x14ac:dyDescent="0.25">
      <c r="A27" s="6"/>
      <c r="B27" s="7"/>
      <c r="C27" s="114" t="str">
        <f>Tableau1[[#This Row],[Prochaine]]</f>
        <v/>
      </c>
      <c r="D27" s="106"/>
      <c r="E27" s="107"/>
      <c r="F27" s="100"/>
      <c r="G27" s="100"/>
      <c r="H27" s="100"/>
      <c r="I27" s="100"/>
      <c r="J27" s="100"/>
      <c r="K27" s="100"/>
      <c r="L27" s="100"/>
      <c r="M27" s="100"/>
      <c r="N27" s="100"/>
      <c r="O27" s="100"/>
      <c r="P27" s="98"/>
      <c r="Q27" s="98"/>
      <c r="R27" s="98"/>
      <c r="S27" s="98"/>
      <c r="T27" s="98"/>
      <c r="U27" s="98"/>
      <c r="V27" s="98"/>
      <c r="W27" s="98"/>
      <c r="X27" s="98"/>
      <c r="Y27" s="98"/>
      <c r="Z27" s="98"/>
      <c r="AA27" s="98"/>
      <c r="AB27" s="98"/>
      <c r="AC27" s="98"/>
      <c r="AD27" s="98"/>
      <c r="AE27" s="98"/>
      <c r="AF27" s="98"/>
      <c r="AG27" s="98"/>
      <c r="AH27" s="98"/>
      <c r="AI27" s="98"/>
      <c r="AJ27" s="98"/>
      <c r="AK27" s="80"/>
      <c r="AO27" s="9">
        <v>7</v>
      </c>
      <c r="AP27" s="12" t="s">
        <v>35</v>
      </c>
      <c r="AQ27" s="14" t="s">
        <v>36</v>
      </c>
      <c r="AU27" s="121"/>
      <c r="AV27" s="122"/>
      <c r="AW27" s="122"/>
      <c r="AX27" s="122"/>
      <c r="AY27" s="122"/>
      <c r="AZ27" s="122"/>
      <c r="BA27" s="122"/>
      <c r="BB27" s="122"/>
      <c r="BC27" s="122"/>
      <c r="BD27" s="122"/>
      <c r="BE27" s="122"/>
      <c r="BF27" s="122"/>
      <c r="BG27" s="122"/>
      <c r="BH27" s="122"/>
      <c r="BI27" s="122"/>
      <c r="BJ27" s="122"/>
      <c r="BK27" s="122"/>
      <c r="BL27" s="123"/>
    </row>
    <row r="28" spans="1:76" ht="15.75" hidden="1" x14ac:dyDescent="0.25">
      <c r="A28" s="6"/>
      <c r="B28" s="7"/>
      <c r="C28" s="114" t="str">
        <f>Tableau1[[#This Row],[Prochaine]]</f>
        <v/>
      </c>
      <c r="D28" s="106"/>
      <c r="E28" s="107"/>
      <c r="F28" s="100"/>
      <c r="G28" s="100"/>
      <c r="H28" s="100"/>
      <c r="I28" s="100"/>
      <c r="J28" s="100"/>
      <c r="K28" s="100"/>
      <c r="L28" s="100"/>
      <c r="M28" s="100"/>
      <c r="N28" s="100"/>
      <c r="O28" s="100"/>
      <c r="P28" s="98"/>
      <c r="Q28" s="98"/>
      <c r="R28" s="98"/>
      <c r="S28" s="98"/>
      <c r="T28" s="98"/>
      <c r="U28" s="98"/>
      <c r="V28" s="98"/>
      <c r="W28" s="98"/>
      <c r="X28" s="98"/>
      <c r="Y28" s="98"/>
      <c r="Z28" s="98"/>
      <c r="AA28" s="98"/>
      <c r="AB28" s="98"/>
      <c r="AC28" s="98"/>
      <c r="AD28" s="98"/>
      <c r="AE28" s="98"/>
      <c r="AF28" s="98"/>
      <c r="AG28" s="98"/>
      <c r="AH28" s="98"/>
      <c r="AI28" s="98"/>
      <c r="AJ28" s="98"/>
      <c r="AK28" s="80"/>
      <c r="AO28" s="9">
        <v>1</v>
      </c>
      <c r="AP28" s="12" t="s">
        <v>37</v>
      </c>
      <c r="AQ28" s="14" t="s">
        <v>38</v>
      </c>
      <c r="AU28" s="124"/>
      <c r="AV28" s="125"/>
      <c r="AW28" s="125"/>
      <c r="AX28" s="125"/>
      <c r="AY28" s="125"/>
      <c r="AZ28" s="125"/>
      <c r="BA28" s="125"/>
      <c r="BB28" s="125"/>
      <c r="BC28" s="125"/>
      <c r="BD28" s="125"/>
      <c r="BE28" s="125"/>
      <c r="BF28" s="125"/>
      <c r="BG28" s="125"/>
      <c r="BH28" s="125"/>
      <c r="BI28" s="125"/>
      <c r="BJ28" s="125"/>
      <c r="BK28" s="125"/>
      <c r="BL28" s="126"/>
    </row>
    <row r="29" spans="1:76" ht="15.75" hidden="1" x14ac:dyDescent="0.25">
      <c r="A29" s="6"/>
      <c r="B29" s="7"/>
      <c r="C29" s="114" t="str">
        <f>Tableau1[[#This Row],[Prochaine]]</f>
        <v/>
      </c>
      <c r="D29" s="106"/>
      <c r="E29" s="107"/>
      <c r="F29" s="100"/>
      <c r="G29" s="100"/>
      <c r="H29" s="100"/>
      <c r="I29" s="100"/>
      <c r="J29" s="100"/>
      <c r="K29" s="100"/>
      <c r="L29" s="100"/>
      <c r="M29" s="100"/>
      <c r="N29" s="100"/>
      <c r="O29" s="100"/>
      <c r="P29" s="98"/>
      <c r="Q29" s="98"/>
      <c r="R29" s="98"/>
      <c r="S29" s="98"/>
      <c r="T29" s="98"/>
      <c r="U29" s="98"/>
      <c r="V29" s="98"/>
      <c r="W29" s="98"/>
      <c r="X29" s="98"/>
      <c r="Y29" s="98"/>
      <c r="Z29" s="98"/>
      <c r="AA29" s="98"/>
      <c r="AB29" s="98"/>
      <c r="AC29" s="98"/>
      <c r="AD29" s="98"/>
      <c r="AE29" s="98"/>
      <c r="AF29" s="98"/>
      <c r="AG29" s="98"/>
      <c r="AH29" s="98"/>
      <c r="AI29" s="98"/>
      <c r="AJ29" s="98"/>
      <c r="AK29" s="80"/>
    </row>
    <row r="30" spans="1:76" ht="15.75" hidden="1" x14ac:dyDescent="0.25">
      <c r="A30" s="6"/>
      <c r="B30" s="7"/>
      <c r="C30" s="114" t="str">
        <f>Tableau1[[#This Row],[Prochaine]]</f>
        <v/>
      </c>
      <c r="D30" s="106"/>
      <c r="E30" s="107"/>
      <c r="F30" s="100"/>
      <c r="G30" s="100"/>
      <c r="H30" s="100"/>
      <c r="I30" s="100"/>
      <c r="J30" s="100"/>
      <c r="K30" s="100"/>
      <c r="L30" s="100"/>
      <c r="M30" s="100"/>
      <c r="N30" s="100"/>
      <c r="O30" s="100"/>
      <c r="P30" s="98"/>
      <c r="Q30" s="98"/>
      <c r="R30" s="98"/>
      <c r="S30" s="98"/>
      <c r="T30" s="98"/>
      <c r="U30" s="98"/>
      <c r="V30" s="98"/>
      <c r="W30" s="98"/>
      <c r="X30" s="98"/>
      <c r="Y30" s="98"/>
      <c r="Z30" s="98"/>
      <c r="AA30" s="98"/>
      <c r="AB30" s="98"/>
      <c r="AC30" s="98"/>
      <c r="AD30" s="98"/>
      <c r="AE30" s="98"/>
      <c r="AF30" s="98"/>
      <c r="AG30" s="98"/>
      <c r="AH30" s="98"/>
      <c r="AI30" s="98"/>
      <c r="AJ30" s="98"/>
      <c r="AK30" s="80"/>
    </row>
    <row r="31" spans="1:76" ht="15.75" hidden="1" x14ac:dyDescent="0.25">
      <c r="A31" s="6"/>
      <c r="B31" s="7"/>
      <c r="C31" s="114" t="str">
        <f>Tableau1[[#This Row],[Prochaine]]</f>
        <v/>
      </c>
      <c r="D31" s="106"/>
      <c r="E31" s="107"/>
      <c r="F31" s="100"/>
      <c r="G31" s="100"/>
      <c r="H31" s="100"/>
      <c r="I31" s="100"/>
      <c r="J31" s="100"/>
      <c r="K31" s="100"/>
      <c r="L31" s="100"/>
      <c r="M31" s="100"/>
      <c r="N31" s="100"/>
      <c r="O31" s="100"/>
      <c r="P31" s="98"/>
      <c r="Q31" s="98"/>
      <c r="R31" s="98"/>
      <c r="S31" s="98"/>
      <c r="T31" s="98"/>
      <c r="U31" s="98"/>
      <c r="V31" s="98"/>
      <c r="W31" s="98"/>
      <c r="X31" s="98"/>
      <c r="Y31" s="98"/>
      <c r="Z31" s="98"/>
      <c r="AA31" s="98"/>
      <c r="AB31" s="98"/>
      <c r="AC31" s="98"/>
      <c r="AD31" s="98"/>
      <c r="AE31" s="98"/>
      <c r="AF31" s="98"/>
      <c r="AG31" s="98"/>
      <c r="AH31" s="98"/>
      <c r="AI31" s="98"/>
      <c r="AJ31" s="98"/>
      <c r="AK31" s="80"/>
    </row>
    <row r="32" spans="1:76" ht="15.75" hidden="1" x14ac:dyDescent="0.25">
      <c r="A32" s="6"/>
      <c r="B32" s="7"/>
      <c r="C32" s="114" t="str">
        <f>Tableau1[[#This Row],[Prochaine]]</f>
        <v/>
      </c>
      <c r="D32" s="106"/>
      <c r="E32" s="107"/>
      <c r="F32" s="100"/>
      <c r="G32" s="100"/>
      <c r="H32" s="100"/>
      <c r="I32" s="100"/>
      <c r="J32" s="100"/>
      <c r="K32" s="100"/>
      <c r="L32" s="100"/>
      <c r="M32" s="100"/>
      <c r="N32" s="100"/>
      <c r="O32" s="100"/>
      <c r="P32" s="98"/>
      <c r="Q32" s="98"/>
      <c r="R32" s="98"/>
      <c r="S32" s="98"/>
      <c r="T32" s="98"/>
      <c r="U32" s="98"/>
      <c r="V32" s="98"/>
      <c r="W32" s="98"/>
      <c r="X32" s="98"/>
      <c r="Y32" s="98"/>
      <c r="Z32" s="98"/>
      <c r="AA32" s="98"/>
      <c r="AB32" s="98"/>
      <c r="AC32" s="98"/>
      <c r="AD32" s="98"/>
      <c r="AE32" s="98"/>
      <c r="AF32" s="98"/>
      <c r="AG32" s="98"/>
      <c r="AH32" s="98"/>
      <c r="AI32" s="98"/>
      <c r="AJ32" s="98"/>
      <c r="AK32" s="80"/>
    </row>
    <row r="33" spans="1:37" ht="15.75" hidden="1" x14ac:dyDescent="0.25">
      <c r="A33" s="6"/>
      <c r="B33" s="7"/>
      <c r="C33" s="114" t="str">
        <f>Tableau1[[#This Row],[Prochaine]]</f>
        <v/>
      </c>
      <c r="D33" s="106"/>
      <c r="E33" s="107"/>
      <c r="F33" s="100"/>
      <c r="G33" s="100"/>
      <c r="H33" s="100"/>
      <c r="I33" s="100"/>
      <c r="J33" s="100"/>
      <c r="K33" s="100"/>
      <c r="L33" s="100"/>
      <c r="M33" s="100"/>
      <c r="N33" s="100"/>
      <c r="O33" s="100"/>
      <c r="P33" s="98"/>
      <c r="Q33" s="98"/>
      <c r="R33" s="98"/>
      <c r="S33" s="98"/>
      <c r="T33" s="98"/>
      <c r="U33" s="98"/>
      <c r="V33" s="98"/>
      <c r="W33" s="98"/>
      <c r="X33" s="98"/>
      <c r="Y33" s="98"/>
      <c r="Z33" s="98"/>
      <c r="AA33" s="98"/>
      <c r="AB33" s="98"/>
      <c r="AC33" s="98"/>
      <c r="AD33" s="98"/>
      <c r="AE33" s="98"/>
      <c r="AF33" s="98"/>
      <c r="AG33" s="98"/>
      <c r="AH33" s="98"/>
      <c r="AI33" s="98"/>
      <c r="AJ33" s="98"/>
      <c r="AK33" s="80"/>
    </row>
    <row r="34" spans="1:37" ht="15.75" hidden="1" x14ac:dyDescent="0.25">
      <c r="A34" s="6"/>
      <c r="B34" s="7"/>
      <c r="C34" s="114" t="str">
        <f>Tableau1[[#This Row],[Prochaine]]</f>
        <v/>
      </c>
      <c r="D34" s="106"/>
      <c r="E34" s="107"/>
      <c r="F34" s="100"/>
      <c r="G34" s="100"/>
      <c r="H34" s="100"/>
      <c r="I34" s="100"/>
      <c r="J34" s="100"/>
      <c r="K34" s="100"/>
      <c r="L34" s="100"/>
      <c r="M34" s="100"/>
      <c r="N34" s="100"/>
      <c r="O34" s="100"/>
      <c r="P34" s="98"/>
      <c r="Q34" s="98"/>
      <c r="R34" s="98"/>
      <c r="S34" s="98"/>
      <c r="T34" s="98"/>
      <c r="U34" s="98"/>
      <c r="V34" s="98"/>
      <c r="W34" s="98"/>
      <c r="X34" s="98"/>
      <c r="Y34" s="98"/>
      <c r="Z34" s="98"/>
      <c r="AA34" s="98"/>
      <c r="AB34" s="98"/>
      <c r="AC34" s="98"/>
      <c r="AD34" s="98"/>
      <c r="AE34" s="98"/>
      <c r="AF34" s="98"/>
      <c r="AG34" s="98"/>
      <c r="AH34" s="98"/>
      <c r="AI34" s="98"/>
      <c r="AJ34" s="98"/>
      <c r="AK34" s="80"/>
    </row>
    <row r="35" spans="1:37" ht="15.75" hidden="1" x14ac:dyDescent="0.25">
      <c r="A35" s="6"/>
      <c r="B35" s="7"/>
      <c r="C35" s="114" t="str">
        <f>Tableau1[[#This Row],[Prochaine]]</f>
        <v/>
      </c>
      <c r="D35" s="106"/>
      <c r="E35" s="107"/>
      <c r="F35" s="100"/>
      <c r="G35" s="100"/>
      <c r="H35" s="100"/>
      <c r="I35" s="100"/>
      <c r="J35" s="100"/>
      <c r="K35" s="100"/>
      <c r="L35" s="100"/>
      <c r="M35" s="100"/>
      <c r="N35" s="100"/>
      <c r="O35" s="100"/>
      <c r="P35" s="98"/>
      <c r="Q35" s="98"/>
      <c r="R35" s="98"/>
      <c r="S35" s="98"/>
      <c r="T35" s="98"/>
      <c r="U35" s="98"/>
      <c r="V35" s="98"/>
      <c r="W35" s="98"/>
      <c r="X35" s="98"/>
      <c r="Y35" s="98"/>
      <c r="Z35" s="98"/>
      <c r="AA35" s="98"/>
      <c r="AB35" s="98"/>
      <c r="AC35" s="98"/>
      <c r="AD35" s="98"/>
      <c r="AE35" s="98"/>
      <c r="AF35" s="98"/>
      <c r="AG35" s="98"/>
      <c r="AH35" s="98"/>
      <c r="AI35" s="98"/>
      <c r="AJ35" s="98"/>
      <c r="AK35" s="80"/>
    </row>
    <row r="36" spans="1:37" ht="15.75" hidden="1" x14ac:dyDescent="0.25">
      <c r="A36" s="6"/>
      <c r="B36" s="7"/>
      <c r="C36" s="114" t="str">
        <f>Tableau1[[#This Row],[Prochaine]]</f>
        <v/>
      </c>
      <c r="D36" s="106"/>
      <c r="E36" s="107"/>
      <c r="F36" s="100"/>
      <c r="G36" s="100"/>
      <c r="H36" s="100"/>
      <c r="I36" s="100"/>
      <c r="J36" s="100"/>
      <c r="K36" s="100"/>
      <c r="L36" s="100"/>
      <c r="M36" s="100"/>
      <c r="N36" s="100"/>
      <c r="O36" s="100"/>
      <c r="P36" s="98"/>
      <c r="Q36" s="98"/>
      <c r="R36" s="98"/>
      <c r="S36" s="98"/>
      <c r="T36" s="98"/>
      <c r="U36" s="98"/>
      <c r="V36" s="98"/>
      <c r="W36" s="98"/>
      <c r="X36" s="98"/>
      <c r="Y36" s="98"/>
      <c r="Z36" s="98"/>
      <c r="AA36" s="98"/>
      <c r="AB36" s="98"/>
      <c r="AC36" s="98"/>
      <c r="AD36" s="98"/>
      <c r="AE36" s="98"/>
      <c r="AF36" s="98"/>
      <c r="AG36" s="98"/>
      <c r="AH36" s="98"/>
      <c r="AI36" s="98"/>
      <c r="AJ36" s="98"/>
      <c r="AK36" s="80"/>
    </row>
    <row r="37" spans="1:37" ht="15.75" hidden="1" x14ac:dyDescent="0.25">
      <c r="A37" s="6"/>
      <c r="B37" s="7"/>
      <c r="C37" s="114" t="str">
        <f>Tableau1[[#This Row],[Prochaine]]</f>
        <v/>
      </c>
      <c r="D37" s="106"/>
      <c r="E37" s="107"/>
      <c r="F37" s="100"/>
      <c r="G37" s="100"/>
      <c r="H37" s="100"/>
      <c r="I37" s="100"/>
      <c r="J37" s="100"/>
      <c r="K37" s="100"/>
      <c r="L37" s="100"/>
      <c r="M37" s="100"/>
      <c r="N37" s="100"/>
      <c r="O37" s="100"/>
      <c r="P37" s="98"/>
      <c r="Q37" s="98"/>
      <c r="R37" s="98"/>
      <c r="S37" s="98"/>
      <c r="T37" s="98"/>
      <c r="U37" s="98"/>
      <c r="V37" s="98"/>
      <c r="W37" s="98"/>
      <c r="X37" s="98"/>
      <c r="Y37" s="98"/>
      <c r="Z37" s="98"/>
      <c r="AA37" s="98"/>
      <c r="AB37" s="98"/>
      <c r="AC37" s="98"/>
      <c r="AD37" s="98"/>
      <c r="AE37" s="98"/>
      <c r="AF37" s="98"/>
      <c r="AG37" s="98"/>
      <c r="AH37" s="98"/>
      <c r="AI37" s="98"/>
      <c r="AJ37" s="98"/>
      <c r="AK37" s="80"/>
    </row>
    <row r="38" spans="1:37" ht="15.75" hidden="1" x14ac:dyDescent="0.25">
      <c r="A38" s="6"/>
      <c r="B38" s="7"/>
      <c r="C38" s="114" t="str">
        <f>Tableau1[[#This Row],[Prochaine]]</f>
        <v/>
      </c>
      <c r="D38" s="106"/>
      <c r="E38" s="107"/>
      <c r="F38" s="100"/>
      <c r="G38" s="100"/>
      <c r="H38" s="100"/>
      <c r="I38" s="100"/>
      <c r="J38" s="100"/>
      <c r="K38" s="100"/>
      <c r="L38" s="100"/>
      <c r="M38" s="100"/>
      <c r="N38" s="100"/>
      <c r="O38" s="100"/>
      <c r="P38" s="98"/>
      <c r="Q38" s="98"/>
      <c r="R38" s="98"/>
      <c r="S38" s="98"/>
      <c r="T38" s="98"/>
      <c r="U38" s="98"/>
      <c r="V38" s="98"/>
      <c r="W38" s="98"/>
      <c r="X38" s="98"/>
      <c r="Y38" s="98"/>
      <c r="Z38" s="98"/>
      <c r="AA38" s="98"/>
      <c r="AB38" s="98"/>
      <c r="AC38" s="98"/>
      <c r="AD38" s="98"/>
      <c r="AE38" s="98"/>
      <c r="AF38" s="98"/>
      <c r="AG38" s="98"/>
      <c r="AH38" s="98"/>
      <c r="AI38" s="98"/>
      <c r="AJ38" s="98"/>
      <c r="AK38" s="80"/>
    </row>
    <row r="39" spans="1:37" ht="15.75" hidden="1" x14ac:dyDescent="0.25">
      <c r="A39" s="6"/>
      <c r="B39" s="7"/>
      <c r="C39" s="114" t="str">
        <f>Tableau1[[#This Row],[Prochaine]]</f>
        <v/>
      </c>
      <c r="D39" s="106"/>
      <c r="E39" s="107"/>
      <c r="F39" s="100"/>
      <c r="G39" s="100"/>
      <c r="H39" s="100"/>
      <c r="I39" s="100"/>
      <c r="J39" s="100"/>
      <c r="K39" s="100"/>
      <c r="L39" s="100"/>
      <c r="M39" s="100"/>
      <c r="N39" s="100"/>
      <c r="O39" s="100"/>
      <c r="P39" s="98"/>
      <c r="Q39" s="98"/>
      <c r="R39" s="98"/>
      <c r="S39" s="98"/>
      <c r="T39" s="98"/>
      <c r="U39" s="98"/>
      <c r="V39" s="98"/>
      <c r="W39" s="98"/>
      <c r="X39" s="98"/>
      <c r="Y39" s="98"/>
      <c r="Z39" s="98"/>
      <c r="AA39" s="98"/>
      <c r="AB39" s="98"/>
      <c r="AC39" s="98"/>
      <c r="AD39" s="98"/>
      <c r="AE39" s="98"/>
      <c r="AF39" s="98"/>
      <c r="AG39" s="98"/>
      <c r="AH39" s="98"/>
      <c r="AI39" s="98"/>
      <c r="AJ39" s="98"/>
      <c r="AK39" s="80"/>
    </row>
    <row r="40" spans="1:37" ht="15.75" hidden="1" x14ac:dyDescent="0.25">
      <c r="A40" s="6"/>
      <c r="B40" s="7"/>
      <c r="C40" s="114" t="str">
        <f>Tableau1[[#This Row],[Prochaine]]</f>
        <v/>
      </c>
      <c r="D40" s="106"/>
      <c r="E40" s="107"/>
      <c r="F40" s="100"/>
      <c r="G40" s="100"/>
      <c r="H40" s="100"/>
      <c r="I40" s="100"/>
      <c r="J40" s="100"/>
      <c r="K40" s="100"/>
      <c r="L40" s="100"/>
      <c r="M40" s="100"/>
      <c r="N40" s="100"/>
      <c r="O40" s="100"/>
      <c r="P40" s="98"/>
      <c r="Q40" s="98"/>
      <c r="R40" s="98"/>
      <c r="S40" s="98"/>
      <c r="T40" s="98"/>
      <c r="U40" s="98"/>
      <c r="V40" s="98"/>
      <c r="W40" s="98"/>
      <c r="X40" s="98"/>
      <c r="Y40" s="98"/>
      <c r="Z40" s="98"/>
      <c r="AA40" s="98"/>
      <c r="AB40" s="98"/>
      <c r="AC40" s="98"/>
      <c r="AD40" s="98"/>
      <c r="AE40" s="98"/>
      <c r="AF40" s="98"/>
      <c r="AG40" s="98"/>
      <c r="AH40" s="98"/>
      <c r="AI40" s="98"/>
      <c r="AJ40" s="98"/>
      <c r="AK40" s="80"/>
    </row>
    <row r="41" spans="1:37" ht="15.75" hidden="1" x14ac:dyDescent="0.25">
      <c r="A41" s="6"/>
      <c r="B41" s="7"/>
      <c r="C41" s="114" t="str">
        <f>Tableau1[[#This Row],[Prochaine]]</f>
        <v/>
      </c>
      <c r="D41" s="106"/>
      <c r="E41" s="107"/>
      <c r="F41" s="100"/>
      <c r="G41" s="100"/>
      <c r="H41" s="100"/>
      <c r="I41" s="100"/>
      <c r="J41" s="100"/>
      <c r="K41" s="100"/>
      <c r="L41" s="100"/>
      <c r="M41" s="100"/>
      <c r="N41" s="100"/>
      <c r="O41" s="100"/>
      <c r="P41" s="98"/>
      <c r="Q41" s="98"/>
      <c r="R41" s="98"/>
      <c r="S41" s="98"/>
      <c r="T41" s="98"/>
      <c r="U41" s="98"/>
      <c r="V41" s="98"/>
      <c r="W41" s="98"/>
      <c r="X41" s="98"/>
      <c r="Y41" s="98"/>
      <c r="Z41" s="98"/>
      <c r="AA41" s="98"/>
      <c r="AB41" s="98"/>
      <c r="AC41" s="98"/>
      <c r="AD41" s="98"/>
      <c r="AE41" s="98"/>
      <c r="AF41" s="98"/>
      <c r="AG41" s="98"/>
      <c r="AH41" s="98"/>
      <c r="AI41" s="98"/>
      <c r="AJ41" s="98"/>
      <c r="AK41" s="80"/>
    </row>
    <row r="42" spans="1:37" ht="15.75" hidden="1" x14ac:dyDescent="0.25">
      <c r="A42" s="6"/>
      <c r="B42" s="7"/>
      <c r="C42" s="114" t="str">
        <f>Tableau1[[#This Row],[Prochaine]]</f>
        <v/>
      </c>
      <c r="D42" s="106"/>
      <c r="E42" s="107"/>
      <c r="F42" s="100"/>
      <c r="G42" s="100"/>
      <c r="H42" s="100"/>
      <c r="I42" s="100"/>
      <c r="J42" s="100"/>
      <c r="K42" s="100"/>
      <c r="L42" s="100"/>
      <c r="M42" s="100"/>
      <c r="N42" s="100"/>
      <c r="O42" s="100"/>
      <c r="P42" s="98"/>
      <c r="Q42" s="98"/>
      <c r="R42" s="98"/>
      <c r="S42" s="98"/>
      <c r="T42" s="98"/>
      <c r="U42" s="98"/>
      <c r="V42" s="98"/>
      <c r="W42" s="98"/>
      <c r="X42" s="98"/>
      <c r="Y42" s="98"/>
      <c r="Z42" s="98"/>
      <c r="AA42" s="98"/>
      <c r="AB42" s="98"/>
      <c r="AC42" s="98"/>
      <c r="AD42" s="98"/>
      <c r="AE42" s="98"/>
      <c r="AF42" s="98"/>
      <c r="AG42" s="98"/>
      <c r="AH42" s="98"/>
      <c r="AI42" s="98"/>
      <c r="AJ42" s="98"/>
      <c r="AK42" s="80"/>
    </row>
    <row r="43" spans="1:37" ht="15.75" hidden="1" x14ac:dyDescent="0.25">
      <c r="A43" s="6"/>
      <c r="B43" s="7"/>
      <c r="C43" s="114" t="str">
        <f>Tableau1[[#This Row],[Prochaine]]</f>
        <v/>
      </c>
      <c r="D43" s="106"/>
      <c r="E43" s="107"/>
      <c r="F43" s="100"/>
      <c r="G43" s="100"/>
      <c r="H43" s="100"/>
      <c r="I43" s="100"/>
      <c r="J43" s="100"/>
      <c r="K43" s="100"/>
      <c r="L43" s="100"/>
      <c r="M43" s="100"/>
      <c r="N43" s="100"/>
      <c r="O43" s="100"/>
      <c r="P43" s="98"/>
      <c r="Q43" s="98"/>
      <c r="R43" s="98"/>
      <c r="S43" s="98"/>
      <c r="T43" s="98"/>
      <c r="U43" s="98"/>
      <c r="V43" s="98"/>
      <c r="W43" s="98"/>
      <c r="X43" s="98"/>
      <c r="Y43" s="98"/>
      <c r="Z43" s="98"/>
      <c r="AA43" s="98"/>
      <c r="AB43" s="98"/>
      <c r="AC43" s="98"/>
      <c r="AD43" s="98"/>
      <c r="AE43" s="98"/>
      <c r="AF43" s="98"/>
      <c r="AG43" s="98"/>
      <c r="AH43" s="98"/>
      <c r="AI43" s="98"/>
      <c r="AJ43" s="98"/>
      <c r="AK43" s="80"/>
    </row>
    <row r="44" spans="1:37" ht="15.75" hidden="1" x14ac:dyDescent="0.25">
      <c r="A44" s="6"/>
      <c r="B44" s="7"/>
      <c r="C44" s="114" t="str">
        <f>Tableau1[[#This Row],[Prochaine]]</f>
        <v/>
      </c>
      <c r="D44" s="106"/>
      <c r="E44" s="107"/>
      <c r="F44" s="100"/>
      <c r="G44" s="100"/>
      <c r="H44" s="100"/>
      <c r="I44" s="100"/>
      <c r="J44" s="100"/>
      <c r="K44" s="100"/>
      <c r="L44" s="100"/>
      <c r="M44" s="100"/>
      <c r="N44" s="100"/>
      <c r="O44" s="100"/>
      <c r="P44" s="98"/>
      <c r="Q44" s="98"/>
      <c r="R44" s="98"/>
      <c r="S44" s="98"/>
      <c r="T44" s="98"/>
      <c r="U44" s="98"/>
      <c r="V44" s="98"/>
      <c r="W44" s="98"/>
      <c r="X44" s="98"/>
      <c r="Y44" s="98"/>
      <c r="Z44" s="98"/>
      <c r="AA44" s="98"/>
      <c r="AB44" s="98"/>
      <c r="AC44" s="98"/>
      <c r="AD44" s="98"/>
      <c r="AE44" s="98"/>
      <c r="AF44" s="98"/>
      <c r="AG44" s="98"/>
      <c r="AH44" s="98"/>
      <c r="AI44" s="98"/>
      <c r="AJ44" s="98"/>
      <c r="AK44" s="80"/>
    </row>
    <row r="45" spans="1:37" ht="15.75" hidden="1" x14ac:dyDescent="0.25">
      <c r="A45" s="6"/>
      <c r="B45" s="7"/>
      <c r="C45" s="114" t="str">
        <f>Tableau1[[#This Row],[Prochaine]]</f>
        <v/>
      </c>
      <c r="D45" s="106"/>
      <c r="E45" s="107"/>
      <c r="F45" s="100"/>
      <c r="G45" s="100"/>
      <c r="H45" s="100"/>
      <c r="I45" s="100"/>
      <c r="J45" s="100"/>
      <c r="K45" s="100"/>
      <c r="L45" s="100"/>
      <c r="M45" s="100"/>
      <c r="N45" s="100"/>
      <c r="O45" s="100"/>
      <c r="P45" s="98"/>
      <c r="Q45" s="98"/>
      <c r="R45" s="98"/>
      <c r="S45" s="98"/>
      <c r="T45" s="98"/>
      <c r="U45" s="98"/>
      <c r="V45" s="98"/>
      <c r="W45" s="98"/>
      <c r="X45" s="98"/>
      <c r="Y45" s="98"/>
      <c r="Z45" s="98"/>
      <c r="AA45" s="98"/>
      <c r="AB45" s="98"/>
      <c r="AC45" s="98"/>
      <c r="AD45" s="98"/>
      <c r="AE45" s="98"/>
      <c r="AF45" s="98"/>
      <c r="AG45" s="98"/>
      <c r="AH45" s="98"/>
      <c r="AI45" s="98"/>
      <c r="AJ45" s="98"/>
      <c r="AK45" s="80"/>
    </row>
    <row r="46" spans="1:37" ht="15.75" hidden="1" x14ac:dyDescent="0.25">
      <c r="A46" s="6"/>
      <c r="B46" s="7"/>
      <c r="C46" s="114" t="str">
        <f>Tableau1[[#This Row],[Prochaine]]</f>
        <v/>
      </c>
      <c r="D46" s="106"/>
      <c r="E46" s="107"/>
      <c r="F46" s="100"/>
      <c r="G46" s="100"/>
      <c r="H46" s="100"/>
      <c r="I46" s="100"/>
      <c r="J46" s="100"/>
      <c r="K46" s="100"/>
      <c r="L46" s="100"/>
      <c r="M46" s="100"/>
      <c r="N46" s="100"/>
      <c r="O46" s="100"/>
      <c r="P46" s="98"/>
      <c r="Q46" s="98"/>
      <c r="R46" s="98"/>
      <c r="S46" s="98"/>
      <c r="T46" s="98"/>
      <c r="U46" s="98"/>
      <c r="V46" s="98"/>
      <c r="W46" s="98"/>
      <c r="X46" s="98"/>
      <c r="Y46" s="98"/>
      <c r="Z46" s="98"/>
      <c r="AA46" s="98"/>
      <c r="AB46" s="98"/>
      <c r="AC46" s="98"/>
      <c r="AD46" s="98"/>
      <c r="AE46" s="98"/>
      <c r="AF46" s="98"/>
      <c r="AG46" s="98"/>
      <c r="AH46" s="98"/>
      <c r="AI46" s="98"/>
      <c r="AJ46" s="98"/>
      <c r="AK46" s="80"/>
    </row>
    <row r="47" spans="1:37" ht="15.75" hidden="1" x14ac:dyDescent="0.25">
      <c r="A47" s="6"/>
      <c r="B47" s="7"/>
      <c r="C47" s="114" t="str">
        <f>Tableau1[[#This Row],[Prochaine]]</f>
        <v/>
      </c>
      <c r="D47" s="106"/>
      <c r="E47" s="107"/>
      <c r="F47" s="100"/>
      <c r="G47" s="100"/>
      <c r="H47" s="100"/>
      <c r="I47" s="100"/>
      <c r="J47" s="100"/>
      <c r="K47" s="100"/>
      <c r="L47" s="100"/>
      <c r="M47" s="100"/>
      <c r="N47" s="100"/>
      <c r="O47" s="100"/>
      <c r="P47" s="98"/>
      <c r="Q47" s="98"/>
      <c r="R47" s="98"/>
      <c r="S47" s="98"/>
      <c r="T47" s="98"/>
      <c r="U47" s="98"/>
      <c r="V47" s="98"/>
      <c r="W47" s="98"/>
      <c r="X47" s="98"/>
      <c r="Y47" s="98"/>
      <c r="Z47" s="98"/>
      <c r="AA47" s="98"/>
      <c r="AB47" s="98"/>
      <c r="AC47" s="98"/>
      <c r="AD47" s="98"/>
      <c r="AE47" s="98"/>
      <c r="AF47" s="98"/>
      <c r="AG47" s="98"/>
      <c r="AH47" s="98"/>
      <c r="AI47" s="98"/>
      <c r="AJ47" s="98"/>
      <c r="AK47" s="80"/>
    </row>
    <row r="48" spans="1:37" ht="15.75" hidden="1" x14ac:dyDescent="0.25">
      <c r="A48" s="6"/>
      <c r="B48" s="7"/>
      <c r="C48" s="114" t="str">
        <f>Tableau1[[#This Row],[Prochaine]]</f>
        <v/>
      </c>
      <c r="D48" s="106"/>
      <c r="E48" s="107"/>
      <c r="F48" s="100"/>
      <c r="G48" s="100"/>
      <c r="H48" s="100"/>
      <c r="I48" s="100"/>
      <c r="J48" s="100"/>
      <c r="K48" s="100"/>
      <c r="L48" s="100"/>
      <c r="M48" s="100"/>
      <c r="N48" s="100"/>
      <c r="O48" s="100"/>
      <c r="P48" s="98"/>
      <c r="Q48" s="98"/>
      <c r="R48" s="98"/>
      <c r="S48" s="98"/>
      <c r="T48" s="98"/>
      <c r="U48" s="98"/>
      <c r="V48" s="98"/>
      <c r="W48" s="98"/>
      <c r="X48" s="98"/>
      <c r="Y48" s="98"/>
      <c r="Z48" s="98"/>
      <c r="AA48" s="98"/>
      <c r="AB48" s="98"/>
      <c r="AC48" s="98"/>
      <c r="AD48" s="98"/>
      <c r="AE48" s="98"/>
      <c r="AF48" s="98"/>
      <c r="AG48" s="98"/>
      <c r="AH48" s="98"/>
      <c r="AI48" s="98"/>
      <c r="AJ48" s="98"/>
      <c r="AK48" s="80"/>
    </row>
    <row r="49" spans="1:38" ht="15.75" hidden="1" x14ac:dyDescent="0.25">
      <c r="A49" s="6"/>
      <c r="B49" s="7"/>
      <c r="C49" s="114" t="str">
        <f>Tableau1[[#This Row],[Prochaine]]</f>
        <v/>
      </c>
      <c r="D49" s="106"/>
      <c r="E49" s="107"/>
      <c r="F49" s="100"/>
      <c r="G49" s="100"/>
      <c r="H49" s="100"/>
      <c r="I49" s="100"/>
      <c r="J49" s="100"/>
      <c r="K49" s="100"/>
      <c r="L49" s="100"/>
      <c r="M49" s="100"/>
      <c r="N49" s="100"/>
      <c r="O49" s="100"/>
      <c r="P49" s="98"/>
      <c r="Q49" s="98"/>
      <c r="R49" s="98"/>
      <c r="S49" s="98"/>
      <c r="T49" s="98"/>
      <c r="U49" s="98"/>
      <c r="V49" s="98"/>
      <c r="W49" s="98"/>
      <c r="X49" s="98"/>
      <c r="Y49" s="98"/>
      <c r="Z49" s="98"/>
      <c r="AA49" s="98"/>
      <c r="AB49" s="98"/>
      <c r="AC49" s="98"/>
      <c r="AD49" s="98"/>
      <c r="AE49" s="98"/>
      <c r="AF49" s="98"/>
      <c r="AG49" s="98"/>
      <c r="AH49" s="98"/>
      <c r="AI49" s="98"/>
      <c r="AJ49" s="98"/>
      <c r="AK49" s="80"/>
    </row>
    <row r="50" spans="1:38" ht="15.75" hidden="1" x14ac:dyDescent="0.25">
      <c r="A50" s="6"/>
      <c r="B50" s="7"/>
      <c r="C50" s="114" t="str">
        <f>Tableau1[[#This Row],[Prochaine]]</f>
        <v/>
      </c>
      <c r="D50" s="106"/>
      <c r="E50" s="107"/>
      <c r="F50" s="100"/>
      <c r="G50" s="100"/>
      <c r="H50" s="100"/>
      <c r="I50" s="100"/>
      <c r="J50" s="100"/>
      <c r="K50" s="100"/>
      <c r="L50" s="100"/>
      <c r="M50" s="100"/>
      <c r="N50" s="100"/>
      <c r="O50" s="100"/>
      <c r="P50" s="98"/>
      <c r="Q50" s="98"/>
      <c r="R50" s="98"/>
      <c r="S50" s="98"/>
      <c r="T50" s="98"/>
      <c r="U50" s="98"/>
      <c r="V50" s="98"/>
      <c r="W50" s="98"/>
      <c r="X50" s="98"/>
      <c r="Y50" s="98"/>
      <c r="Z50" s="98"/>
      <c r="AA50" s="98"/>
      <c r="AB50" s="98"/>
      <c r="AC50" s="98"/>
      <c r="AD50" s="98"/>
      <c r="AE50" s="98"/>
      <c r="AF50" s="98"/>
      <c r="AG50" s="98"/>
      <c r="AH50" s="98"/>
      <c r="AI50" s="98"/>
      <c r="AJ50" s="98"/>
      <c r="AK50" s="80"/>
    </row>
    <row r="51" spans="1:38" ht="15.75" hidden="1" x14ac:dyDescent="0.25">
      <c r="A51" s="6"/>
      <c r="B51" s="7"/>
      <c r="C51" s="114" t="str">
        <f>Tableau1[[#This Row],[Prochaine]]</f>
        <v/>
      </c>
      <c r="D51" s="106"/>
      <c r="E51" s="107"/>
      <c r="F51" s="100"/>
      <c r="G51" s="100"/>
      <c r="H51" s="100"/>
      <c r="I51" s="100"/>
      <c r="J51" s="100"/>
      <c r="K51" s="100"/>
      <c r="L51" s="100"/>
      <c r="M51" s="100"/>
      <c r="N51" s="100"/>
      <c r="O51" s="100"/>
      <c r="P51" s="98"/>
      <c r="Q51" s="98"/>
      <c r="R51" s="98"/>
      <c r="S51" s="98"/>
      <c r="T51" s="98"/>
      <c r="U51" s="98"/>
      <c r="V51" s="98"/>
      <c r="W51" s="98"/>
      <c r="X51" s="98"/>
      <c r="Y51" s="98"/>
      <c r="Z51" s="98"/>
      <c r="AA51" s="98"/>
      <c r="AB51" s="98"/>
      <c r="AC51" s="98"/>
      <c r="AD51" s="98"/>
      <c r="AE51" s="98"/>
      <c r="AF51" s="98"/>
      <c r="AG51" s="98"/>
      <c r="AH51" s="98"/>
      <c r="AI51" s="98"/>
      <c r="AJ51" s="98"/>
      <c r="AK51" s="80"/>
    </row>
    <row r="52" spans="1:38" ht="15.75" x14ac:dyDescent="0.25">
      <c r="A52" s="6"/>
      <c r="B52" s="7"/>
      <c r="C52" s="114" t="str">
        <f>Tableau1[[#This Row],[Prochaine]]</f>
        <v/>
      </c>
      <c r="D52" s="106"/>
      <c r="E52" s="107"/>
      <c r="F52" s="100"/>
      <c r="G52" s="100"/>
      <c r="H52" s="100"/>
      <c r="I52" s="100"/>
      <c r="J52" s="100"/>
      <c r="K52" s="100"/>
      <c r="L52" s="100"/>
      <c r="M52" s="100"/>
      <c r="N52" s="100"/>
      <c r="O52" s="100"/>
      <c r="P52" s="98"/>
      <c r="Q52" s="98"/>
      <c r="R52" s="98"/>
      <c r="S52" s="98"/>
      <c r="T52" s="98"/>
      <c r="U52" s="98"/>
      <c r="V52" s="98"/>
      <c r="W52" s="98"/>
      <c r="X52" s="98"/>
      <c r="Y52" s="98"/>
      <c r="Z52" s="98"/>
      <c r="AA52" s="98"/>
      <c r="AB52" s="98"/>
      <c r="AC52" s="98"/>
      <c r="AD52" s="98"/>
      <c r="AE52" s="98"/>
      <c r="AF52" s="98"/>
      <c r="AG52" s="98"/>
      <c r="AH52" s="98"/>
      <c r="AI52" s="98"/>
      <c r="AJ52" s="98"/>
      <c r="AK52" s="80"/>
    </row>
    <row r="53" spans="1:38" ht="15.75" x14ac:dyDescent="0.25">
      <c r="A53" s="8"/>
      <c r="B53" s="7"/>
      <c r="C53" s="114" t="str">
        <f>Tableau1[[#This Row],[Prochaine]]</f>
        <v/>
      </c>
      <c r="D53" s="106"/>
      <c r="E53" s="107"/>
      <c r="F53" s="100"/>
      <c r="G53" s="100"/>
      <c r="H53" s="100"/>
      <c r="I53" s="100"/>
      <c r="J53" s="100"/>
      <c r="K53" s="100"/>
      <c r="L53" s="100"/>
      <c r="M53" s="100"/>
      <c r="N53" s="100"/>
      <c r="O53" s="100"/>
      <c r="P53" s="98"/>
      <c r="Q53" s="98"/>
      <c r="R53" s="98"/>
      <c r="S53" s="98"/>
      <c r="T53" s="98"/>
      <c r="U53" s="98"/>
      <c r="V53" s="98"/>
      <c r="W53" s="98"/>
      <c r="X53" s="98"/>
      <c r="Y53" s="98"/>
      <c r="Z53" s="98"/>
      <c r="AA53" s="98"/>
      <c r="AB53" s="98"/>
      <c r="AC53" s="98"/>
      <c r="AD53" s="98"/>
      <c r="AE53" s="98"/>
      <c r="AF53" s="98"/>
      <c r="AG53" s="98"/>
      <c r="AH53" s="98"/>
      <c r="AI53" s="98"/>
      <c r="AJ53" s="98"/>
      <c r="AK53" s="80"/>
    </row>
    <row r="54" spans="1:38" ht="15.75" x14ac:dyDescent="0.25">
      <c r="A54" s="6"/>
      <c r="B54" s="7"/>
      <c r="C54" s="114" t="str">
        <f>Tableau1[[#This Row],[Prochaine]]</f>
        <v/>
      </c>
      <c r="D54" s="106"/>
      <c r="E54" s="107"/>
      <c r="F54" s="100"/>
      <c r="G54" s="100"/>
      <c r="H54" s="100"/>
      <c r="I54" s="100"/>
      <c r="J54" s="100"/>
      <c r="K54" s="100"/>
      <c r="L54" s="100"/>
      <c r="M54" s="100"/>
      <c r="N54" s="100"/>
      <c r="O54" s="100"/>
      <c r="P54" s="98"/>
      <c r="Q54" s="98"/>
      <c r="R54" s="98"/>
      <c r="S54" s="98"/>
      <c r="T54" s="98"/>
      <c r="U54" s="98"/>
      <c r="V54" s="98"/>
      <c r="W54" s="98"/>
      <c r="X54" s="98"/>
      <c r="Y54" s="98"/>
      <c r="Z54" s="98"/>
      <c r="AA54" s="98"/>
      <c r="AB54" s="98"/>
      <c r="AC54" s="98"/>
      <c r="AD54" s="98"/>
      <c r="AE54" s="98"/>
      <c r="AF54" s="98"/>
      <c r="AG54" s="98"/>
      <c r="AH54" s="98"/>
      <c r="AI54" s="98"/>
      <c r="AJ54" s="98"/>
      <c r="AK54" s="80"/>
    </row>
    <row r="55" spans="1:38" ht="15.75" x14ac:dyDescent="0.25">
      <c r="A55" s="8"/>
      <c r="B55" s="7"/>
      <c r="C55" s="114" t="str">
        <f>Tableau1[[#This Row],[Prochaine]]</f>
        <v/>
      </c>
      <c r="D55" s="106"/>
      <c r="E55" s="107"/>
      <c r="F55" s="100"/>
      <c r="G55" s="100"/>
      <c r="H55" s="100"/>
      <c r="I55" s="100"/>
      <c r="J55" s="100"/>
      <c r="K55" s="100"/>
      <c r="L55" s="100"/>
      <c r="M55" s="100"/>
      <c r="N55" s="100"/>
      <c r="O55" s="100"/>
      <c r="P55" s="98"/>
      <c r="Q55" s="98"/>
      <c r="R55" s="98"/>
      <c r="S55" s="98"/>
      <c r="T55" s="98"/>
      <c r="U55" s="98"/>
      <c r="V55" s="98"/>
      <c r="W55" s="98"/>
      <c r="X55" s="98"/>
      <c r="Y55" s="98"/>
      <c r="Z55" s="98"/>
      <c r="AA55" s="98"/>
      <c r="AB55" s="98"/>
      <c r="AC55" s="98"/>
      <c r="AD55" s="98"/>
      <c r="AE55" s="98"/>
      <c r="AF55" s="98"/>
      <c r="AG55" s="98"/>
      <c r="AH55" s="98"/>
      <c r="AI55" s="98"/>
      <c r="AJ55" s="98"/>
      <c r="AK55" s="80"/>
    </row>
    <row r="56" spans="1:38" ht="15.75" x14ac:dyDescent="0.25">
      <c r="A56" s="93"/>
      <c r="B56" s="94"/>
      <c r="C56" s="114" t="str">
        <f>Tableau1[[#This Row],[Prochaine]]</f>
        <v/>
      </c>
      <c r="D56" s="106"/>
      <c r="E56" s="107"/>
      <c r="F56" s="100"/>
      <c r="G56" s="100"/>
      <c r="H56" s="100"/>
      <c r="I56" s="100"/>
      <c r="J56" s="100"/>
      <c r="K56" s="100"/>
      <c r="L56" s="100"/>
      <c r="M56" s="100"/>
      <c r="N56" s="100"/>
      <c r="O56" s="100"/>
      <c r="P56" s="98"/>
      <c r="Q56" s="98"/>
      <c r="R56" s="98"/>
      <c r="S56" s="98"/>
      <c r="T56" s="98"/>
      <c r="U56" s="98"/>
      <c r="V56" s="98"/>
      <c r="W56" s="98"/>
      <c r="X56" s="98"/>
      <c r="Y56" s="98"/>
      <c r="Z56" s="98"/>
      <c r="AA56" s="98"/>
      <c r="AB56" s="98"/>
      <c r="AC56" s="98"/>
      <c r="AD56" s="98"/>
      <c r="AE56" s="98"/>
      <c r="AF56" s="98"/>
      <c r="AG56" s="98"/>
      <c r="AH56" s="98"/>
      <c r="AI56" s="98"/>
      <c r="AJ56" s="98"/>
      <c r="AK56" s="80"/>
    </row>
    <row r="57" spans="1:38" ht="15.75" x14ac:dyDescent="0.25">
      <c r="A57" s="80"/>
      <c r="B57" s="95"/>
      <c r="C57" s="96"/>
      <c r="D57" s="87">
        <f>IF(ISBLANK($B57),0,VLOOKUP($B57,[1]!Tableau1[#Data],8,0))</f>
        <v>0</v>
      </c>
      <c r="E57" s="97">
        <f>IF(ISBLANK($B57),0,(Tableau9[[#This Row],[Colonne2]]-1)+Tableau9[[#This Row],[Colonne3]])</f>
        <v>0</v>
      </c>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80"/>
      <c r="AL57" s="80"/>
    </row>
    <row r="58" spans="1:38" ht="15.75" x14ac:dyDescent="0.25">
      <c r="A58" s="80"/>
      <c r="B58" s="95"/>
      <c r="C58" s="96"/>
      <c r="D58" s="87">
        <f>IF(ISBLANK($B58),0,VLOOKUP($B58,[1]!Tableau1[#Data],8,0))</f>
        <v>0</v>
      </c>
      <c r="E58" s="97">
        <f>IF(ISBLANK($B58),0,(Tableau9[[#This Row],[Colonne2]]-1)+Tableau9[[#This Row],[Colonne3]])</f>
        <v>0</v>
      </c>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80"/>
      <c r="AL58" s="80"/>
    </row>
    <row r="59" spans="1:38" ht="15.75" x14ac:dyDescent="0.25">
      <c r="A59" s="80"/>
      <c r="B59" s="95"/>
      <c r="C59" s="96"/>
      <c r="D59" s="87">
        <f>IF(ISBLANK($B59),0,VLOOKUP($B59,[1]!Tableau1[#Data],8,0))</f>
        <v>0</v>
      </c>
      <c r="E59" s="97">
        <f>IF(ISBLANK($B59),0,(Tableau9[[#This Row],[Colonne2]]-1)+Tableau9[[#This Row],[Colonne3]])</f>
        <v>0</v>
      </c>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80"/>
      <c r="AL59" s="80"/>
    </row>
    <row r="60" spans="1:38" ht="15.75" x14ac:dyDescent="0.25">
      <c r="A60" s="80"/>
      <c r="B60" s="95"/>
      <c r="C60" s="96"/>
      <c r="D60" s="87">
        <f>IF(ISBLANK($B60),0,VLOOKUP($B60,[1]!Tableau1[#Data],8,0))</f>
        <v>0</v>
      </c>
      <c r="E60" s="97">
        <f>IF(ISBLANK($B60),0,(Tableau9[[#This Row],[Colonne2]]-1)+Tableau9[[#This Row],[Colonne3]])</f>
        <v>0</v>
      </c>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80"/>
      <c r="AL60" s="80"/>
    </row>
    <row r="61" spans="1:38" ht="15.75" x14ac:dyDescent="0.25">
      <c r="A61" s="80"/>
      <c r="B61" s="95"/>
      <c r="C61" s="96"/>
      <c r="D61" s="87">
        <f>IF(ISBLANK($B61),0,VLOOKUP($B61,[1]!Tableau1[#Data],8,0))</f>
        <v>0</v>
      </c>
      <c r="E61" s="97">
        <f>IF(ISBLANK($B61),0,(Tableau9[[#This Row],[Colonne2]]-1)+Tableau9[[#This Row],[Colonne3]])</f>
        <v>0</v>
      </c>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80"/>
      <c r="AL61" s="80"/>
    </row>
    <row r="62" spans="1:38" ht="15.75" x14ac:dyDescent="0.25">
      <c r="A62" s="80"/>
      <c r="B62" s="95"/>
      <c r="C62" s="96"/>
      <c r="D62" s="87">
        <f>IF(ISBLANK($B62),0,VLOOKUP($B62,[1]!Tableau1[#Data],8,0))</f>
        <v>0</v>
      </c>
      <c r="E62" s="97">
        <f>IF(ISBLANK($B62),0,(Tableau9[[#This Row],[Colonne2]]-1)+Tableau9[[#This Row],[Colonne3]])</f>
        <v>0</v>
      </c>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80"/>
      <c r="AL62" s="80"/>
    </row>
    <row r="63" spans="1:38" ht="15.75" x14ac:dyDescent="0.25">
      <c r="A63" s="80"/>
      <c r="B63" s="95"/>
      <c r="C63" s="96"/>
      <c r="D63" s="87">
        <f>IF(ISBLANK($B63),0,VLOOKUP($B63,[1]!Tableau1[#Data],8,0))</f>
        <v>0</v>
      </c>
      <c r="E63" s="97">
        <f>IF(ISBLANK($B63),0,(Tableau9[[#This Row],[Colonne2]]-1)+Tableau9[[#This Row],[Colonne3]])</f>
        <v>0</v>
      </c>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80"/>
      <c r="AL63" s="80"/>
    </row>
    <row r="64" spans="1:38" ht="15.75" x14ac:dyDescent="0.25">
      <c r="A64" s="80"/>
      <c r="B64" s="95"/>
      <c r="C64" s="96"/>
      <c r="D64" s="87">
        <f>IF(ISBLANK($B64),0,VLOOKUP($B64,[1]!Tableau1[#Data],8,0))</f>
        <v>0</v>
      </c>
      <c r="E64" s="97">
        <f>IF(ISBLANK($B64),0,(Tableau9[[#This Row],[Colonne2]]-1)+Tableau9[[#This Row],[Colonne3]])</f>
        <v>0</v>
      </c>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80"/>
      <c r="AL64" s="80"/>
    </row>
    <row r="65" spans="1:38" ht="15.75" x14ac:dyDescent="0.25">
      <c r="A65" s="80"/>
      <c r="B65" s="95"/>
      <c r="C65" s="96"/>
      <c r="D65" s="87">
        <f>IF(ISBLANK($B65),0,VLOOKUP($B65,[1]!Tableau1[#Data],8,0))</f>
        <v>0</v>
      </c>
      <c r="E65" s="97">
        <f>IF(ISBLANK($B65),0,(Tableau9[[#This Row],[Colonne2]]-1)+Tableau9[[#This Row],[Colonne3]])</f>
        <v>0</v>
      </c>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80"/>
      <c r="AL65" s="80"/>
    </row>
    <row r="66" spans="1:38" ht="15.75" x14ac:dyDescent="0.25">
      <c r="A66" s="80"/>
      <c r="B66" s="95"/>
      <c r="C66" s="96"/>
      <c r="D66" s="87">
        <f>IF(ISBLANK($B66),0,VLOOKUP($B66,[1]!Tableau1[#Data],8,0))</f>
        <v>0</v>
      </c>
      <c r="E66" s="97">
        <f>IF(ISBLANK($B66),0,(Tableau9[[#This Row],[Colonne2]]-1)+Tableau9[[#This Row],[Colonne3]])</f>
        <v>0</v>
      </c>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80"/>
      <c r="AL66" s="80"/>
    </row>
    <row r="67" spans="1:38" ht="15.75" x14ac:dyDescent="0.25">
      <c r="A67" s="80"/>
      <c r="B67" s="95"/>
      <c r="C67" s="96">
        <f>IF(ISBLANK($B67),0,VLOOKUP($B67,[1]!Tableau1[#Data],7,0))</f>
        <v>0</v>
      </c>
      <c r="D67" s="87">
        <f>IF(ISBLANK($B67),0,VLOOKUP($B67,[1]!Tableau1[#Data],8,0))</f>
        <v>0</v>
      </c>
      <c r="E67" s="97">
        <f>IF(ISBLANK($B67),0,(Tableau9[[#This Row],[Colonne2]]-1)+Tableau9[[#This Row],[Colonne3]])</f>
        <v>0</v>
      </c>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80"/>
      <c r="AL67" s="80"/>
    </row>
    <row r="68" spans="1:38" ht="15.75" x14ac:dyDescent="0.25">
      <c r="A68" s="80"/>
      <c r="B68" s="95"/>
      <c r="C68" s="96">
        <f>IF(ISBLANK($B68),0,VLOOKUP($B68,[1]!Tableau1[#Data],7,0))</f>
        <v>0</v>
      </c>
      <c r="D68" s="87">
        <f>IF(ISBLANK($B68),0,VLOOKUP($B68,[1]!Tableau1[#Data],8,0))</f>
        <v>0</v>
      </c>
      <c r="E68" s="97">
        <f>IF(ISBLANK($B68),0,(Tableau9[[#This Row],[Colonne2]]-1)+Tableau9[[#This Row],[Colonne3]])</f>
        <v>0</v>
      </c>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80"/>
      <c r="AL68" s="80"/>
    </row>
    <row r="69" spans="1:38" ht="15.75" x14ac:dyDescent="0.25">
      <c r="A69" s="80"/>
      <c r="B69" s="95"/>
      <c r="C69" s="96">
        <f>IF(ISBLANK($B69),0,VLOOKUP($B69,[1]!Tableau1[#Data],7,0))</f>
        <v>0</v>
      </c>
      <c r="D69" s="87">
        <f>IF(ISBLANK($B69),0,VLOOKUP($B69,[1]!Tableau1[#Data],8,0))</f>
        <v>0</v>
      </c>
      <c r="E69" s="97">
        <f>IF(ISBLANK($B69),0,(Tableau9[[#This Row],[Colonne2]]-1)+Tableau9[[#This Row],[Colonne3]])</f>
        <v>0</v>
      </c>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80"/>
      <c r="AL69" s="80"/>
    </row>
    <row r="70" spans="1:38" ht="15.75" x14ac:dyDescent="0.25">
      <c r="A70" s="80"/>
      <c r="B70" s="95"/>
      <c r="C70" s="96">
        <f>IF(ISBLANK($B70),0,VLOOKUP($B70,[1]!Tableau1[#Data],7,0))</f>
        <v>0</v>
      </c>
      <c r="D70" s="87">
        <f>IF(ISBLANK($B70),0,VLOOKUP($B70,[1]!Tableau1[#Data],8,0))</f>
        <v>0</v>
      </c>
      <c r="E70" s="97">
        <f>IF(ISBLANK($B70),0,(Tableau9[[#This Row],[Colonne2]]-1)+Tableau9[[#This Row],[Colonne3]])</f>
        <v>0</v>
      </c>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80"/>
      <c r="AL70" s="80"/>
    </row>
    <row r="71" spans="1:38" ht="15.75" x14ac:dyDescent="0.25">
      <c r="A71" s="80"/>
      <c r="B71" s="95"/>
      <c r="C71" s="96">
        <f>IF(ISBLANK($B71),0,VLOOKUP($B71,[1]!Tableau1[#Data],7,0))</f>
        <v>0</v>
      </c>
      <c r="D71" s="87">
        <f>IF(ISBLANK($B71),0,VLOOKUP($B71,[1]!Tableau1[#Data],8,0))</f>
        <v>0</v>
      </c>
      <c r="E71" s="97">
        <f>IF(ISBLANK($B71),0,(Tableau9[[#This Row],[Colonne2]]-1)+Tableau9[[#This Row],[Colonne3]])</f>
        <v>0</v>
      </c>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80"/>
      <c r="AL71" s="80"/>
    </row>
    <row r="72" spans="1:38" ht="15.75" x14ac:dyDescent="0.25">
      <c r="A72" s="80"/>
      <c r="B72" s="95"/>
      <c r="C72" s="96">
        <f>IF(ISBLANK($B72),0,VLOOKUP($B72,[1]!Tableau1[#Data],7,0))</f>
        <v>0</v>
      </c>
      <c r="D72" s="87">
        <f>IF(ISBLANK($B72),0,VLOOKUP($B72,[1]!Tableau1[#Data],8,0))</f>
        <v>0</v>
      </c>
      <c r="E72" s="97">
        <f>IF(ISBLANK($B72),0,(Tableau9[[#This Row],[Colonne2]]-1)+Tableau9[[#This Row],[Colonne3]])</f>
        <v>0</v>
      </c>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80"/>
      <c r="AL72" s="80"/>
    </row>
    <row r="73" spans="1:38" ht="15.75" x14ac:dyDescent="0.25">
      <c r="A73" s="80"/>
      <c r="B73" s="95"/>
      <c r="C73" s="96">
        <f>IF(ISBLANK($B73),0,VLOOKUP($B73,[1]!Tableau1[#Data],7,0))</f>
        <v>0</v>
      </c>
      <c r="D73" s="87">
        <f>IF(ISBLANK($B73),0,VLOOKUP($B73,[1]!Tableau1[#Data],8,0))</f>
        <v>0</v>
      </c>
      <c r="E73" s="97">
        <f>IF(ISBLANK($B73),0,(Tableau9[[#This Row],[Colonne2]]-1)+Tableau9[[#This Row],[Colonne3]])</f>
        <v>0</v>
      </c>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80"/>
      <c r="AL73" s="80"/>
    </row>
    <row r="74" spans="1:38" x14ac:dyDescent="0.25">
      <c r="A74" s="80"/>
      <c r="B74" s="95"/>
      <c r="C74" s="99">
        <f>IF(ISBLANK($B74),0,VLOOKUP($B74,[1]!Tableau1[#Data],7,0))</f>
        <v>0</v>
      </c>
      <c r="D74" s="87">
        <f>IF(ISBLANK($B74),0,VLOOKUP($B74,[1]!Tableau1[#Data],8,0))</f>
        <v>0</v>
      </c>
      <c r="E74" s="97">
        <f>IF(ISBLANK($B74),0,(Tableau9[[#This Row],[Colonne2]]-1)+Tableau9[[#This Row],[Colonne3]])</f>
        <v>0</v>
      </c>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80"/>
      <c r="AL74" s="80"/>
    </row>
    <row r="75" spans="1:38" x14ac:dyDescent="0.25">
      <c r="A75" s="80"/>
      <c r="B75" s="95"/>
      <c r="C75" s="99">
        <f>IF(ISBLANK($B75),0,VLOOKUP($B75,[1]!Tableau1[#Data],7,0))</f>
        <v>0</v>
      </c>
      <c r="D75" s="87">
        <f>IF(ISBLANK($B75),0,VLOOKUP($B75,[1]!Tableau1[#Data],8,0))</f>
        <v>0</v>
      </c>
      <c r="E75" s="97">
        <f>IF(ISBLANK($B75),0,(Tableau9[[#This Row],[Colonne2]]-1)+Tableau9[[#This Row],[Colonne3]])</f>
        <v>0</v>
      </c>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80"/>
      <c r="AL75" s="80"/>
    </row>
    <row r="76" spans="1:38" x14ac:dyDescent="0.25">
      <c r="A76" s="80"/>
      <c r="B76" s="95"/>
      <c r="C76" s="99">
        <f>IF(ISBLANK($B76),0,VLOOKUP($B76,[1]!Tableau1[#Data],7,0))</f>
        <v>0</v>
      </c>
      <c r="D76" s="87">
        <f>IF(ISBLANK($B76),0,VLOOKUP($B76,[1]!Tableau1[#Data],8,0))</f>
        <v>0</v>
      </c>
      <c r="E76" s="97">
        <f>IF(ISBLANK($B76),0,(Tableau9[[#This Row],[Colonne2]]-1)+Tableau9[[#This Row],[Colonne3]])</f>
        <v>0</v>
      </c>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80"/>
      <c r="AL76" s="80"/>
    </row>
    <row r="77" spans="1:38" x14ac:dyDescent="0.25">
      <c r="A77" s="80"/>
      <c r="B77" s="95"/>
      <c r="C77" s="99">
        <f>IF(ISBLANK($B77),0,VLOOKUP($B77,[1]!Tableau1[#Data],7,0))</f>
        <v>0</v>
      </c>
      <c r="D77" s="87">
        <f>IF(ISBLANK($B77),0,VLOOKUP($B77,[1]!Tableau1[#Data],8,0))</f>
        <v>0</v>
      </c>
      <c r="E77" s="97">
        <f>IF(ISBLANK($B77),0,(Tableau9[[#This Row],[Colonne2]]-1)+Tableau9[[#This Row],[Colonne3]])</f>
        <v>0</v>
      </c>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80"/>
      <c r="AL77" s="80"/>
    </row>
    <row r="78" spans="1:38" x14ac:dyDescent="0.25">
      <c r="A78" s="80"/>
      <c r="B78" s="95"/>
      <c r="C78" s="99">
        <f>IF(ISBLANK($B78),0,VLOOKUP($B78,[1]!Tableau1[#Data],7,0))</f>
        <v>0</v>
      </c>
      <c r="D78" s="87">
        <f>IF(ISBLANK($B78),0,VLOOKUP($B78,[1]!Tableau1[#Data],8,0))</f>
        <v>0</v>
      </c>
      <c r="E78" s="97">
        <f>IF(ISBLANK($B78),0,(Tableau9[[#This Row],[Colonne2]]-1)+Tableau9[[#This Row],[Colonne3]])</f>
        <v>0</v>
      </c>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80"/>
      <c r="AL78" s="80"/>
    </row>
    <row r="79" spans="1:38" x14ac:dyDescent="0.25">
      <c r="A79" s="80"/>
      <c r="B79" s="95"/>
      <c r="C79" s="99">
        <f>IF(ISBLANK($B79),0,VLOOKUP($B79,[1]!Tableau1[#Data],7,0))</f>
        <v>0</v>
      </c>
      <c r="D79" s="87">
        <f>IF(ISBLANK($B79),0,VLOOKUP($B79,[1]!Tableau1[#Data],8,0))</f>
        <v>0</v>
      </c>
      <c r="E79" s="97">
        <f>IF(ISBLANK($B79),0,(Tableau9[[#This Row],[Colonne2]]-1)+Tableau9[[#This Row],[Colonne3]])</f>
        <v>0</v>
      </c>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80"/>
      <c r="AL79" s="80"/>
    </row>
    <row r="80" spans="1:38" x14ac:dyDescent="0.25">
      <c r="A80" s="80"/>
      <c r="B80" s="95"/>
      <c r="C80" s="99">
        <f>IF(ISBLANK($B80),0,VLOOKUP($B80,[1]!Tableau1[#Data],7,0))</f>
        <v>0</v>
      </c>
      <c r="D80" s="87">
        <f>IF(ISBLANK($B80),0,VLOOKUP($B80,[1]!Tableau1[#Data],8,0))</f>
        <v>0</v>
      </c>
      <c r="E80" s="97">
        <f>IF(ISBLANK($B80),0,(Tableau9[[#This Row],[Colonne2]]-1)+Tableau9[[#This Row],[Colonne3]])</f>
        <v>0</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80"/>
      <c r="AL80" s="80"/>
    </row>
    <row r="81" spans="1:38" x14ac:dyDescent="0.25">
      <c r="A81" s="80"/>
      <c r="B81" s="95"/>
      <c r="C81" s="99">
        <f>IF(ISBLANK($B81),0,VLOOKUP($B81,[1]!Tableau1[#Data],7,0))</f>
        <v>0</v>
      </c>
      <c r="D81" s="87">
        <f>IF(ISBLANK($B81),0,VLOOKUP($B81,[1]!Tableau1[#Data],8,0))</f>
        <v>0</v>
      </c>
      <c r="E81" s="97">
        <f>IF(ISBLANK($B81),0,(Tableau9[[#This Row],[Colonne2]]-1)+Tableau9[[#This Row],[Colonne3]])</f>
        <v>0</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80"/>
      <c r="AL81" s="80"/>
    </row>
    <row r="82" spans="1:38" x14ac:dyDescent="0.25">
      <c r="A82" s="80"/>
      <c r="B82" s="95"/>
      <c r="C82" s="99">
        <f>IF(ISBLANK($B82),0,VLOOKUP($B82,[1]!Tableau1[#Data],7,0))</f>
        <v>0</v>
      </c>
      <c r="D82" s="87">
        <f>IF(ISBLANK($B82),0,VLOOKUP($B82,[1]!Tableau1[#Data],8,0))</f>
        <v>0</v>
      </c>
      <c r="E82" s="97">
        <f>IF(ISBLANK($B82),0,(Tableau9[[#This Row],[Colonne2]]-1)+Tableau9[[#This Row],[Colonne3]])</f>
        <v>0</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80"/>
      <c r="AL82" s="80"/>
    </row>
    <row r="83" spans="1:38" x14ac:dyDescent="0.25">
      <c r="A83" s="80"/>
      <c r="B83" s="95"/>
      <c r="C83" s="99">
        <f>IF(ISBLANK($B83),0,VLOOKUP($B83,[1]!Tableau1[#Data],7,0))</f>
        <v>0</v>
      </c>
      <c r="D83" s="87">
        <f>IF(ISBLANK($B83),0,VLOOKUP($B83,[1]!Tableau1[#Data],8,0))</f>
        <v>0</v>
      </c>
      <c r="E83" s="97">
        <f>IF(ISBLANK($B83),0,(Tableau9[[#This Row],[Colonne2]]-1)+Tableau9[[#This Row],[Colonne3]])</f>
        <v>0</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80"/>
      <c r="AL83" s="80"/>
    </row>
    <row r="84" spans="1:38" x14ac:dyDescent="0.25">
      <c r="A84" s="80"/>
      <c r="B84" s="95"/>
      <c r="C84" s="99">
        <f>IF(ISBLANK($B84),0,VLOOKUP($B84,[1]!Tableau1[#Data],7,0))</f>
        <v>0</v>
      </c>
      <c r="D84" s="87">
        <f>IF(ISBLANK($B84),0,VLOOKUP($B84,[1]!Tableau1[#Data],8,0))</f>
        <v>0</v>
      </c>
      <c r="E84" s="97">
        <f>IF(ISBLANK($B84),0,(Tableau9[[#This Row],[Colonne2]]-1)+Tableau9[[#This Row],[Colonne3]])</f>
        <v>0</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80"/>
      <c r="AL84" s="80"/>
    </row>
    <row r="85" spans="1:38" x14ac:dyDescent="0.25">
      <c r="A85" s="80"/>
      <c r="B85" s="95"/>
      <c r="C85" s="99">
        <f>IF(ISBLANK($B85),0,VLOOKUP($B85,[1]!Tableau1[#Data],7,0))</f>
        <v>0</v>
      </c>
      <c r="D85" s="87">
        <f>IF(ISBLANK($B85),0,VLOOKUP($B85,[1]!Tableau1[#Data],8,0))</f>
        <v>0</v>
      </c>
      <c r="E85" s="97">
        <f>IF(ISBLANK($B85),0,(Tableau9[[#This Row],[Colonne2]]-1)+Tableau9[[#This Row],[Colonne3]])</f>
        <v>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80"/>
      <c r="AL85" s="80"/>
    </row>
    <row r="86" spans="1:38" x14ac:dyDescent="0.25">
      <c r="A86" s="80"/>
      <c r="B86" s="95"/>
      <c r="C86" s="99">
        <f>IF(ISBLANK($B86),0,VLOOKUP($B86,[1]!Tableau1[#Data],7,0))</f>
        <v>0</v>
      </c>
      <c r="D86" s="87">
        <f>IF(ISBLANK($B86),0,VLOOKUP($B86,[1]!Tableau1[#Data],8,0))</f>
        <v>0</v>
      </c>
      <c r="E86" s="97">
        <f>IF(ISBLANK($B86),0,(Tableau9[[#This Row],[Colonne2]]-1)+Tableau9[[#This Row],[Colonne3]])</f>
        <v>0</v>
      </c>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80"/>
      <c r="AL86" s="80"/>
    </row>
    <row r="87" spans="1:38" x14ac:dyDescent="0.25">
      <c r="A87" s="80"/>
      <c r="B87" s="95"/>
      <c r="C87" s="99">
        <f>IF(ISBLANK($B87),0,VLOOKUP($B87,[1]!Tableau1[#Data],7,0))</f>
        <v>0</v>
      </c>
      <c r="D87" s="87">
        <f>IF(ISBLANK($B87),0,VLOOKUP($B87,[1]!Tableau1[#Data],8,0))</f>
        <v>0</v>
      </c>
      <c r="E87" s="97">
        <f>IF(ISBLANK($B87),0,(Tableau9[[#This Row],[Colonne2]]-1)+Tableau9[[#This Row],[Colonne3]])</f>
        <v>0</v>
      </c>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80"/>
      <c r="AL87" s="80"/>
    </row>
    <row r="88" spans="1:38" x14ac:dyDescent="0.25">
      <c r="A88" s="80"/>
      <c r="B88" s="95"/>
      <c r="C88" s="99">
        <f>IF(ISBLANK($B88),0,VLOOKUP($B88,[1]!Tableau1[#Data],7,0))</f>
        <v>0</v>
      </c>
      <c r="D88" s="87">
        <f>IF(ISBLANK($B88),0,VLOOKUP($B88,[1]!Tableau1[#Data],8,0))</f>
        <v>0</v>
      </c>
      <c r="E88" s="97">
        <f>IF(ISBLANK($B88),0,(Tableau9[[#This Row],[Colonne2]]-1)+Tableau9[[#This Row],[Colonne3]])</f>
        <v>0</v>
      </c>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80"/>
      <c r="AL88" s="80"/>
    </row>
    <row r="89" spans="1:38" x14ac:dyDescent="0.25">
      <c r="A89" s="80"/>
      <c r="B89" s="95"/>
      <c r="C89" s="99">
        <f>IF(ISBLANK($B89),0,VLOOKUP($B89,[1]!Tableau1[#Data],7,0))</f>
        <v>0</v>
      </c>
      <c r="D89" s="87">
        <f>IF(ISBLANK($B89),0,VLOOKUP($B89,[1]!Tableau1[#Data],8,0))</f>
        <v>0</v>
      </c>
      <c r="E89" s="97">
        <f>IF(ISBLANK($B89),0,(Tableau9[[#This Row],[Colonne2]]-1)+Tableau9[[#This Row],[Colonne3]])</f>
        <v>0</v>
      </c>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80"/>
      <c r="AL89" s="80"/>
    </row>
    <row r="90" spans="1:38" x14ac:dyDescent="0.25">
      <c r="A90" s="80"/>
      <c r="B90" s="95"/>
      <c r="C90" s="99">
        <f>IF(ISBLANK($B90),0,VLOOKUP($B90,[1]!Tableau1[#Data],7,0))</f>
        <v>0</v>
      </c>
      <c r="D90" s="87">
        <f>IF(ISBLANK($B90),0,VLOOKUP($B90,[1]!Tableau1[#Data],8,0))</f>
        <v>0</v>
      </c>
      <c r="E90" s="97">
        <f>IF(ISBLANK($B90),0,(Tableau9[[#This Row],[Colonne2]]-1)+Tableau9[[#This Row],[Colonne3]])</f>
        <v>0</v>
      </c>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80"/>
      <c r="AL90" s="80"/>
    </row>
    <row r="91" spans="1:38" x14ac:dyDescent="0.25">
      <c r="A91" s="80"/>
      <c r="B91" s="95"/>
      <c r="C91" s="99">
        <f>IF(ISBLANK($B91),0,VLOOKUP($B91,[1]!Tableau1[#Data],7,0))</f>
        <v>0</v>
      </c>
      <c r="D91" s="87">
        <f>IF(ISBLANK($B91),0,VLOOKUP($B91,[1]!Tableau1[#Data],8,0))</f>
        <v>0</v>
      </c>
      <c r="E91" s="97">
        <f>IF(ISBLANK($B91),0,(Tableau9[[#This Row],[Colonne2]]-1)+Tableau9[[#This Row],[Colonne3]])</f>
        <v>0</v>
      </c>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80"/>
      <c r="AL91" s="80"/>
    </row>
    <row r="92" spans="1:38" x14ac:dyDescent="0.25">
      <c r="A92" s="80"/>
      <c r="B92" s="95"/>
      <c r="C92" s="99">
        <f>IF(ISBLANK($B92),0,VLOOKUP($B92,[1]!Tableau1[#Data],7,0))</f>
        <v>0</v>
      </c>
      <c r="D92" s="87">
        <f>IF(ISBLANK($B92),0,VLOOKUP($B92,[1]!Tableau1[#Data],8,0))</f>
        <v>0</v>
      </c>
      <c r="E92" s="97">
        <f>IF(ISBLANK($B92),0,(Tableau9[[#This Row],[Colonne2]]-1)+Tableau9[[#This Row],[Colonne3]])</f>
        <v>0</v>
      </c>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80"/>
      <c r="AL92" s="80"/>
    </row>
    <row r="93" spans="1:38" x14ac:dyDescent="0.25">
      <c r="A93" s="80"/>
      <c r="B93" s="95"/>
      <c r="C93" s="99">
        <f>IF(ISBLANK($B93),0,VLOOKUP($B93,[1]!Tableau1[#Data],7,0))</f>
        <v>0</v>
      </c>
      <c r="D93" s="87">
        <f>IF(ISBLANK($B93),0,VLOOKUP($B93,[1]!Tableau1[#Data],8,0))</f>
        <v>0</v>
      </c>
      <c r="E93" s="97">
        <f>IF(ISBLANK($B93),0,(Tableau9[[#This Row],[Colonne2]]-1)+Tableau9[[#This Row],[Colonne3]])</f>
        <v>0</v>
      </c>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80"/>
      <c r="AL93" s="80"/>
    </row>
    <row r="94" spans="1:38" x14ac:dyDescent="0.25">
      <c r="A94" s="80"/>
      <c r="B94" s="95"/>
      <c r="C94" s="99">
        <f>IF(ISBLANK($B94),0,VLOOKUP($B94,[1]!Tableau1[#Data],7,0))</f>
        <v>0</v>
      </c>
      <c r="D94" s="87">
        <f>IF(ISBLANK($B94),0,VLOOKUP($B94,[1]!Tableau1[#Data],8,0))</f>
        <v>0</v>
      </c>
      <c r="E94" s="97">
        <f>IF(ISBLANK($B94),0,(Tableau9[[#This Row],[Colonne2]]-1)+Tableau9[[#This Row],[Colonne3]])</f>
        <v>0</v>
      </c>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80"/>
      <c r="AL94" s="80"/>
    </row>
    <row r="95" spans="1:38" x14ac:dyDescent="0.25">
      <c r="A95" s="80"/>
      <c r="B95" s="95"/>
      <c r="C95" s="99">
        <f>IF(ISBLANK($B95),0,VLOOKUP($B95,[1]!Tableau1[#Data],7,0))</f>
        <v>0</v>
      </c>
      <c r="D95" s="87">
        <f>IF(ISBLANK($B95),0,VLOOKUP($B95,[1]!Tableau1[#Data],8,0))</f>
        <v>0</v>
      </c>
      <c r="E95" s="97">
        <f>IF(ISBLANK($B95),0,(Tableau9[[#This Row],[Colonne2]]-1)+Tableau9[[#This Row],[Colonne3]])</f>
        <v>0</v>
      </c>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80"/>
      <c r="AL95" s="80"/>
    </row>
    <row r="96" spans="1:38" x14ac:dyDescent="0.25">
      <c r="A96" s="80"/>
      <c r="B96" s="95"/>
      <c r="C96" s="99">
        <f>IF(ISBLANK($B96),0,VLOOKUP($B96,[1]!Tableau1[#Data],7,0))</f>
        <v>0</v>
      </c>
      <c r="D96" s="87">
        <f>IF(ISBLANK($B96),0,VLOOKUP($B96,[1]!Tableau1[#Data],8,0))</f>
        <v>0</v>
      </c>
      <c r="E96" s="97">
        <f>IF(ISBLANK($B96),0,(Tableau9[[#This Row],[Colonne2]]-1)+Tableau9[[#This Row],[Colonne3]])</f>
        <v>0</v>
      </c>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80"/>
      <c r="AL96" s="80"/>
    </row>
    <row r="97" spans="1:38" x14ac:dyDescent="0.25">
      <c r="A97" s="80"/>
      <c r="B97" s="95"/>
      <c r="C97" s="99">
        <f>IF(ISBLANK($B97),0,VLOOKUP($B97,[1]!Tableau1[#Data],7,0))</f>
        <v>0</v>
      </c>
      <c r="D97" s="87">
        <f>IF(ISBLANK($B97),0,VLOOKUP($B97,[1]!Tableau1[#Data],8,0))</f>
        <v>0</v>
      </c>
      <c r="E97" s="97">
        <f>IF(ISBLANK($B97),0,(Tableau9[[#This Row],[Colonne2]]-1)+Tableau9[[#This Row],[Colonne3]])</f>
        <v>0</v>
      </c>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80"/>
      <c r="AL97" s="80"/>
    </row>
    <row r="98" spans="1:38" x14ac:dyDescent="0.25">
      <c r="A98" s="80"/>
      <c r="B98" s="95"/>
      <c r="C98" s="99">
        <f>IF(ISBLANK($B98),0,VLOOKUP($B98,[1]!Tableau1[#Data],7,0))</f>
        <v>0</v>
      </c>
      <c r="D98" s="87">
        <f>IF(ISBLANK($B98),0,VLOOKUP($B98,[1]!Tableau1[#Data],8,0))</f>
        <v>0</v>
      </c>
      <c r="E98" s="97">
        <f>IF(ISBLANK($B98),0,(Tableau9[[#This Row],[Colonne2]]-1)+Tableau9[[#This Row],[Colonne3]])</f>
        <v>0</v>
      </c>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80"/>
      <c r="AL98" s="80"/>
    </row>
    <row r="99" spans="1:38" x14ac:dyDescent="0.25">
      <c r="A99" s="80"/>
      <c r="B99" s="95"/>
      <c r="C99" s="99">
        <f>IF(ISBLANK($B99),0,VLOOKUP($B99,[1]!Tableau1[#Data],7,0))</f>
        <v>0</v>
      </c>
      <c r="D99" s="87">
        <f>IF(ISBLANK($B99),0,VLOOKUP($B99,[1]!Tableau1[#Data],8,0))</f>
        <v>0</v>
      </c>
      <c r="E99" s="97">
        <f>IF(ISBLANK($B99),0,(Tableau9[[#This Row],[Colonne2]]-1)+Tableau9[[#This Row],[Colonne3]])</f>
        <v>0</v>
      </c>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80"/>
      <c r="AL99" s="80"/>
    </row>
    <row r="100" spans="1:38" x14ac:dyDescent="0.25">
      <c r="A100" s="80"/>
      <c r="B100" s="95"/>
      <c r="C100" s="99">
        <f>IF(ISBLANK($B100),0,VLOOKUP($B100,[1]!Tableau1[#Data],7,0))</f>
        <v>0</v>
      </c>
      <c r="D100" s="87">
        <f>IF(ISBLANK($B100),0,VLOOKUP($B100,[1]!Tableau1[#Data],8,0))</f>
        <v>0</v>
      </c>
      <c r="E100" s="97">
        <f>IF(ISBLANK($B100),0,(Tableau9[[#This Row],[Colonne2]]-1)+Tableau9[[#This Row],[Colonne3]])</f>
        <v>0</v>
      </c>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80"/>
      <c r="AL100" s="80"/>
    </row>
    <row r="101" spans="1:38" x14ac:dyDescent="0.25">
      <c r="A101" s="80"/>
      <c r="B101" s="95"/>
      <c r="C101" s="99">
        <f>IF(ISBLANK($B101),0,VLOOKUP($B101,[1]!Tableau1[#Data],7,0))</f>
        <v>0</v>
      </c>
      <c r="D101" s="87">
        <f>IF(ISBLANK($B101),0,VLOOKUP($B101,[1]!Tableau1[#Data],8,0))</f>
        <v>0</v>
      </c>
      <c r="E101" s="97">
        <f>IF(ISBLANK($B101),0,(Tableau9[[#This Row],[Colonne2]]-1)+Tableau9[[#This Row],[Colonne3]])</f>
        <v>0</v>
      </c>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80"/>
      <c r="AL101" s="80"/>
    </row>
    <row r="102" spans="1:38" x14ac:dyDescent="0.25">
      <c r="A102" s="80"/>
      <c r="B102" s="95"/>
      <c r="C102" s="99">
        <f>IF(ISBLANK($B102),0,VLOOKUP($B102,[1]!Tableau1[#Data],7,0))</f>
        <v>0</v>
      </c>
      <c r="D102" s="87">
        <f>IF(ISBLANK($B102),0,VLOOKUP($B102,[1]!Tableau1[#Data],8,0))</f>
        <v>0</v>
      </c>
      <c r="E102" s="97">
        <f>IF(ISBLANK($B102),0,(Tableau9[[#This Row],[Colonne2]]-1)+Tableau9[[#This Row],[Colonne3]])</f>
        <v>0</v>
      </c>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80"/>
      <c r="AL102" s="80"/>
    </row>
    <row r="103" spans="1:38" x14ac:dyDescent="0.25">
      <c r="A103" s="80"/>
      <c r="B103" s="95"/>
      <c r="C103" s="99">
        <f>IF(ISBLANK($B103),0,VLOOKUP($B103,[1]!Tableau1[#Data],7,0))</f>
        <v>0</v>
      </c>
      <c r="D103" s="87">
        <f>IF(ISBLANK($B103),0,VLOOKUP($B103,[1]!Tableau1[#Data],8,0))</f>
        <v>0</v>
      </c>
      <c r="E103" s="97">
        <f>IF(ISBLANK($B103),0,(Tableau9[[#This Row],[Colonne2]]-1)+Tableau9[[#This Row],[Colonne3]])</f>
        <v>0</v>
      </c>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80"/>
      <c r="AL103" s="80"/>
    </row>
    <row r="104" spans="1:38" x14ac:dyDescent="0.25">
      <c r="A104" s="80"/>
      <c r="B104" s="95"/>
      <c r="C104" s="99">
        <f>IF(ISBLANK($B104),0,VLOOKUP($B104,[1]!Tableau1[#Data],7,0))</f>
        <v>0</v>
      </c>
      <c r="D104" s="87">
        <f>IF(ISBLANK($B104),0,VLOOKUP($B104,[1]!Tableau1[#Data],8,0))</f>
        <v>0</v>
      </c>
      <c r="E104" s="97">
        <f>IF(ISBLANK($B104),0,(Tableau9[[#This Row],[Colonne2]]-1)+Tableau9[[#This Row],[Colonne3]])</f>
        <v>0</v>
      </c>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80"/>
      <c r="AL104" s="80"/>
    </row>
    <row r="105" spans="1:38" x14ac:dyDescent="0.25">
      <c r="A105" s="80"/>
      <c r="B105" s="95"/>
      <c r="C105" s="99">
        <f>IF(ISBLANK($B105),0,VLOOKUP($B105,[1]!Tableau1[#Data],7,0))</f>
        <v>0</v>
      </c>
      <c r="D105" s="87">
        <f>IF(ISBLANK($B105),0,VLOOKUP($B105,[1]!Tableau1[#Data],8,0))</f>
        <v>0</v>
      </c>
      <c r="E105" s="97">
        <f>IF(ISBLANK($B105),0,(Tableau9[[#This Row],[Colonne2]]-1)+Tableau9[[#This Row],[Colonne3]])</f>
        <v>0</v>
      </c>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80"/>
      <c r="AL105" s="80"/>
    </row>
    <row r="106" spans="1:38" x14ac:dyDescent="0.25">
      <c r="A106" s="80"/>
      <c r="B106" s="95"/>
      <c r="C106" s="99">
        <f>IF(ISBLANK($B106),0,VLOOKUP($B106,[1]!Tableau1[#Data],7,0))</f>
        <v>0</v>
      </c>
      <c r="D106" s="87">
        <f>IF(ISBLANK($B106),0,VLOOKUP($B106,[1]!Tableau1[#Data],8,0))</f>
        <v>0</v>
      </c>
      <c r="E106" s="97">
        <f>IF(ISBLANK($B106),0,(Tableau9[[#This Row],[Colonne2]]-1)+Tableau9[[#This Row],[Colonne3]])</f>
        <v>0</v>
      </c>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80"/>
      <c r="AL106" s="80"/>
    </row>
    <row r="107" spans="1:38" x14ac:dyDescent="0.25">
      <c r="A107" s="80"/>
      <c r="B107" s="95"/>
      <c r="C107" s="99">
        <f>IF(ISBLANK($B107),0,VLOOKUP($B107,[1]!Tableau1[#Data],7,0))</f>
        <v>0</v>
      </c>
      <c r="D107" s="87">
        <f>IF(ISBLANK($B107),0,VLOOKUP($B107,[1]!Tableau1[#Data],8,0))</f>
        <v>0</v>
      </c>
      <c r="E107" s="97">
        <f>IF(ISBLANK($B107),0,(Tableau9[[#This Row],[Colonne2]]-1)+Tableau9[[#This Row],[Colonne3]])</f>
        <v>0</v>
      </c>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80"/>
      <c r="AL107" s="80"/>
    </row>
    <row r="108" spans="1:38" x14ac:dyDescent="0.25">
      <c r="A108" s="80"/>
      <c r="B108" s="95"/>
      <c r="C108" s="99">
        <f>IF(ISBLANK($B108),0,VLOOKUP($B108,[1]!Tableau1[#Data],7,0))</f>
        <v>0</v>
      </c>
      <c r="D108" s="87">
        <f>IF(ISBLANK($B108),0,VLOOKUP($B108,[1]!Tableau1[#Data],8,0))</f>
        <v>0</v>
      </c>
      <c r="E108" s="97">
        <f>IF(ISBLANK($B108),0,(Tableau9[[#This Row],[Colonne2]]-1)+Tableau9[[#This Row],[Colonne3]])</f>
        <v>0</v>
      </c>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80"/>
      <c r="AL108" s="80"/>
    </row>
    <row r="109" spans="1:38" x14ac:dyDescent="0.25">
      <c r="A109" s="80"/>
      <c r="B109" s="95"/>
      <c r="C109" s="99">
        <f>IF(ISBLANK($B109),0,VLOOKUP($B109,[1]!Tableau1[#Data],7,0))</f>
        <v>0</v>
      </c>
      <c r="D109" s="87">
        <f>IF(ISBLANK($B109),0,VLOOKUP($B109,[1]!Tableau1[#Data],8,0))</f>
        <v>0</v>
      </c>
      <c r="E109" s="97">
        <f>IF(ISBLANK($B109),0,(Tableau9[[#This Row],[Colonne2]]-1)+Tableau9[[#This Row],[Colonne3]])</f>
        <v>0</v>
      </c>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80"/>
      <c r="AL109" s="80"/>
    </row>
    <row r="110" spans="1:38" x14ac:dyDescent="0.25">
      <c r="A110" s="80"/>
      <c r="B110" s="95"/>
      <c r="C110" s="99">
        <f>IF(ISBLANK($B110),0,VLOOKUP($B110,[1]!Tableau1[#Data],7,0))</f>
        <v>0</v>
      </c>
      <c r="D110" s="87">
        <f>IF(ISBLANK($B110),0,VLOOKUP($B110,[1]!Tableau1[#Data],8,0))</f>
        <v>0</v>
      </c>
      <c r="E110" s="97">
        <f>IF(ISBLANK($B110),0,(Tableau9[[#This Row],[Colonne2]]-1)+Tableau9[[#This Row],[Colonne3]])</f>
        <v>0</v>
      </c>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80"/>
      <c r="AL110" s="80"/>
    </row>
    <row r="111" spans="1:38" x14ac:dyDescent="0.25">
      <c r="A111" s="80"/>
      <c r="B111" s="95"/>
      <c r="C111" s="99">
        <f>IF(ISBLANK($B111),0,VLOOKUP($B111,[1]!Tableau1[#Data],7,0))</f>
        <v>0</v>
      </c>
      <c r="D111" s="87">
        <f>IF(ISBLANK($B111),0,VLOOKUP($B111,[1]!Tableau1[#Data],8,0))</f>
        <v>0</v>
      </c>
      <c r="E111" s="97">
        <f>IF(ISBLANK($B111),0,(Tableau9[[#This Row],[Colonne2]]-1)+Tableau9[[#This Row],[Colonne3]])</f>
        <v>0</v>
      </c>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80"/>
      <c r="AL111" s="80"/>
    </row>
    <row r="112" spans="1:38" x14ac:dyDescent="0.25">
      <c r="A112" s="80"/>
      <c r="B112" s="95"/>
      <c r="C112" s="99">
        <f>IF(ISBLANK($B112),0,VLOOKUP($B112,[1]!Tableau1[#Data],7,0))</f>
        <v>0</v>
      </c>
      <c r="D112" s="87">
        <f>IF(ISBLANK($B112),0,VLOOKUP($B112,[1]!Tableau1[#Data],8,0))</f>
        <v>0</v>
      </c>
      <c r="E112" s="97">
        <f>IF(ISBLANK($B112),0,(Tableau9[[#This Row],[Colonne2]]-1)+Tableau9[[#This Row],[Colonne3]])</f>
        <v>0</v>
      </c>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80"/>
      <c r="AL112" s="80"/>
    </row>
    <row r="113" spans="1:38" x14ac:dyDescent="0.25">
      <c r="A113" s="80"/>
      <c r="B113" s="95"/>
      <c r="C113" s="99">
        <f>IF(ISBLANK($B113),0,VLOOKUP($B113,[1]!Tableau1[#Data],7,0))</f>
        <v>0</v>
      </c>
      <c r="D113" s="87">
        <f>IF(ISBLANK($B113),0,VLOOKUP($B113,[1]!Tableau1[#Data],8,0))</f>
        <v>0</v>
      </c>
      <c r="E113" s="97">
        <f>IF(ISBLANK($B113),0,(Tableau9[[#This Row],[Colonne2]]-1)+Tableau9[[#This Row],[Colonne3]])</f>
        <v>0</v>
      </c>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80"/>
      <c r="AL113" s="80"/>
    </row>
    <row r="114" spans="1:38" x14ac:dyDescent="0.25">
      <c r="A114" s="80"/>
      <c r="B114" s="95"/>
      <c r="C114" s="99">
        <f>IF(ISBLANK($B114),0,VLOOKUP($B114,[1]!Tableau1[#Data],7,0))</f>
        <v>0</v>
      </c>
      <c r="D114" s="87">
        <f>IF(ISBLANK($B114),0,VLOOKUP($B114,[1]!Tableau1[#Data],8,0))</f>
        <v>0</v>
      </c>
      <c r="E114" s="97">
        <f>IF(ISBLANK($B114),0,(Tableau9[[#This Row],[Colonne2]]-1)+Tableau9[[#This Row],[Colonne3]])</f>
        <v>0</v>
      </c>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80"/>
      <c r="AL114" s="80"/>
    </row>
    <row r="115" spans="1:38" x14ac:dyDescent="0.25">
      <c r="A115" s="80"/>
      <c r="B115" s="95"/>
      <c r="C115" s="99">
        <f>IF(ISBLANK($B115),0,VLOOKUP($B115,[1]!Tableau1[#Data],7,0))</f>
        <v>0</v>
      </c>
      <c r="D115" s="87">
        <f>IF(ISBLANK($B115),0,VLOOKUP($B115,[1]!Tableau1[#Data],8,0))</f>
        <v>0</v>
      </c>
      <c r="E115" s="97">
        <f>IF(ISBLANK($B115),0,(Tableau9[[#This Row],[Colonne2]]-1)+Tableau9[[#This Row],[Colonne3]])</f>
        <v>0</v>
      </c>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80"/>
      <c r="AL115" s="80"/>
    </row>
    <row r="116" spans="1:38" x14ac:dyDescent="0.25">
      <c r="A116" s="80"/>
      <c r="B116" s="95"/>
      <c r="C116" s="99">
        <f>IF(ISBLANK($B116),0,VLOOKUP($B116,[1]!Tableau1[#Data],7,0))</f>
        <v>0</v>
      </c>
      <c r="D116" s="87">
        <f>IF(ISBLANK($B116),0,VLOOKUP($B116,[1]!Tableau1[#Data],8,0))</f>
        <v>0</v>
      </c>
      <c r="E116" s="97">
        <f>IF(ISBLANK($B116),0,(Tableau9[[#This Row],[Colonne2]]-1)+Tableau9[[#This Row],[Colonne3]])</f>
        <v>0</v>
      </c>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80"/>
      <c r="AL116" s="80"/>
    </row>
    <row r="117" spans="1:38" x14ac:dyDescent="0.25">
      <c r="A117" s="80"/>
      <c r="B117" s="95"/>
      <c r="C117" s="99">
        <f>IF(ISBLANK($B117),0,VLOOKUP($B117,[1]!Tableau1[#Data],7,0))</f>
        <v>0</v>
      </c>
      <c r="D117" s="87">
        <f>IF(ISBLANK($B117),0,VLOOKUP($B117,[1]!Tableau1[#Data],8,0))</f>
        <v>0</v>
      </c>
      <c r="E117" s="97">
        <f>IF(ISBLANK($B117),0,(Tableau9[[#This Row],[Colonne2]]-1)+Tableau9[[#This Row],[Colonne3]])</f>
        <v>0</v>
      </c>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80"/>
      <c r="AL117" s="80"/>
    </row>
    <row r="118" spans="1:38" x14ac:dyDescent="0.25">
      <c r="A118" s="80"/>
      <c r="B118" s="95"/>
      <c r="C118" s="99">
        <f>IF(ISBLANK($B118),0,VLOOKUP($B118,[1]!Tableau1[#Data],7,0))</f>
        <v>0</v>
      </c>
      <c r="D118" s="87">
        <f>IF(ISBLANK($B118),0,VLOOKUP($B118,[1]!Tableau1[#Data],8,0))</f>
        <v>0</v>
      </c>
      <c r="E118" s="97">
        <f>IF(ISBLANK($B118),0,(Tableau9[[#This Row],[Colonne2]]-1)+Tableau9[[#This Row],[Colonne3]])</f>
        <v>0</v>
      </c>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80"/>
      <c r="AL118" s="80"/>
    </row>
    <row r="119" spans="1:38" x14ac:dyDescent="0.25">
      <c r="A119" s="80"/>
      <c r="B119" s="80"/>
      <c r="C119" s="87"/>
      <c r="D119" s="87"/>
      <c r="E119" s="87"/>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80"/>
      <c r="AL119" s="80"/>
    </row>
    <row r="120" spans="1:38" x14ac:dyDescent="0.25">
      <c r="A120" s="80"/>
      <c r="B120" s="80"/>
      <c r="C120" s="87"/>
      <c r="D120" s="87"/>
      <c r="E120" s="87"/>
      <c r="F120" s="98">
        <f t="shared" ref="F120:F150" si="3">IF(AND(($F$1-$C120)&gt;=0,($F$1-$E120)&lt;=0),1,0)</f>
        <v>1</v>
      </c>
      <c r="G120" s="98">
        <f t="shared" ref="G120:G150" si="4">IF(AND(($G$1-$C120)&gt;=0,($G$1-$E120)&lt;=0),1,0)</f>
        <v>1</v>
      </c>
      <c r="H120" s="98">
        <f t="shared" ref="H120:H150" si="5">IF(AND(($H$1-$C120)&gt;=0,($H$1-$E120)&lt;=0),1,0)</f>
        <v>1</v>
      </c>
      <c r="I120" s="98">
        <f t="shared" ref="I120:I150" si="6">IF(AND(($I$1-$C120)&gt;=0,($I$1-$E120)&lt;=0),1,0)</f>
        <v>1</v>
      </c>
      <c r="J120" s="98">
        <f t="shared" ref="J120:J150" si="7">IF(AND(($J$1-$C120)&gt;=0,($J$1-$E120)&lt;=0),1,0)</f>
        <v>1</v>
      </c>
      <c r="K120" s="98">
        <f t="shared" ref="K120:K150" si="8">IF(AND(($K$1-$C120)&gt;=0,($K$1-$E120)&lt;=0),1,0)</f>
        <v>1</v>
      </c>
      <c r="L120" s="98">
        <f t="shared" ref="L120:L150" si="9">IF(AND(($L$1-$C120)&gt;=0,($L$1-$E120)&lt;=0),1,0)</f>
        <v>1</v>
      </c>
      <c r="M120" s="98">
        <f t="shared" ref="M120:M150" si="10">IF(AND(($M$1-$C120)&gt;=0,($M$1-$E120)&lt;=0),1,0)</f>
        <v>1</v>
      </c>
      <c r="N120" s="98">
        <f t="shared" ref="N120:N150" si="11">IF(AND(($N$1-$C120)&gt;=0,($N$1-$E120)&lt;=0),1,0)</f>
        <v>1</v>
      </c>
      <c r="O120" s="98">
        <f t="shared" ref="O120:O150" si="12">IF(AND(($O$1-$C120)&gt;=0,($O$1-$E120)&lt;=0),1,0)</f>
        <v>1</v>
      </c>
      <c r="P120" s="98">
        <f t="shared" ref="P120:P150" si="13">IF(AND(($P$1-$C120)&gt;=0,($P$1-$E120)&lt;=0),1,0)</f>
        <v>1</v>
      </c>
      <c r="Q120" s="98">
        <f t="shared" ref="Q120:Q150" si="14">IF(AND(($Q$1-$C120)&gt;=0,($Q$1-$E120)&lt;=0),1,0)</f>
        <v>1</v>
      </c>
      <c r="R120" s="98">
        <f t="shared" ref="R120:R150" si="15">IF(AND(($R$1-$C120)&gt;=0,($R$1-$E120)&lt;=0),1,0)</f>
        <v>1</v>
      </c>
      <c r="S120" s="98">
        <f t="shared" ref="S120:S150" si="16">IF(AND(($S$1-$C120)&gt;=0,($S$1-$E120)&lt;=0),1,0)</f>
        <v>1</v>
      </c>
      <c r="T120" s="98">
        <f t="shared" ref="T120:T150" si="17">IF(AND(($T$1-$C120)&gt;=0,($T$1-$E120)&lt;=0),1,0)</f>
        <v>1</v>
      </c>
      <c r="U120" s="98">
        <f t="shared" ref="U120:U150" si="18">IF(AND(($U$1-$C120)&gt;=0,($U$1-$E120)&lt;=0),1,0)</f>
        <v>1</v>
      </c>
      <c r="V120" s="98">
        <f t="shared" ref="V120:V150" si="19">IF(AND(($V$1-$C120)&gt;=0,($V$1-$E120)&lt;=0),1,0)</f>
        <v>1</v>
      </c>
      <c r="W120" s="98">
        <f t="shared" ref="W120:W150" si="20">IF(AND(($W$1-$C120)&gt;=0,($W$1-$E120)&lt;=0),1,0)</f>
        <v>1</v>
      </c>
      <c r="X120" s="98">
        <f t="shared" ref="X120:X150" si="21">IF(AND(($X$1-$C120)&gt;=0,($X$1-$E120)&lt;=0),1,0)</f>
        <v>1</v>
      </c>
      <c r="Y120" s="98">
        <f t="shared" ref="Y120:Y150" si="22">IF(AND(($Y$1-$C120)&gt;=0,($Y$1-$E120)&lt;=0),1,0)</f>
        <v>1</v>
      </c>
      <c r="Z120" s="98">
        <f t="shared" ref="Z120:Z150" si="23">IF(AND(($Z$1-$C120)&gt;=0,($Z$1-$E120)&lt;=0),1,0)</f>
        <v>1</v>
      </c>
      <c r="AA120" s="98">
        <f t="shared" ref="AA120:AA150" si="24">IF(AND(($AA$1-$C120)&gt;=0,($AA$1-$E120)&lt;=0),1,0)</f>
        <v>1</v>
      </c>
      <c r="AB120" s="98">
        <f t="shared" ref="AB120:AB150" si="25">IF(AND(($AB$1-$C120)&gt;=0,($AB$1-$E120)&lt;=0),1,0)</f>
        <v>1</v>
      </c>
      <c r="AC120" s="98">
        <f t="shared" ref="AC120:AC150" si="26">IF(AND(($AC$1-$C120)&gt;=0,($AC$1-$E120)&lt;=0),1,0)</f>
        <v>1</v>
      </c>
      <c r="AD120" s="98">
        <f t="shared" ref="AD120:AD150" si="27">IF(AND(($AD$1-$C120)&gt;=0,($AD$1-$E120)&lt;=0),1,0)</f>
        <v>1</v>
      </c>
      <c r="AE120" s="98">
        <f t="shared" ref="AE120:AE150" si="28">IF(AND(($AE$1-$C120)&gt;=0,($AE$1-$E120)&lt;=0),1,0)</f>
        <v>1</v>
      </c>
      <c r="AF120" s="98">
        <f t="shared" ref="AF120:AF150" si="29">IF(AND(($AF$1-$C120)&gt;=0,($AF$1-$E120)&lt;=0),1,0)</f>
        <v>1</v>
      </c>
      <c r="AG120" s="98">
        <f t="shared" ref="AG120:AG150" si="30">IF(AND(($AG$1-$C120)&gt;=0,($AG$1-$E120)&lt;=0),1,0)</f>
        <v>1</v>
      </c>
      <c r="AH120" s="98">
        <f t="shared" ref="AH120:AH150" si="31">IF(AND(($AH$1-$C120)&gt;=0,($AH$1-$E120)&lt;=0),1,0)</f>
        <v>1</v>
      </c>
      <c r="AI120" s="98">
        <f t="shared" ref="AI120:AI150" si="32">IF(AND(($AI$1-$C120)&gt;=0,($AI$1-$E120)&lt;=0),1,0)</f>
        <v>1</v>
      </c>
      <c r="AJ120" s="98">
        <f t="shared" ref="AJ120:AJ150" si="33">IF(AND(($AJ$1-$C120)&gt;=0,($AJ$1-$E120)&lt;=0),1,0)</f>
        <v>1</v>
      </c>
      <c r="AK120" s="80"/>
      <c r="AL120" s="80"/>
    </row>
    <row r="121" spans="1:38" x14ac:dyDescent="0.25">
      <c r="A121" s="80"/>
      <c r="B121" s="80"/>
      <c r="C121" s="87"/>
      <c r="D121" s="87"/>
      <c r="E121" s="87"/>
      <c r="F121" s="98">
        <f t="shared" si="3"/>
        <v>1</v>
      </c>
      <c r="G121" s="98">
        <f t="shared" si="4"/>
        <v>1</v>
      </c>
      <c r="H121" s="98">
        <f t="shared" si="5"/>
        <v>1</v>
      </c>
      <c r="I121" s="98">
        <f t="shared" si="6"/>
        <v>1</v>
      </c>
      <c r="J121" s="98">
        <f t="shared" si="7"/>
        <v>1</v>
      </c>
      <c r="K121" s="98">
        <f t="shared" si="8"/>
        <v>1</v>
      </c>
      <c r="L121" s="98">
        <f t="shared" si="9"/>
        <v>1</v>
      </c>
      <c r="M121" s="98">
        <f t="shared" si="10"/>
        <v>1</v>
      </c>
      <c r="N121" s="98">
        <f t="shared" si="11"/>
        <v>1</v>
      </c>
      <c r="O121" s="98">
        <f t="shared" si="12"/>
        <v>1</v>
      </c>
      <c r="P121" s="98">
        <f t="shared" si="13"/>
        <v>1</v>
      </c>
      <c r="Q121" s="98">
        <f t="shared" si="14"/>
        <v>1</v>
      </c>
      <c r="R121" s="98">
        <f t="shared" si="15"/>
        <v>1</v>
      </c>
      <c r="S121" s="98">
        <f t="shared" si="16"/>
        <v>1</v>
      </c>
      <c r="T121" s="98">
        <f t="shared" si="17"/>
        <v>1</v>
      </c>
      <c r="U121" s="98">
        <f t="shared" si="18"/>
        <v>1</v>
      </c>
      <c r="V121" s="98">
        <f t="shared" si="19"/>
        <v>1</v>
      </c>
      <c r="W121" s="98">
        <f t="shared" si="20"/>
        <v>1</v>
      </c>
      <c r="X121" s="98">
        <f t="shared" si="21"/>
        <v>1</v>
      </c>
      <c r="Y121" s="98">
        <f t="shared" si="22"/>
        <v>1</v>
      </c>
      <c r="Z121" s="98">
        <f t="shared" si="23"/>
        <v>1</v>
      </c>
      <c r="AA121" s="98">
        <f t="shared" si="24"/>
        <v>1</v>
      </c>
      <c r="AB121" s="98">
        <f t="shared" si="25"/>
        <v>1</v>
      </c>
      <c r="AC121" s="98">
        <f t="shared" si="26"/>
        <v>1</v>
      </c>
      <c r="AD121" s="98">
        <f t="shared" si="27"/>
        <v>1</v>
      </c>
      <c r="AE121" s="98">
        <f t="shared" si="28"/>
        <v>1</v>
      </c>
      <c r="AF121" s="98">
        <f t="shared" si="29"/>
        <v>1</v>
      </c>
      <c r="AG121" s="98">
        <f t="shared" si="30"/>
        <v>1</v>
      </c>
      <c r="AH121" s="98">
        <f t="shared" si="31"/>
        <v>1</v>
      </c>
      <c r="AI121" s="98">
        <f t="shared" si="32"/>
        <v>1</v>
      </c>
      <c r="AJ121" s="98">
        <f t="shared" si="33"/>
        <v>1</v>
      </c>
      <c r="AK121" s="80"/>
      <c r="AL121" s="80"/>
    </row>
    <row r="122" spans="1:38" x14ac:dyDescent="0.25">
      <c r="A122" s="80"/>
      <c r="B122" s="80"/>
      <c r="C122" s="87"/>
      <c r="D122" s="87"/>
      <c r="E122" s="87"/>
      <c r="F122" s="98">
        <f t="shared" si="3"/>
        <v>1</v>
      </c>
      <c r="G122" s="98">
        <f t="shared" si="4"/>
        <v>1</v>
      </c>
      <c r="H122" s="98">
        <f t="shared" si="5"/>
        <v>1</v>
      </c>
      <c r="I122" s="98">
        <f t="shared" si="6"/>
        <v>1</v>
      </c>
      <c r="J122" s="98">
        <f t="shared" si="7"/>
        <v>1</v>
      </c>
      <c r="K122" s="98">
        <f t="shared" si="8"/>
        <v>1</v>
      </c>
      <c r="L122" s="98">
        <f t="shared" si="9"/>
        <v>1</v>
      </c>
      <c r="M122" s="98">
        <f t="shared" si="10"/>
        <v>1</v>
      </c>
      <c r="N122" s="98">
        <f t="shared" si="11"/>
        <v>1</v>
      </c>
      <c r="O122" s="98">
        <f t="shared" si="12"/>
        <v>1</v>
      </c>
      <c r="P122" s="98">
        <f t="shared" si="13"/>
        <v>1</v>
      </c>
      <c r="Q122" s="98">
        <f t="shared" si="14"/>
        <v>1</v>
      </c>
      <c r="R122" s="98">
        <f t="shared" si="15"/>
        <v>1</v>
      </c>
      <c r="S122" s="98">
        <f t="shared" si="16"/>
        <v>1</v>
      </c>
      <c r="T122" s="98">
        <f t="shared" si="17"/>
        <v>1</v>
      </c>
      <c r="U122" s="98">
        <f t="shared" si="18"/>
        <v>1</v>
      </c>
      <c r="V122" s="98">
        <f t="shared" si="19"/>
        <v>1</v>
      </c>
      <c r="W122" s="98">
        <f t="shared" si="20"/>
        <v>1</v>
      </c>
      <c r="X122" s="98">
        <f t="shared" si="21"/>
        <v>1</v>
      </c>
      <c r="Y122" s="98">
        <f t="shared" si="22"/>
        <v>1</v>
      </c>
      <c r="Z122" s="98">
        <f t="shared" si="23"/>
        <v>1</v>
      </c>
      <c r="AA122" s="98">
        <f t="shared" si="24"/>
        <v>1</v>
      </c>
      <c r="AB122" s="98">
        <f t="shared" si="25"/>
        <v>1</v>
      </c>
      <c r="AC122" s="98">
        <f t="shared" si="26"/>
        <v>1</v>
      </c>
      <c r="AD122" s="98">
        <f t="shared" si="27"/>
        <v>1</v>
      </c>
      <c r="AE122" s="98">
        <f t="shared" si="28"/>
        <v>1</v>
      </c>
      <c r="AF122" s="98">
        <f t="shared" si="29"/>
        <v>1</v>
      </c>
      <c r="AG122" s="98">
        <f t="shared" si="30"/>
        <v>1</v>
      </c>
      <c r="AH122" s="98">
        <f t="shared" si="31"/>
        <v>1</v>
      </c>
      <c r="AI122" s="98">
        <f t="shared" si="32"/>
        <v>1</v>
      </c>
      <c r="AJ122" s="98">
        <f t="shared" si="33"/>
        <v>1</v>
      </c>
      <c r="AK122" s="80"/>
      <c r="AL122" s="80"/>
    </row>
    <row r="123" spans="1:38" x14ac:dyDescent="0.25">
      <c r="A123" s="80"/>
      <c r="B123" s="80"/>
      <c r="C123" s="87"/>
      <c r="D123" s="87"/>
      <c r="E123" s="87"/>
      <c r="F123" s="98">
        <f t="shared" si="3"/>
        <v>1</v>
      </c>
      <c r="G123" s="98">
        <f t="shared" si="4"/>
        <v>1</v>
      </c>
      <c r="H123" s="98">
        <f t="shared" si="5"/>
        <v>1</v>
      </c>
      <c r="I123" s="98">
        <f t="shared" si="6"/>
        <v>1</v>
      </c>
      <c r="J123" s="98">
        <f t="shared" si="7"/>
        <v>1</v>
      </c>
      <c r="K123" s="98">
        <f t="shared" si="8"/>
        <v>1</v>
      </c>
      <c r="L123" s="98">
        <f t="shared" si="9"/>
        <v>1</v>
      </c>
      <c r="M123" s="98">
        <f t="shared" si="10"/>
        <v>1</v>
      </c>
      <c r="N123" s="98">
        <f t="shared" si="11"/>
        <v>1</v>
      </c>
      <c r="O123" s="98">
        <f t="shared" si="12"/>
        <v>1</v>
      </c>
      <c r="P123" s="98">
        <f t="shared" si="13"/>
        <v>1</v>
      </c>
      <c r="Q123" s="98">
        <f t="shared" si="14"/>
        <v>1</v>
      </c>
      <c r="R123" s="98">
        <f t="shared" si="15"/>
        <v>1</v>
      </c>
      <c r="S123" s="98">
        <f t="shared" si="16"/>
        <v>1</v>
      </c>
      <c r="T123" s="98">
        <f t="shared" si="17"/>
        <v>1</v>
      </c>
      <c r="U123" s="98">
        <f t="shared" si="18"/>
        <v>1</v>
      </c>
      <c r="V123" s="98">
        <f t="shared" si="19"/>
        <v>1</v>
      </c>
      <c r="W123" s="98">
        <f t="shared" si="20"/>
        <v>1</v>
      </c>
      <c r="X123" s="98">
        <f t="shared" si="21"/>
        <v>1</v>
      </c>
      <c r="Y123" s="98">
        <f t="shared" si="22"/>
        <v>1</v>
      </c>
      <c r="Z123" s="98">
        <f t="shared" si="23"/>
        <v>1</v>
      </c>
      <c r="AA123" s="98">
        <f t="shared" si="24"/>
        <v>1</v>
      </c>
      <c r="AB123" s="98">
        <f t="shared" si="25"/>
        <v>1</v>
      </c>
      <c r="AC123" s="98">
        <f t="shared" si="26"/>
        <v>1</v>
      </c>
      <c r="AD123" s="98">
        <f t="shared" si="27"/>
        <v>1</v>
      </c>
      <c r="AE123" s="98">
        <f t="shared" si="28"/>
        <v>1</v>
      </c>
      <c r="AF123" s="98">
        <f t="shared" si="29"/>
        <v>1</v>
      </c>
      <c r="AG123" s="98">
        <f t="shared" si="30"/>
        <v>1</v>
      </c>
      <c r="AH123" s="98">
        <f t="shared" si="31"/>
        <v>1</v>
      </c>
      <c r="AI123" s="98">
        <f t="shared" si="32"/>
        <v>1</v>
      </c>
      <c r="AJ123" s="98">
        <f t="shared" si="33"/>
        <v>1</v>
      </c>
      <c r="AK123" s="80"/>
      <c r="AL123" s="80"/>
    </row>
    <row r="124" spans="1:38" x14ac:dyDescent="0.25">
      <c r="A124" s="80"/>
      <c r="B124" s="80"/>
      <c r="C124" s="87"/>
      <c r="D124" s="87"/>
      <c r="E124" s="87"/>
      <c r="F124" s="98">
        <f t="shared" si="3"/>
        <v>1</v>
      </c>
      <c r="G124" s="98">
        <f t="shared" si="4"/>
        <v>1</v>
      </c>
      <c r="H124" s="98">
        <f t="shared" si="5"/>
        <v>1</v>
      </c>
      <c r="I124" s="98">
        <f t="shared" si="6"/>
        <v>1</v>
      </c>
      <c r="J124" s="98">
        <f t="shared" si="7"/>
        <v>1</v>
      </c>
      <c r="K124" s="98">
        <f t="shared" si="8"/>
        <v>1</v>
      </c>
      <c r="L124" s="98">
        <f t="shared" si="9"/>
        <v>1</v>
      </c>
      <c r="M124" s="98">
        <f t="shared" si="10"/>
        <v>1</v>
      </c>
      <c r="N124" s="98">
        <f t="shared" si="11"/>
        <v>1</v>
      </c>
      <c r="O124" s="98">
        <f t="shared" si="12"/>
        <v>1</v>
      </c>
      <c r="P124" s="98">
        <f t="shared" si="13"/>
        <v>1</v>
      </c>
      <c r="Q124" s="98">
        <f t="shared" si="14"/>
        <v>1</v>
      </c>
      <c r="R124" s="98">
        <f t="shared" si="15"/>
        <v>1</v>
      </c>
      <c r="S124" s="98">
        <f t="shared" si="16"/>
        <v>1</v>
      </c>
      <c r="T124" s="98">
        <f t="shared" si="17"/>
        <v>1</v>
      </c>
      <c r="U124" s="98">
        <f t="shared" si="18"/>
        <v>1</v>
      </c>
      <c r="V124" s="98">
        <f t="shared" si="19"/>
        <v>1</v>
      </c>
      <c r="W124" s="98">
        <f t="shared" si="20"/>
        <v>1</v>
      </c>
      <c r="X124" s="98">
        <f t="shared" si="21"/>
        <v>1</v>
      </c>
      <c r="Y124" s="98">
        <f t="shared" si="22"/>
        <v>1</v>
      </c>
      <c r="Z124" s="98">
        <f t="shared" si="23"/>
        <v>1</v>
      </c>
      <c r="AA124" s="98">
        <f t="shared" si="24"/>
        <v>1</v>
      </c>
      <c r="AB124" s="98">
        <f t="shared" si="25"/>
        <v>1</v>
      </c>
      <c r="AC124" s="98">
        <f t="shared" si="26"/>
        <v>1</v>
      </c>
      <c r="AD124" s="98">
        <f t="shared" si="27"/>
        <v>1</v>
      </c>
      <c r="AE124" s="98">
        <f t="shared" si="28"/>
        <v>1</v>
      </c>
      <c r="AF124" s="98">
        <f t="shared" si="29"/>
        <v>1</v>
      </c>
      <c r="AG124" s="98">
        <f t="shared" si="30"/>
        <v>1</v>
      </c>
      <c r="AH124" s="98">
        <f t="shared" si="31"/>
        <v>1</v>
      </c>
      <c r="AI124" s="98">
        <f t="shared" si="32"/>
        <v>1</v>
      </c>
      <c r="AJ124" s="98">
        <f t="shared" si="33"/>
        <v>1</v>
      </c>
      <c r="AK124" s="80"/>
      <c r="AL124" s="80"/>
    </row>
    <row r="125" spans="1:38" x14ac:dyDescent="0.25">
      <c r="A125" s="80"/>
      <c r="B125" s="80"/>
      <c r="C125" s="87"/>
      <c r="D125" s="87"/>
      <c r="E125" s="87"/>
      <c r="F125" s="98">
        <f t="shared" si="3"/>
        <v>1</v>
      </c>
      <c r="G125" s="98">
        <f t="shared" si="4"/>
        <v>1</v>
      </c>
      <c r="H125" s="98">
        <f t="shared" si="5"/>
        <v>1</v>
      </c>
      <c r="I125" s="98">
        <f t="shared" si="6"/>
        <v>1</v>
      </c>
      <c r="J125" s="98">
        <f t="shared" si="7"/>
        <v>1</v>
      </c>
      <c r="K125" s="98">
        <f t="shared" si="8"/>
        <v>1</v>
      </c>
      <c r="L125" s="98">
        <f t="shared" si="9"/>
        <v>1</v>
      </c>
      <c r="M125" s="98">
        <f t="shared" si="10"/>
        <v>1</v>
      </c>
      <c r="N125" s="98">
        <f t="shared" si="11"/>
        <v>1</v>
      </c>
      <c r="O125" s="98">
        <f t="shared" si="12"/>
        <v>1</v>
      </c>
      <c r="P125" s="98">
        <f t="shared" si="13"/>
        <v>1</v>
      </c>
      <c r="Q125" s="98">
        <f t="shared" si="14"/>
        <v>1</v>
      </c>
      <c r="R125" s="98">
        <f t="shared" si="15"/>
        <v>1</v>
      </c>
      <c r="S125" s="98">
        <f t="shared" si="16"/>
        <v>1</v>
      </c>
      <c r="T125" s="98">
        <f t="shared" si="17"/>
        <v>1</v>
      </c>
      <c r="U125" s="98">
        <f t="shared" si="18"/>
        <v>1</v>
      </c>
      <c r="V125" s="98">
        <f t="shared" si="19"/>
        <v>1</v>
      </c>
      <c r="W125" s="98">
        <f t="shared" si="20"/>
        <v>1</v>
      </c>
      <c r="X125" s="98">
        <f t="shared" si="21"/>
        <v>1</v>
      </c>
      <c r="Y125" s="98">
        <f t="shared" si="22"/>
        <v>1</v>
      </c>
      <c r="Z125" s="98">
        <f t="shared" si="23"/>
        <v>1</v>
      </c>
      <c r="AA125" s="98">
        <f t="shared" si="24"/>
        <v>1</v>
      </c>
      <c r="AB125" s="98">
        <f t="shared" si="25"/>
        <v>1</v>
      </c>
      <c r="AC125" s="98">
        <f t="shared" si="26"/>
        <v>1</v>
      </c>
      <c r="AD125" s="98">
        <f t="shared" si="27"/>
        <v>1</v>
      </c>
      <c r="AE125" s="98">
        <f t="shared" si="28"/>
        <v>1</v>
      </c>
      <c r="AF125" s="98">
        <f t="shared" si="29"/>
        <v>1</v>
      </c>
      <c r="AG125" s="98">
        <f t="shared" si="30"/>
        <v>1</v>
      </c>
      <c r="AH125" s="98">
        <f t="shared" si="31"/>
        <v>1</v>
      </c>
      <c r="AI125" s="98">
        <f t="shared" si="32"/>
        <v>1</v>
      </c>
      <c r="AJ125" s="98">
        <f t="shared" si="33"/>
        <v>1</v>
      </c>
      <c r="AK125" s="80"/>
      <c r="AL125" s="80"/>
    </row>
    <row r="126" spans="1:38" x14ac:dyDescent="0.25">
      <c r="A126" s="80"/>
      <c r="B126" s="80"/>
      <c r="C126" s="87"/>
      <c r="D126" s="87"/>
      <c r="E126" s="87"/>
      <c r="F126" s="98">
        <f t="shared" si="3"/>
        <v>1</v>
      </c>
      <c r="G126" s="98">
        <f t="shared" si="4"/>
        <v>1</v>
      </c>
      <c r="H126" s="98">
        <f t="shared" si="5"/>
        <v>1</v>
      </c>
      <c r="I126" s="98">
        <f t="shared" si="6"/>
        <v>1</v>
      </c>
      <c r="J126" s="98">
        <f t="shared" si="7"/>
        <v>1</v>
      </c>
      <c r="K126" s="98">
        <f t="shared" si="8"/>
        <v>1</v>
      </c>
      <c r="L126" s="98">
        <f t="shared" si="9"/>
        <v>1</v>
      </c>
      <c r="M126" s="98">
        <f t="shared" si="10"/>
        <v>1</v>
      </c>
      <c r="N126" s="98">
        <f t="shared" si="11"/>
        <v>1</v>
      </c>
      <c r="O126" s="98">
        <f t="shared" si="12"/>
        <v>1</v>
      </c>
      <c r="P126" s="98">
        <f t="shared" si="13"/>
        <v>1</v>
      </c>
      <c r="Q126" s="98">
        <f t="shared" si="14"/>
        <v>1</v>
      </c>
      <c r="R126" s="98">
        <f t="shared" si="15"/>
        <v>1</v>
      </c>
      <c r="S126" s="98">
        <f t="shared" si="16"/>
        <v>1</v>
      </c>
      <c r="T126" s="98">
        <f t="shared" si="17"/>
        <v>1</v>
      </c>
      <c r="U126" s="98">
        <f t="shared" si="18"/>
        <v>1</v>
      </c>
      <c r="V126" s="98">
        <f t="shared" si="19"/>
        <v>1</v>
      </c>
      <c r="W126" s="98">
        <f t="shared" si="20"/>
        <v>1</v>
      </c>
      <c r="X126" s="98">
        <f t="shared" si="21"/>
        <v>1</v>
      </c>
      <c r="Y126" s="98">
        <f t="shared" si="22"/>
        <v>1</v>
      </c>
      <c r="Z126" s="98">
        <f t="shared" si="23"/>
        <v>1</v>
      </c>
      <c r="AA126" s="98">
        <f t="shared" si="24"/>
        <v>1</v>
      </c>
      <c r="AB126" s="98">
        <f t="shared" si="25"/>
        <v>1</v>
      </c>
      <c r="AC126" s="98">
        <f t="shared" si="26"/>
        <v>1</v>
      </c>
      <c r="AD126" s="98">
        <f t="shared" si="27"/>
        <v>1</v>
      </c>
      <c r="AE126" s="98">
        <f t="shared" si="28"/>
        <v>1</v>
      </c>
      <c r="AF126" s="98">
        <f t="shared" si="29"/>
        <v>1</v>
      </c>
      <c r="AG126" s="98">
        <f t="shared" si="30"/>
        <v>1</v>
      </c>
      <c r="AH126" s="98">
        <f t="shared" si="31"/>
        <v>1</v>
      </c>
      <c r="AI126" s="98">
        <f t="shared" si="32"/>
        <v>1</v>
      </c>
      <c r="AJ126" s="98">
        <f t="shared" si="33"/>
        <v>1</v>
      </c>
      <c r="AK126" s="80"/>
      <c r="AL126" s="80"/>
    </row>
    <row r="127" spans="1:38" x14ac:dyDescent="0.25">
      <c r="A127" s="80"/>
      <c r="B127" s="80"/>
      <c r="C127" s="87"/>
      <c r="D127" s="87"/>
      <c r="E127" s="87"/>
      <c r="F127" s="98">
        <f t="shared" si="3"/>
        <v>1</v>
      </c>
      <c r="G127" s="98">
        <f t="shared" si="4"/>
        <v>1</v>
      </c>
      <c r="H127" s="98">
        <f t="shared" si="5"/>
        <v>1</v>
      </c>
      <c r="I127" s="98">
        <f t="shared" si="6"/>
        <v>1</v>
      </c>
      <c r="J127" s="98">
        <f t="shared" si="7"/>
        <v>1</v>
      </c>
      <c r="K127" s="98">
        <f t="shared" si="8"/>
        <v>1</v>
      </c>
      <c r="L127" s="98">
        <f t="shared" si="9"/>
        <v>1</v>
      </c>
      <c r="M127" s="98">
        <f t="shared" si="10"/>
        <v>1</v>
      </c>
      <c r="N127" s="98">
        <f t="shared" si="11"/>
        <v>1</v>
      </c>
      <c r="O127" s="98">
        <f t="shared" si="12"/>
        <v>1</v>
      </c>
      <c r="P127" s="98">
        <f t="shared" si="13"/>
        <v>1</v>
      </c>
      <c r="Q127" s="98">
        <f t="shared" si="14"/>
        <v>1</v>
      </c>
      <c r="R127" s="98">
        <f t="shared" si="15"/>
        <v>1</v>
      </c>
      <c r="S127" s="98">
        <f t="shared" si="16"/>
        <v>1</v>
      </c>
      <c r="T127" s="98">
        <f t="shared" si="17"/>
        <v>1</v>
      </c>
      <c r="U127" s="98">
        <f t="shared" si="18"/>
        <v>1</v>
      </c>
      <c r="V127" s="98">
        <f t="shared" si="19"/>
        <v>1</v>
      </c>
      <c r="W127" s="98">
        <f t="shared" si="20"/>
        <v>1</v>
      </c>
      <c r="X127" s="98">
        <f t="shared" si="21"/>
        <v>1</v>
      </c>
      <c r="Y127" s="98">
        <f t="shared" si="22"/>
        <v>1</v>
      </c>
      <c r="Z127" s="98">
        <f t="shared" si="23"/>
        <v>1</v>
      </c>
      <c r="AA127" s="98">
        <f t="shared" si="24"/>
        <v>1</v>
      </c>
      <c r="AB127" s="98">
        <f t="shared" si="25"/>
        <v>1</v>
      </c>
      <c r="AC127" s="98">
        <f t="shared" si="26"/>
        <v>1</v>
      </c>
      <c r="AD127" s="98">
        <f t="shared" si="27"/>
        <v>1</v>
      </c>
      <c r="AE127" s="98">
        <f t="shared" si="28"/>
        <v>1</v>
      </c>
      <c r="AF127" s="98">
        <f t="shared" si="29"/>
        <v>1</v>
      </c>
      <c r="AG127" s="98">
        <f t="shared" si="30"/>
        <v>1</v>
      </c>
      <c r="AH127" s="98">
        <f t="shared" si="31"/>
        <v>1</v>
      </c>
      <c r="AI127" s="98">
        <f t="shared" si="32"/>
        <v>1</v>
      </c>
      <c r="AJ127" s="98">
        <f t="shared" si="33"/>
        <v>1</v>
      </c>
      <c r="AK127" s="80"/>
      <c r="AL127" s="80"/>
    </row>
    <row r="128" spans="1:38" x14ac:dyDescent="0.25">
      <c r="A128" s="80"/>
      <c r="B128" s="80"/>
      <c r="C128" s="87"/>
      <c r="D128" s="87"/>
      <c r="E128" s="87"/>
      <c r="F128" s="98">
        <f t="shared" si="3"/>
        <v>1</v>
      </c>
      <c r="G128" s="98">
        <f t="shared" si="4"/>
        <v>1</v>
      </c>
      <c r="H128" s="98">
        <f t="shared" si="5"/>
        <v>1</v>
      </c>
      <c r="I128" s="98">
        <f t="shared" si="6"/>
        <v>1</v>
      </c>
      <c r="J128" s="98">
        <f t="shared" si="7"/>
        <v>1</v>
      </c>
      <c r="K128" s="98">
        <f t="shared" si="8"/>
        <v>1</v>
      </c>
      <c r="L128" s="98">
        <f t="shared" si="9"/>
        <v>1</v>
      </c>
      <c r="M128" s="98">
        <f t="shared" si="10"/>
        <v>1</v>
      </c>
      <c r="N128" s="98">
        <f t="shared" si="11"/>
        <v>1</v>
      </c>
      <c r="O128" s="98">
        <f t="shared" si="12"/>
        <v>1</v>
      </c>
      <c r="P128" s="98">
        <f t="shared" si="13"/>
        <v>1</v>
      </c>
      <c r="Q128" s="98">
        <f t="shared" si="14"/>
        <v>1</v>
      </c>
      <c r="R128" s="98">
        <f t="shared" si="15"/>
        <v>1</v>
      </c>
      <c r="S128" s="98">
        <f t="shared" si="16"/>
        <v>1</v>
      </c>
      <c r="T128" s="98">
        <f t="shared" si="17"/>
        <v>1</v>
      </c>
      <c r="U128" s="98">
        <f t="shared" si="18"/>
        <v>1</v>
      </c>
      <c r="V128" s="98">
        <f t="shared" si="19"/>
        <v>1</v>
      </c>
      <c r="W128" s="98">
        <f t="shared" si="20"/>
        <v>1</v>
      </c>
      <c r="X128" s="98">
        <f t="shared" si="21"/>
        <v>1</v>
      </c>
      <c r="Y128" s="98">
        <f t="shared" si="22"/>
        <v>1</v>
      </c>
      <c r="Z128" s="98">
        <f t="shared" si="23"/>
        <v>1</v>
      </c>
      <c r="AA128" s="98">
        <f t="shared" si="24"/>
        <v>1</v>
      </c>
      <c r="AB128" s="98">
        <f t="shared" si="25"/>
        <v>1</v>
      </c>
      <c r="AC128" s="98">
        <f t="shared" si="26"/>
        <v>1</v>
      </c>
      <c r="AD128" s="98">
        <f t="shared" si="27"/>
        <v>1</v>
      </c>
      <c r="AE128" s="98">
        <f t="shared" si="28"/>
        <v>1</v>
      </c>
      <c r="AF128" s="98">
        <f t="shared" si="29"/>
        <v>1</v>
      </c>
      <c r="AG128" s="98">
        <f t="shared" si="30"/>
        <v>1</v>
      </c>
      <c r="AH128" s="98">
        <f t="shared" si="31"/>
        <v>1</v>
      </c>
      <c r="AI128" s="98">
        <f t="shared" si="32"/>
        <v>1</v>
      </c>
      <c r="AJ128" s="98">
        <f t="shared" si="33"/>
        <v>1</v>
      </c>
      <c r="AK128" s="80"/>
      <c r="AL128" s="80"/>
    </row>
    <row r="129" spans="1:38" x14ac:dyDescent="0.25">
      <c r="A129" s="80"/>
      <c r="B129" s="80"/>
      <c r="C129" s="87"/>
      <c r="D129" s="87"/>
      <c r="E129" s="87"/>
      <c r="F129" s="98">
        <f t="shared" si="3"/>
        <v>1</v>
      </c>
      <c r="G129" s="98">
        <f t="shared" si="4"/>
        <v>1</v>
      </c>
      <c r="H129" s="98">
        <f t="shared" si="5"/>
        <v>1</v>
      </c>
      <c r="I129" s="98">
        <f t="shared" si="6"/>
        <v>1</v>
      </c>
      <c r="J129" s="98">
        <f t="shared" si="7"/>
        <v>1</v>
      </c>
      <c r="K129" s="98">
        <f t="shared" si="8"/>
        <v>1</v>
      </c>
      <c r="L129" s="98">
        <f t="shared" si="9"/>
        <v>1</v>
      </c>
      <c r="M129" s="98">
        <f t="shared" si="10"/>
        <v>1</v>
      </c>
      <c r="N129" s="98">
        <f t="shared" si="11"/>
        <v>1</v>
      </c>
      <c r="O129" s="98">
        <f t="shared" si="12"/>
        <v>1</v>
      </c>
      <c r="P129" s="98">
        <f t="shared" si="13"/>
        <v>1</v>
      </c>
      <c r="Q129" s="98">
        <f t="shared" si="14"/>
        <v>1</v>
      </c>
      <c r="R129" s="98">
        <f t="shared" si="15"/>
        <v>1</v>
      </c>
      <c r="S129" s="98">
        <f t="shared" si="16"/>
        <v>1</v>
      </c>
      <c r="T129" s="98">
        <f t="shared" si="17"/>
        <v>1</v>
      </c>
      <c r="U129" s="98">
        <f t="shared" si="18"/>
        <v>1</v>
      </c>
      <c r="V129" s="98">
        <f t="shared" si="19"/>
        <v>1</v>
      </c>
      <c r="W129" s="98">
        <f t="shared" si="20"/>
        <v>1</v>
      </c>
      <c r="X129" s="98">
        <f t="shared" si="21"/>
        <v>1</v>
      </c>
      <c r="Y129" s="98">
        <f t="shared" si="22"/>
        <v>1</v>
      </c>
      <c r="Z129" s="98">
        <f t="shared" si="23"/>
        <v>1</v>
      </c>
      <c r="AA129" s="98">
        <f t="shared" si="24"/>
        <v>1</v>
      </c>
      <c r="AB129" s="98">
        <f t="shared" si="25"/>
        <v>1</v>
      </c>
      <c r="AC129" s="98">
        <f t="shared" si="26"/>
        <v>1</v>
      </c>
      <c r="AD129" s="98">
        <f t="shared" si="27"/>
        <v>1</v>
      </c>
      <c r="AE129" s="98">
        <f t="shared" si="28"/>
        <v>1</v>
      </c>
      <c r="AF129" s="98">
        <f t="shared" si="29"/>
        <v>1</v>
      </c>
      <c r="AG129" s="98">
        <f t="shared" si="30"/>
        <v>1</v>
      </c>
      <c r="AH129" s="98">
        <f t="shared" si="31"/>
        <v>1</v>
      </c>
      <c r="AI129" s="98">
        <f t="shared" si="32"/>
        <v>1</v>
      </c>
      <c r="AJ129" s="98">
        <f t="shared" si="33"/>
        <v>1</v>
      </c>
      <c r="AK129" s="80"/>
      <c r="AL129" s="80"/>
    </row>
    <row r="130" spans="1:38" x14ac:dyDescent="0.25">
      <c r="A130" s="80"/>
      <c r="B130" s="80"/>
      <c r="C130" s="87"/>
      <c r="D130" s="87"/>
      <c r="E130" s="87"/>
      <c r="F130" s="98">
        <f t="shared" si="3"/>
        <v>1</v>
      </c>
      <c r="G130" s="98">
        <f t="shared" si="4"/>
        <v>1</v>
      </c>
      <c r="H130" s="98">
        <f t="shared" si="5"/>
        <v>1</v>
      </c>
      <c r="I130" s="98">
        <f t="shared" si="6"/>
        <v>1</v>
      </c>
      <c r="J130" s="98">
        <f t="shared" si="7"/>
        <v>1</v>
      </c>
      <c r="K130" s="98">
        <f t="shared" si="8"/>
        <v>1</v>
      </c>
      <c r="L130" s="98">
        <f t="shared" si="9"/>
        <v>1</v>
      </c>
      <c r="M130" s="98">
        <f t="shared" si="10"/>
        <v>1</v>
      </c>
      <c r="N130" s="98">
        <f t="shared" si="11"/>
        <v>1</v>
      </c>
      <c r="O130" s="98">
        <f t="shared" si="12"/>
        <v>1</v>
      </c>
      <c r="P130" s="98">
        <f t="shared" si="13"/>
        <v>1</v>
      </c>
      <c r="Q130" s="98">
        <f t="shared" si="14"/>
        <v>1</v>
      </c>
      <c r="R130" s="98">
        <f t="shared" si="15"/>
        <v>1</v>
      </c>
      <c r="S130" s="98">
        <f t="shared" si="16"/>
        <v>1</v>
      </c>
      <c r="T130" s="98">
        <f t="shared" si="17"/>
        <v>1</v>
      </c>
      <c r="U130" s="98">
        <f t="shared" si="18"/>
        <v>1</v>
      </c>
      <c r="V130" s="98">
        <f t="shared" si="19"/>
        <v>1</v>
      </c>
      <c r="W130" s="98">
        <f t="shared" si="20"/>
        <v>1</v>
      </c>
      <c r="X130" s="98">
        <f t="shared" si="21"/>
        <v>1</v>
      </c>
      <c r="Y130" s="98">
        <f t="shared" si="22"/>
        <v>1</v>
      </c>
      <c r="Z130" s="98">
        <f t="shared" si="23"/>
        <v>1</v>
      </c>
      <c r="AA130" s="98">
        <f t="shared" si="24"/>
        <v>1</v>
      </c>
      <c r="AB130" s="98">
        <f t="shared" si="25"/>
        <v>1</v>
      </c>
      <c r="AC130" s="98">
        <f t="shared" si="26"/>
        <v>1</v>
      </c>
      <c r="AD130" s="98">
        <f t="shared" si="27"/>
        <v>1</v>
      </c>
      <c r="AE130" s="98">
        <f t="shared" si="28"/>
        <v>1</v>
      </c>
      <c r="AF130" s="98">
        <f t="shared" si="29"/>
        <v>1</v>
      </c>
      <c r="AG130" s="98">
        <f t="shared" si="30"/>
        <v>1</v>
      </c>
      <c r="AH130" s="98">
        <f t="shared" si="31"/>
        <v>1</v>
      </c>
      <c r="AI130" s="98">
        <f t="shared" si="32"/>
        <v>1</v>
      </c>
      <c r="AJ130" s="98">
        <f t="shared" si="33"/>
        <v>1</v>
      </c>
      <c r="AK130" s="80"/>
      <c r="AL130" s="80"/>
    </row>
    <row r="131" spans="1:38" x14ac:dyDescent="0.25">
      <c r="A131" s="80"/>
      <c r="B131" s="80"/>
      <c r="C131" s="87"/>
      <c r="D131" s="87"/>
      <c r="E131" s="87"/>
      <c r="F131" s="98">
        <f t="shared" si="3"/>
        <v>1</v>
      </c>
      <c r="G131" s="98">
        <f t="shared" si="4"/>
        <v>1</v>
      </c>
      <c r="H131" s="98">
        <f t="shared" si="5"/>
        <v>1</v>
      </c>
      <c r="I131" s="98">
        <f t="shared" si="6"/>
        <v>1</v>
      </c>
      <c r="J131" s="98">
        <f t="shared" si="7"/>
        <v>1</v>
      </c>
      <c r="K131" s="98">
        <f t="shared" si="8"/>
        <v>1</v>
      </c>
      <c r="L131" s="98">
        <f t="shared" si="9"/>
        <v>1</v>
      </c>
      <c r="M131" s="98">
        <f t="shared" si="10"/>
        <v>1</v>
      </c>
      <c r="N131" s="98">
        <f t="shared" si="11"/>
        <v>1</v>
      </c>
      <c r="O131" s="98">
        <f t="shared" si="12"/>
        <v>1</v>
      </c>
      <c r="P131" s="98">
        <f t="shared" si="13"/>
        <v>1</v>
      </c>
      <c r="Q131" s="98">
        <f t="shared" si="14"/>
        <v>1</v>
      </c>
      <c r="R131" s="98">
        <f t="shared" si="15"/>
        <v>1</v>
      </c>
      <c r="S131" s="98">
        <f t="shared" si="16"/>
        <v>1</v>
      </c>
      <c r="T131" s="98">
        <f t="shared" si="17"/>
        <v>1</v>
      </c>
      <c r="U131" s="98">
        <f t="shared" si="18"/>
        <v>1</v>
      </c>
      <c r="V131" s="98">
        <f t="shared" si="19"/>
        <v>1</v>
      </c>
      <c r="W131" s="98">
        <f t="shared" si="20"/>
        <v>1</v>
      </c>
      <c r="X131" s="98">
        <f t="shared" si="21"/>
        <v>1</v>
      </c>
      <c r="Y131" s="98">
        <f t="shared" si="22"/>
        <v>1</v>
      </c>
      <c r="Z131" s="98">
        <f t="shared" si="23"/>
        <v>1</v>
      </c>
      <c r="AA131" s="98">
        <f t="shared" si="24"/>
        <v>1</v>
      </c>
      <c r="AB131" s="98">
        <f t="shared" si="25"/>
        <v>1</v>
      </c>
      <c r="AC131" s="98">
        <f t="shared" si="26"/>
        <v>1</v>
      </c>
      <c r="AD131" s="98">
        <f t="shared" si="27"/>
        <v>1</v>
      </c>
      <c r="AE131" s="98">
        <f t="shared" si="28"/>
        <v>1</v>
      </c>
      <c r="AF131" s="98">
        <f t="shared" si="29"/>
        <v>1</v>
      </c>
      <c r="AG131" s="98">
        <f t="shared" si="30"/>
        <v>1</v>
      </c>
      <c r="AH131" s="98">
        <f t="shared" si="31"/>
        <v>1</v>
      </c>
      <c r="AI131" s="98">
        <f t="shared" si="32"/>
        <v>1</v>
      </c>
      <c r="AJ131" s="98">
        <f t="shared" si="33"/>
        <v>1</v>
      </c>
      <c r="AK131" s="80"/>
      <c r="AL131" s="80"/>
    </row>
    <row r="132" spans="1:38" x14ac:dyDescent="0.25">
      <c r="A132" s="80"/>
      <c r="B132" s="80"/>
      <c r="C132" s="87"/>
      <c r="D132" s="87"/>
      <c r="E132" s="87"/>
      <c r="F132" s="98">
        <f t="shared" si="3"/>
        <v>1</v>
      </c>
      <c r="G132" s="98">
        <f t="shared" si="4"/>
        <v>1</v>
      </c>
      <c r="H132" s="98">
        <f t="shared" si="5"/>
        <v>1</v>
      </c>
      <c r="I132" s="98">
        <f t="shared" si="6"/>
        <v>1</v>
      </c>
      <c r="J132" s="98">
        <f t="shared" si="7"/>
        <v>1</v>
      </c>
      <c r="K132" s="98">
        <f t="shared" si="8"/>
        <v>1</v>
      </c>
      <c r="L132" s="98">
        <f t="shared" si="9"/>
        <v>1</v>
      </c>
      <c r="M132" s="98">
        <f t="shared" si="10"/>
        <v>1</v>
      </c>
      <c r="N132" s="98">
        <f t="shared" si="11"/>
        <v>1</v>
      </c>
      <c r="O132" s="98">
        <f t="shared" si="12"/>
        <v>1</v>
      </c>
      <c r="P132" s="98">
        <f t="shared" si="13"/>
        <v>1</v>
      </c>
      <c r="Q132" s="98">
        <f t="shared" si="14"/>
        <v>1</v>
      </c>
      <c r="R132" s="98">
        <f t="shared" si="15"/>
        <v>1</v>
      </c>
      <c r="S132" s="98">
        <f t="shared" si="16"/>
        <v>1</v>
      </c>
      <c r="T132" s="98">
        <f t="shared" si="17"/>
        <v>1</v>
      </c>
      <c r="U132" s="98">
        <f t="shared" si="18"/>
        <v>1</v>
      </c>
      <c r="V132" s="98">
        <f t="shared" si="19"/>
        <v>1</v>
      </c>
      <c r="W132" s="98">
        <f t="shared" si="20"/>
        <v>1</v>
      </c>
      <c r="X132" s="98">
        <f t="shared" si="21"/>
        <v>1</v>
      </c>
      <c r="Y132" s="98">
        <f t="shared" si="22"/>
        <v>1</v>
      </c>
      <c r="Z132" s="98">
        <f t="shared" si="23"/>
        <v>1</v>
      </c>
      <c r="AA132" s="98">
        <f t="shared" si="24"/>
        <v>1</v>
      </c>
      <c r="AB132" s="98">
        <f t="shared" si="25"/>
        <v>1</v>
      </c>
      <c r="AC132" s="98">
        <f t="shared" si="26"/>
        <v>1</v>
      </c>
      <c r="AD132" s="98">
        <f t="shared" si="27"/>
        <v>1</v>
      </c>
      <c r="AE132" s="98">
        <f t="shared" si="28"/>
        <v>1</v>
      </c>
      <c r="AF132" s="98">
        <f t="shared" si="29"/>
        <v>1</v>
      </c>
      <c r="AG132" s="98">
        <f t="shared" si="30"/>
        <v>1</v>
      </c>
      <c r="AH132" s="98">
        <f t="shared" si="31"/>
        <v>1</v>
      </c>
      <c r="AI132" s="98">
        <f t="shared" si="32"/>
        <v>1</v>
      </c>
      <c r="AJ132" s="98">
        <f t="shared" si="33"/>
        <v>1</v>
      </c>
      <c r="AK132" s="80"/>
      <c r="AL132" s="80"/>
    </row>
    <row r="133" spans="1:38" x14ac:dyDescent="0.25">
      <c r="A133" s="80"/>
      <c r="B133" s="80"/>
      <c r="C133" s="87"/>
      <c r="D133" s="87"/>
      <c r="E133" s="87"/>
      <c r="F133" s="98">
        <f t="shared" si="3"/>
        <v>1</v>
      </c>
      <c r="G133" s="98">
        <f t="shared" si="4"/>
        <v>1</v>
      </c>
      <c r="H133" s="98">
        <f t="shared" si="5"/>
        <v>1</v>
      </c>
      <c r="I133" s="98">
        <f t="shared" si="6"/>
        <v>1</v>
      </c>
      <c r="J133" s="98">
        <f t="shared" si="7"/>
        <v>1</v>
      </c>
      <c r="K133" s="98">
        <f t="shared" si="8"/>
        <v>1</v>
      </c>
      <c r="L133" s="98">
        <f t="shared" si="9"/>
        <v>1</v>
      </c>
      <c r="M133" s="98">
        <f t="shared" si="10"/>
        <v>1</v>
      </c>
      <c r="N133" s="98">
        <f t="shared" si="11"/>
        <v>1</v>
      </c>
      <c r="O133" s="98">
        <f t="shared" si="12"/>
        <v>1</v>
      </c>
      <c r="P133" s="98">
        <f t="shared" si="13"/>
        <v>1</v>
      </c>
      <c r="Q133" s="98">
        <f t="shared" si="14"/>
        <v>1</v>
      </c>
      <c r="R133" s="98">
        <f t="shared" si="15"/>
        <v>1</v>
      </c>
      <c r="S133" s="98">
        <f t="shared" si="16"/>
        <v>1</v>
      </c>
      <c r="T133" s="98">
        <f t="shared" si="17"/>
        <v>1</v>
      </c>
      <c r="U133" s="98">
        <f t="shared" si="18"/>
        <v>1</v>
      </c>
      <c r="V133" s="98">
        <f t="shared" si="19"/>
        <v>1</v>
      </c>
      <c r="W133" s="98">
        <f t="shared" si="20"/>
        <v>1</v>
      </c>
      <c r="X133" s="98">
        <f t="shared" si="21"/>
        <v>1</v>
      </c>
      <c r="Y133" s="98">
        <f t="shared" si="22"/>
        <v>1</v>
      </c>
      <c r="Z133" s="98">
        <f t="shared" si="23"/>
        <v>1</v>
      </c>
      <c r="AA133" s="98">
        <f t="shared" si="24"/>
        <v>1</v>
      </c>
      <c r="AB133" s="98">
        <f t="shared" si="25"/>
        <v>1</v>
      </c>
      <c r="AC133" s="98">
        <f t="shared" si="26"/>
        <v>1</v>
      </c>
      <c r="AD133" s="98">
        <f t="shared" si="27"/>
        <v>1</v>
      </c>
      <c r="AE133" s="98">
        <f t="shared" si="28"/>
        <v>1</v>
      </c>
      <c r="AF133" s="98">
        <f t="shared" si="29"/>
        <v>1</v>
      </c>
      <c r="AG133" s="98">
        <f t="shared" si="30"/>
        <v>1</v>
      </c>
      <c r="AH133" s="98">
        <f t="shared" si="31"/>
        <v>1</v>
      </c>
      <c r="AI133" s="98">
        <f t="shared" si="32"/>
        <v>1</v>
      </c>
      <c r="AJ133" s="98">
        <f t="shared" si="33"/>
        <v>1</v>
      </c>
      <c r="AK133" s="80"/>
      <c r="AL133" s="80"/>
    </row>
    <row r="134" spans="1:38" x14ac:dyDescent="0.25">
      <c r="A134" s="80"/>
      <c r="B134" s="80"/>
      <c r="C134" s="87"/>
      <c r="D134" s="87"/>
      <c r="E134" s="87"/>
      <c r="F134" s="98">
        <f t="shared" si="3"/>
        <v>1</v>
      </c>
      <c r="G134" s="98">
        <f t="shared" si="4"/>
        <v>1</v>
      </c>
      <c r="H134" s="98">
        <f t="shared" si="5"/>
        <v>1</v>
      </c>
      <c r="I134" s="98">
        <f t="shared" si="6"/>
        <v>1</v>
      </c>
      <c r="J134" s="98">
        <f t="shared" si="7"/>
        <v>1</v>
      </c>
      <c r="K134" s="98">
        <f t="shared" si="8"/>
        <v>1</v>
      </c>
      <c r="L134" s="98">
        <f t="shared" si="9"/>
        <v>1</v>
      </c>
      <c r="M134" s="98">
        <f t="shared" si="10"/>
        <v>1</v>
      </c>
      <c r="N134" s="98">
        <f t="shared" si="11"/>
        <v>1</v>
      </c>
      <c r="O134" s="98">
        <f t="shared" si="12"/>
        <v>1</v>
      </c>
      <c r="P134" s="98">
        <f t="shared" si="13"/>
        <v>1</v>
      </c>
      <c r="Q134" s="98">
        <f t="shared" si="14"/>
        <v>1</v>
      </c>
      <c r="R134" s="98">
        <f t="shared" si="15"/>
        <v>1</v>
      </c>
      <c r="S134" s="98">
        <f t="shared" si="16"/>
        <v>1</v>
      </c>
      <c r="T134" s="98">
        <f t="shared" si="17"/>
        <v>1</v>
      </c>
      <c r="U134" s="98">
        <f t="shared" si="18"/>
        <v>1</v>
      </c>
      <c r="V134" s="98">
        <f t="shared" si="19"/>
        <v>1</v>
      </c>
      <c r="W134" s="98">
        <f t="shared" si="20"/>
        <v>1</v>
      </c>
      <c r="X134" s="98">
        <f t="shared" si="21"/>
        <v>1</v>
      </c>
      <c r="Y134" s="98">
        <f t="shared" si="22"/>
        <v>1</v>
      </c>
      <c r="Z134" s="98">
        <f t="shared" si="23"/>
        <v>1</v>
      </c>
      <c r="AA134" s="98">
        <f t="shared" si="24"/>
        <v>1</v>
      </c>
      <c r="AB134" s="98">
        <f t="shared" si="25"/>
        <v>1</v>
      </c>
      <c r="AC134" s="98">
        <f t="shared" si="26"/>
        <v>1</v>
      </c>
      <c r="AD134" s="98">
        <f t="shared" si="27"/>
        <v>1</v>
      </c>
      <c r="AE134" s="98">
        <f t="shared" si="28"/>
        <v>1</v>
      </c>
      <c r="AF134" s="98">
        <f t="shared" si="29"/>
        <v>1</v>
      </c>
      <c r="AG134" s="98">
        <f t="shared" si="30"/>
        <v>1</v>
      </c>
      <c r="AH134" s="98">
        <f t="shared" si="31"/>
        <v>1</v>
      </c>
      <c r="AI134" s="98">
        <f t="shared" si="32"/>
        <v>1</v>
      </c>
      <c r="AJ134" s="98">
        <f t="shared" si="33"/>
        <v>1</v>
      </c>
      <c r="AK134" s="80"/>
      <c r="AL134" s="80"/>
    </row>
    <row r="135" spans="1:38" x14ac:dyDescent="0.25">
      <c r="A135" s="80"/>
      <c r="B135" s="80"/>
      <c r="C135" s="87"/>
      <c r="D135" s="87"/>
      <c r="E135" s="87"/>
      <c r="F135" s="98">
        <f t="shared" si="3"/>
        <v>1</v>
      </c>
      <c r="G135" s="98">
        <f t="shared" si="4"/>
        <v>1</v>
      </c>
      <c r="H135" s="98">
        <f t="shared" si="5"/>
        <v>1</v>
      </c>
      <c r="I135" s="98">
        <f t="shared" si="6"/>
        <v>1</v>
      </c>
      <c r="J135" s="98">
        <f t="shared" si="7"/>
        <v>1</v>
      </c>
      <c r="K135" s="98">
        <f t="shared" si="8"/>
        <v>1</v>
      </c>
      <c r="L135" s="98">
        <f t="shared" si="9"/>
        <v>1</v>
      </c>
      <c r="M135" s="98">
        <f t="shared" si="10"/>
        <v>1</v>
      </c>
      <c r="N135" s="98">
        <f t="shared" si="11"/>
        <v>1</v>
      </c>
      <c r="O135" s="98">
        <f t="shared" si="12"/>
        <v>1</v>
      </c>
      <c r="P135" s="98">
        <f t="shared" si="13"/>
        <v>1</v>
      </c>
      <c r="Q135" s="98">
        <f t="shared" si="14"/>
        <v>1</v>
      </c>
      <c r="R135" s="98">
        <f t="shared" si="15"/>
        <v>1</v>
      </c>
      <c r="S135" s="98">
        <f t="shared" si="16"/>
        <v>1</v>
      </c>
      <c r="T135" s="98">
        <f t="shared" si="17"/>
        <v>1</v>
      </c>
      <c r="U135" s="98">
        <f t="shared" si="18"/>
        <v>1</v>
      </c>
      <c r="V135" s="98">
        <f t="shared" si="19"/>
        <v>1</v>
      </c>
      <c r="W135" s="98">
        <f t="shared" si="20"/>
        <v>1</v>
      </c>
      <c r="X135" s="98">
        <f t="shared" si="21"/>
        <v>1</v>
      </c>
      <c r="Y135" s="98">
        <f t="shared" si="22"/>
        <v>1</v>
      </c>
      <c r="Z135" s="98">
        <f t="shared" si="23"/>
        <v>1</v>
      </c>
      <c r="AA135" s="98">
        <f t="shared" si="24"/>
        <v>1</v>
      </c>
      <c r="AB135" s="98">
        <f t="shared" si="25"/>
        <v>1</v>
      </c>
      <c r="AC135" s="98">
        <f t="shared" si="26"/>
        <v>1</v>
      </c>
      <c r="AD135" s="98">
        <f t="shared" si="27"/>
        <v>1</v>
      </c>
      <c r="AE135" s="98">
        <f t="shared" si="28"/>
        <v>1</v>
      </c>
      <c r="AF135" s="98">
        <f t="shared" si="29"/>
        <v>1</v>
      </c>
      <c r="AG135" s="98">
        <f t="shared" si="30"/>
        <v>1</v>
      </c>
      <c r="AH135" s="98">
        <f t="shared" si="31"/>
        <v>1</v>
      </c>
      <c r="AI135" s="98">
        <f t="shared" si="32"/>
        <v>1</v>
      </c>
      <c r="AJ135" s="98">
        <f t="shared" si="33"/>
        <v>1</v>
      </c>
      <c r="AK135" s="80"/>
      <c r="AL135" s="80"/>
    </row>
    <row r="136" spans="1:38" x14ac:dyDescent="0.25">
      <c r="A136" s="80"/>
      <c r="B136" s="80"/>
      <c r="C136" s="87"/>
      <c r="D136" s="87"/>
      <c r="E136" s="87"/>
      <c r="F136" s="98">
        <f t="shared" si="3"/>
        <v>1</v>
      </c>
      <c r="G136" s="98">
        <f t="shared" si="4"/>
        <v>1</v>
      </c>
      <c r="H136" s="98">
        <f t="shared" si="5"/>
        <v>1</v>
      </c>
      <c r="I136" s="98">
        <f t="shared" si="6"/>
        <v>1</v>
      </c>
      <c r="J136" s="98">
        <f t="shared" si="7"/>
        <v>1</v>
      </c>
      <c r="K136" s="98">
        <f t="shared" si="8"/>
        <v>1</v>
      </c>
      <c r="L136" s="98">
        <f t="shared" si="9"/>
        <v>1</v>
      </c>
      <c r="M136" s="98">
        <f t="shared" si="10"/>
        <v>1</v>
      </c>
      <c r="N136" s="98">
        <f t="shared" si="11"/>
        <v>1</v>
      </c>
      <c r="O136" s="98">
        <f t="shared" si="12"/>
        <v>1</v>
      </c>
      <c r="P136" s="98">
        <f t="shared" si="13"/>
        <v>1</v>
      </c>
      <c r="Q136" s="98">
        <f t="shared" si="14"/>
        <v>1</v>
      </c>
      <c r="R136" s="98">
        <f t="shared" si="15"/>
        <v>1</v>
      </c>
      <c r="S136" s="98">
        <f t="shared" si="16"/>
        <v>1</v>
      </c>
      <c r="T136" s="98">
        <f t="shared" si="17"/>
        <v>1</v>
      </c>
      <c r="U136" s="98">
        <f t="shared" si="18"/>
        <v>1</v>
      </c>
      <c r="V136" s="98">
        <f t="shared" si="19"/>
        <v>1</v>
      </c>
      <c r="W136" s="98">
        <f t="shared" si="20"/>
        <v>1</v>
      </c>
      <c r="X136" s="98">
        <f t="shared" si="21"/>
        <v>1</v>
      </c>
      <c r="Y136" s="98">
        <f t="shared" si="22"/>
        <v>1</v>
      </c>
      <c r="Z136" s="98">
        <f t="shared" si="23"/>
        <v>1</v>
      </c>
      <c r="AA136" s="98">
        <f t="shared" si="24"/>
        <v>1</v>
      </c>
      <c r="AB136" s="98">
        <f t="shared" si="25"/>
        <v>1</v>
      </c>
      <c r="AC136" s="98">
        <f t="shared" si="26"/>
        <v>1</v>
      </c>
      <c r="AD136" s="98">
        <f t="shared" si="27"/>
        <v>1</v>
      </c>
      <c r="AE136" s="98">
        <f t="shared" si="28"/>
        <v>1</v>
      </c>
      <c r="AF136" s="98">
        <f t="shared" si="29"/>
        <v>1</v>
      </c>
      <c r="AG136" s="98">
        <f t="shared" si="30"/>
        <v>1</v>
      </c>
      <c r="AH136" s="98">
        <f t="shared" si="31"/>
        <v>1</v>
      </c>
      <c r="AI136" s="98">
        <f t="shared" si="32"/>
        <v>1</v>
      </c>
      <c r="AJ136" s="98">
        <f t="shared" si="33"/>
        <v>1</v>
      </c>
      <c r="AK136" s="80"/>
      <c r="AL136" s="80"/>
    </row>
    <row r="137" spans="1:38" x14ac:dyDescent="0.25">
      <c r="A137" s="80"/>
      <c r="B137" s="80"/>
      <c r="C137" s="87"/>
      <c r="D137" s="87"/>
      <c r="E137" s="87"/>
      <c r="F137" s="98">
        <f t="shared" si="3"/>
        <v>1</v>
      </c>
      <c r="G137" s="98">
        <f t="shared" si="4"/>
        <v>1</v>
      </c>
      <c r="H137" s="98">
        <f t="shared" si="5"/>
        <v>1</v>
      </c>
      <c r="I137" s="98">
        <f t="shared" si="6"/>
        <v>1</v>
      </c>
      <c r="J137" s="98">
        <f t="shared" si="7"/>
        <v>1</v>
      </c>
      <c r="K137" s="98">
        <f t="shared" si="8"/>
        <v>1</v>
      </c>
      <c r="L137" s="98">
        <f t="shared" si="9"/>
        <v>1</v>
      </c>
      <c r="M137" s="98">
        <f t="shared" si="10"/>
        <v>1</v>
      </c>
      <c r="N137" s="98">
        <f t="shared" si="11"/>
        <v>1</v>
      </c>
      <c r="O137" s="98">
        <f t="shared" si="12"/>
        <v>1</v>
      </c>
      <c r="P137" s="98">
        <f t="shared" si="13"/>
        <v>1</v>
      </c>
      <c r="Q137" s="98">
        <f t="shared" si="14"/>
        <v>1</v>
      </c>
      <c r="R137" s="98">
        <f t="shared" si="15"/>
        <v>1</v>
      </c>
      <c r="S137" s="98">
        <f t="shared" si="16"/>
        <v>1</v>
      </c>
      <c r="T137" s="98">
        <f t="shared" si="17"/>
        <v>1</v>
      </c>
      <c r="U137" s="98">
        <f t="shared" si="18"/>
        <v>1</v>
      </c>
      <c r="V137" s="98">
        <f t="shared" si="19"/>
        <v>1</v>
      </c>
      <c r="W137" s="98">
        <f t="shared" si="20"/>
        <v>1</v>
      </c>
      <c r="X137" s="98">
        <f t="shared" si="21"/>
        <v>1</v>
      </c>
      <c r="Y137" s="98">
        <f t="shared" si="22"/>
        <v>1</v>
      </c>
      <c r="Z137" s="98">
        <f t="shared" si="23"/>
        <v>1</v>
      </c>
      <c r="AA137" s="98">
        <f t="shared" si="24"/>
        <v>1</v>
      </c>
      <c r="AB137" s="98">
        <f t="shared" si="25"/>
        <v>1</v>
      </c>
      <c r="AC137" s="98">
        <f t="shared" si="26"/>
        <v>1</v>
      </c>
      <c r="AD137" s="98">
        <f t="shared" si="27"/>
        <v>1</v>
      </c>
      <c r="AE137" s="98">
        <f t="shared" si="28"/>
        <v>1</v>
      </c>
      <c r="AF137" s="98">
        <f t="shared" si="29"/>
        <v>1</v>
      </c>
      <c r="AG137" s="98">
        <f t="shared" si="30"/>
        <v>1</v>
      </c>
      <c r="AH137" s="98">
        <f t="shared" si="31"/>
        <v>1</v>
      </c>
      <c r="AI137" s="98">
        <f t="shared" si="32"/>
        <v>1</v>
      </c>
      <c r="AJ137" s="98">
        <f t="shared" si="33"/>
        <v>1</v>
      </c>
      <c r="AK137" s="80"/>
      <c r="AL137" s="80"/>
    </row>
    <row r="138" spans="1:38" x14ac:dyDescent="0.25">
      <c r="A138" s="80"/>
      <c r="B138" s="80"/>
      <c r="C138" s="87"/>
      <c r="D138" s="87"/>
      <c r="E138" s="87"/>
      <c r="F138" s="98">
        <f t="shared" si="3"/>
        <v>1</v>
      </c>
      <c r="G138" s="98">
        <f t="shared" si="4"/>
        <v>1</v>
      </c>
      <c r="H138" s="98">
        <f t="shared" si="5"/>
        <v>1</v>
      </c>
      <c r="I138" s="98">
        <f t="shared" si="6"/>
        <v>1</v>
      </c>
      <c r="J138" s="98">
        <f t="shared" si="7"/>
        <v>1</v>
      </c>
      <c r="K138" s="98">
        <f t="shared" si="8"/>
        <v>1</v>
      </c>
      <c r="L138" s="98">
        <f t="shared" si="9"/>
        <v>1</v>
      </c>
      <c r="M138" s="98">
        <f t="shared" si="10"/>
        <v>1</v>
      </c>
      <c r="N138" s="98">
        <f t="shared" si="11"/>
        <v>1</v>
      </c>
      <c r="O138" s="98">
        <f t="shared" si="12"/>
        <v>1</v>
      </c>
      <c r="P138" s="98">
        <f t="shared" si="13"/>
        <v>1</v>
      </c>
      <c r="Q138" s="98">
        <f t="shared" si="14"/>
        <v>1</v>
      </c>
      <c r="R138" s="98">
        <f t="shared" si="15"/>
        <v>1</v>
      </c>
      <c r="S138" s="98">
        <f t="shared" si="16"/>
        <v>1</v>
      </c>
      <c r="T138" s="98">
        <f t="shared" si="17"/>
        <v>1</v>
      </c>
      <c r="U138" s="98">
        <f t="shared" si="18"/>
        <v>1</v>
      </c>
      <c r="V138" s="98">
        <f t="shared" si="19"/>
        <v>1</v>
      </c>
      <c r="W138" s="98">
        <f t="shared" si="20"/>
        <v>1</v>
      </c>
      <c r="X138" s="98">
        <f t="shared" si="21"/>
        <v>1</v>
      </c>
      <c r="Y138" s="98">
        <f t="shared" si="22"/>
        <v>1</v>
      </c>
      <c r="Z138" s="98">
        <f t="shared" si="23"/>
        <v>1</v>
      </c>
      <c r="AA138" s="98">
        <f t="shared" si="24"/>
        <v>1</v>
      </c>
      <c r="AB138" s="98">
        <f t="shared" si="25"/>
        <v>1</v>
      </c>
      <c r="AC138" s="98">
        <f t="shared" si="26"/>
        <v>1</v>
      </c>
      <c r="AD138" s="98">
        <f t="shared" si="27"/>
        <v>1</v>
      </c>
      <c r="AE138" s="98">
        <f t="shared" si="28"/>
        <v>1</v>
      </c>
      <c r="AF138" s="98">
        <f t="shared" si="29"/>
        <v>1</v>
      </c>
      <c r="AG138" s="98">
        <f t="shared" si="30"/>
        <v>1</v>
      </c>
      <c r="AH138" s="98">
        <f t="shared" si="31"/>
        <v>1</v>
      </c>
      <c r="AI138" s="98">
        <f t="shared" si="32"/>
        <v>1</v>
      </c>
      <c r="AJ138" s="98">
        <f t="shared" si="33"/>
        <v>1</v>
      </c>
      <c r="AK138" s="80"/>
      <c r="AL138" s="80"/>
    </row>
    <row r="139" spans="1:38" x14ac:dyDescent="0.25">
      <c r="A139" s="80"/>
      <c r="B139" s="80"/>
      <c r="C139" s="87"/>
      <c r="D139" s="87"/>
      <c r="E139" s="87"/>
      <c r="F139" s="98">
        <f t="shared" si="3"/>
        <v>1</v>
      </c>
      <c r="G139" s="98">
        <f t="shared" si="4"/>
        <v>1</v>
      </c>
      <c r="H139" s="98">
        <f t="shared" si="5"/>
        <v>1</v>
      </c>
      <c r="I139" s="98">
        <f t="shared" si="6"/>
        <v>1</v>
      </c>
      <c r="J139" s="98">
        <f t="shared" si="7"/>
        <v>1</v>
      </c>
      <c r="K139" s="98">
        <f t="shared" si="8"/>
        <v>1</v>
      </c>
      <c r="L139" s="98">
        <f t="shared" si="9"/>
        <v>1</v>
      </c>
      <c r="M139" s="98">
        <f t="shared" si="10"/>
        <v>1</v>
      </c>
      <c r="N139" s="98">
        <f t="shared" si="11"/>
        <v>1</v>
      </c>
      <c r="O139" s="98">
        <f t="shared" si="12"/>
        <v>1</v>
      </c>
      <c r="P139" s="98">
        <f t="shared" si="13"/>
        <v>1</v>
      </c>
      <c r="Q139" s="98">
        <f t="shared" si="14"/>
        <v>1</v>
      </c>
      <c r="R139" s="98">
        <f t="shared" si="15"/>
        <v>1</v>
      </c>
      <c r="S139" s="98">
        <f t="shared" si="16"/>
        <v>1</v>
      </c>
      <c r="T139" s="98">
        <f t="shared" si="17"/>
        <v>1</v>
      </c>
      <c r="U139" s="98">
        <f t="shared" si="18"/>
        <v>1</v>
      </c>
      <c r="V139" s="98">
        <f t="shared" si="19"/>
        <v>1</v>
      </c>
      <c r="W139" s="98">
        <f t="shared" si="20"/>
        <v>1</v>
      </c>
      <c r="X139" s="98">
        <f t="shared" si="21"/>
        <v>1</v>
      </c>
      <c r="Y139" s="98">
        <f t="shared" si="22"/>
        <v>1</v>
      </c>
      <c r="Z139" s="98">
        <f t="shared" si="23"/>
        <v>1</v>
      </c>
      <c r="AA139" s="98">
        <f t="shared" si="24"/>
        <v>1</v>
      </c>
      <c r="AB139" s="98">
        <f t="shared" si="25"/>
        <v>1</v>
      </c>
      <c r="AC139" s="98">
        <f t="shared" si="26"/>
        <v>1</v>
      </c>
      <c r="AD139" s="98">
        <f t="shared" si="27"/>
        <v>1</v>
      </c>
      <c r="AE139" s="98">
        <f t="shared" si="28"/>
        <v>1</v>
      </c>
      <c r="AF139" s="98">
        <f t="shared" si="29"/>
        <v>1</v>
      </c>
      <c r="AG139" s="98">
        <f t="shared" si="30"/>
        <v>1</v>
      </c>
      <c r="AH139" s="98">
        <f t="shared" si="31"/>
        <v>1</v>
      </c>
      <c r="AI139" s="98">
        <f t="shared" si="32"/>
        <v>1</v>
      </c>
      <c r="AJ139" s="98">
        <f t="shared" si="33"/>
        <v>1</v>
      </c>
      <c r="AK139" s="80"/>
      <c r="AL139" s="80"/>
    </row>
    <row r="140" spans="1:38" x14ac:dyDescent="0.25">
      <c r="F140" s="16">
        <f t="shared" si="3"/>
        <v>1</v>
      </c>
      <c r="G140" s="16">
        <f t="shared" si="4"/>
        <v>1</v>
      </c>
      <c r="H140" s="16">
        <f t="shared" si="5"/>
        <v>1</v>
      </c>
      <c r="I140" s="16">
        <f t="shared" si="6"/>
        <v>1</v>
      </c>
      <c r="J140" s="16">
        <f t="shared" si="7"/>
        <v>1</v>
      </c>
      <c r="K140" s="16">
        <f t="shared" si="8"/>
        <v>1</v>
      </c>
      <c r="L140" s="16">
        <f t="shared" si="9"/>
        <v>1</v>
      </c>
      <c r="M140" s="16">
        <f t="shared" si="10"/>
        <v>1</v>
      </c>
      <c r="N140" s="16">
        <f t="shared" si="11"/>
        <v>1</v>
      </c>
      <c r="O140" s="16">
        <f t="shared" si="12"/>
        <v>1</v>
      </c>
      <c r="P140" s="16">
        <f t="shared" si="13"/>
        <v>1</v>
      </c>
      <c r="Q140" s="16">
        <f t="shared" si="14"/>
        <v>1</v>
      </c>
      <c r="R140" s="16">
        <f t="shared" si="15"/>
        <v>1</v>
      </c>
      <c r="S140" s="16">
        <f t="shared" si="16"/>
        <v>1</v>
      </c>
      <c r="T140" s="16">
        <f t="shared" si="17"/>
        <v>1</v>
      </c>
      <c r="U140" s="16">
        <f t="shared" si="18"/>
        <v>1</v>
      </c>
      <c r="V140" s="16">
        <f t="shared" si="19"/>
        <v>1</v>
      </c>
      <c r="W140" s="16">
        <f t="shared" si="20"/>
        <v>1</v>
      </c>
      <c r="X140" s="16">
        <f t="shared" si="21"/>
        <v>1</v>
      </c>
      <c r="Y140" s="16">
        <f t="shared" si="22"/>
        <v>1</v>
      </c>
      <c r="Z140" s="16">
        <f t="shared" si="23"/>
        <v>1</v>
      </c>
      <c r="AA140" s="16">
        <f t="shared" si="24"/>
        <v>1</v>
      </c>
      <c r="AB140" s="16">
        <f t="shared" si="25"/>
        <v>1</v>
      </c>
      <c r="AC140" s="16">
        <f t="shared" si="26"/>
        <v>1</v>
      </c>
      <c r="AD140" s="16">
        <f t="shared" si="27"/>
        <v>1</v>
      </c>
      <c r="AE140" s="16">
        <f t="shared" si="28"/>
        <v>1</v>
      </c>
      <c r="AF140" s="16">
        <f t="shared" si="29"/>
        <v>1</v>
      </c>
      <c r="AG140" s="16">
        <f t="shared" si="30"/>
        <v>1</v>
      </c>
      <c r="AH140" s="16">
        <f t="shared" si="31"/>
        <v>1</v>
      </c>
      <c r="AI140" s="16">
        <f t="shared" si="32"/>
        <v>1</v>
      </c>
      <c r="AJ140" s="16">
        <f t="shared" si="33"/>
        <v>1</v>
      </c>
    </row>
    <row r="141" spans="1:38" x14ac:dyDescent="0.25">
      <c r="F141" s="16">
        <f t="shared" si="3"/>
        <v>1</v>
      </c>
      <c r="G141" s="16">
        <f t="shared" si="4"/>
        <v>1</v>
      </c>
      <c r="H141" s="16">
        <f t="shared" si="5"/>
        <v>1</v>
      </c>
      <c r="I141" s="16">
        <f t="shared" si="6"/>
        <v>1</v>
      </c>
      <c r="J141" s="16">
        <f t="shared" si="7"/>
        <v>1</v>
      </c>
      <c r="K141" s="16">
        <f t="shared" si="8"/>
        <v>1</v>
      </c>
      <c r="L141" s="16">
        <f t="shared" si="9"/>
        <v>1</v>
      </c>
      <c r="M141" s="16">
        <f t="shared" si="10"/>
        <v>1</v>
      </c>
      <c r="N141" s="16">
        <f t="shared" si="11"/>
        <v>1</v>
      </c>
      <c r="O141" s="16">
        <f t="shared" si="12"/>
        <v>1</v>
      </c>
      <c r="P141" s="16">
        <f t="shared" si="13"/>
        <v>1</v>
      </c>
      <c r="Q141" s="16">
        <f t="shared" si="14"/>
        <v>1</v>
      </c>
      <c r="R141" s="16">
        <f t="shared" si="15"/>
        <v>1</v>
      </c>
      <c r="S141" s="16">
        <f t="shared" si="16"/>
        <v>1</v>
      </c>
      <c r="T141" s="16">
        <f t="shared" si="17"/>
        <v>1</v>
      </c>
      <c r="U141" s="16">
        <f t="shared" si="18"/>
        <v>1</v>
      </c>
      <c r="V141" s="16">
        <f t="shared" si="19"/>
        <v>1</v>
      </c>
      <c r="W141" s="16">
        <f t="shared" si="20"/>
        <v>1</v>
      </c>
      <c r="X141" s="16">
        <f t="shared" si="21"/>
        <v>1</v>
      </c>
      <c r="Y141" s="16">
        <f t="shared" si="22"/>
        <v>1</v>
      </c>
      <c r="Z141" s="16">
        <f t="shared" si="23"/>
        <v>1</v>
      </c>
      <c r="AA141" s="16">
        <f t="shared" si="24"/>
        <v>1</v>
      </c>
      <c r="AB141" s="16">
        <f t="shared" si="25"/>
        <v>1</v>
      </c>
      <c r="AC141" s="16">
        <f t="shared" si="26"/>
        <v>1</v>
      </c>
      <c r="AD141" s="16">
        <f t="shared" si="27"/>
        <v>1</v>
      </c>
      <c r="AE141" s="16">
        <f t="shared" si="28"/>
        <v>1</v>
      </c>
      <c r="AF141" s="16">
        <f t="shared" si="29"/>
        <v>1</v>
      </c>
      <c r="AG141" s="16">
        <f t="shared" si="30"/>
        <v>1</v>
      </c>
      <c r="AH141" s="16">
        <f t="shared" si="31"/>
        <v>1</v>
      </c>
      <c r="AI141" s="16">
        <f t="shared" si="32"/>
        <v>1</v>
      </c>
      <c r="AJ141" s="16">
        <f t="shared" si="33"/>
        <v>1</v>
      </c>
    </row>
    <row r="142" spans="1:38" x14ac:dyDescent="0.25">
      <c r="F142" s="16">
        <f t="shared" si="3"/>
        <v>1</v>
      </c>
      <c r="G142" s="16">
        <f t="shared" si="4"/>
        <v>1</v>
      </c>
      <c r="H142" s="16">
        <f t="shared" si="5"/>
        <v>1</v>
      </c>
      <c r="I142" s="16">
        <f t="shared" si="6"/>
        <v>1</v>
      </c>
      <c r="J142" s="16">
        <f t="shared" si="7"/>
        <v>1</v>
      </c>
      <c r="K142" s="16">
        <f t="shared" si="8"/>
        <v>1</v>
      </c>
      <c r="L142" s="16">
        <f t="shared" si="9"/>
        <v>1</v>
      </c>
      <c r="M142" s="16">
        <f t="shared" si="10"/>
        <v>1</v>
      </c>
      <c r="N142" s="16">
        <f t="shared" si="11"/>
        <v>1</v>
      </c>
      <c r="O142" s="16">
        <f t="shared" si="12"/>
        <v>1</v>
      </c>
      <c r="P142" s="16">
        <f t="shared" si="13"/>
        <v>1</v>
      </c>
      <c r="Q142" s="16">
        <f t="shared" si="14"/>
        <v>1</v>
      </c>
      <c r="R142" s="16">
        <f t="shared" si="15"/>
        <v>1</v>
      </c>
      <c r="S142" s="16">
        <f t="shared" si="16"/>
        <v>1</v>
      </c>
      <c r="T142" s="16">
        <f t="shared" si="17"/>
        <v>1</v>
      </c>
      <c r="U142" s="16">
        <f t="shared" si="18"/>
        <v>1</v>
      </c>
      <c r="V142" s="16">
        <f t="shared" si="19"/>
        <v>1</v>
      </c>
      <c r="W142" s="16">
        <f t="shared" si="20"/>
        <v>1</v>
      </c>
      <c r="X142" s="16">
        <f t="shared" si="21"/>
        <v>1</v>
      </c>
      <c r="Y142" s="16">
        <f t="shared" si="22"/>
        <v>1</v>
      </c>
      <c r="Z142" s="16">
        <f t="shared" si="23"/>
        <v>1</v>
      </c>
      <c r="AA142" s="16">
        <f t="shared" si="24"/>
        <v>1</v>
      </c>
      <c r="AB142" s="16">
        <f t="shared" si="25"/>
        <v>1</v>
      </c>
      <c r="AC142" s="16">
        <f t="shared" si="26"/>
        <v>1</v>
      </c>
      <c r="AD142" s="16">
        <f t="shared" si="27"/>
        <v>1</v>
      </c>
      <c r="AE142" s="16">
        <f t="shared" si="28"/>
        <v>1</v>
      </c>
      <c r="AF142" s="16">
        <f t="shared" si="29"/>
        <v>1</v>
      </c>
      <c r="AG142" s="16">
        <f t="shared" si="30"/>
        <v>1</v>
      </c>
      <c r="AH142" s="16">
        <f t="shared" si="31"/>
        <v>1</v>
      </c>
      <c r="AI142" s="16">
        <f t="shared" si="32"/>
        <v>1</v>
      </c>
      <c r="AJ142" s="16">
        <f t="shared" si="33"/>
        <v>1</v>
      </c>
    </row>
    <row r="143" spans="1:38" x14ac:dyDescent="0.25">
      <c r="F143" s="16">
        <f t="shared" si="3"/>
        <v>1</v>
      </c>
      <c r="G143" s="16">
        <f t="shared" si="4"/>
        <v>1</v>
      </c>
      <c r="H143" s="16">
        <f t="shared" si="5"/>
        <v>1</v>
      </c>
      <c r="I143" s="16">
        <f t="shared" si="6"/>
        <v>1</v>
      </c>
      <c r="J143" s="16">
        <f t="shared" si="7"/>
        <v>1</v>
      </c>
      <c r="K143" s="16">
        <f t="shared" si="8"/>
        <v>1</v>
      </c>
      <c r="L143" s="16">
        <f t="shared" si="9"/>
        <v>1</v>
      </c>
      <c r="M143" s="16">
        <f t="shared" si="10"/>
        <v>1</v>
      </c>
      <c r="N143" s="16">
        <f t="shared" si="11"/>
        <v>1</v>
      </c>
      <c r="O143" s="16">
        <f t="shared" si="12"/>
        <v>1</v>
      </c>
      <c r="P143" s="16">
        <f t="shared" si="13"/>
        <v>1</v>
      </c>
      <c r="Q143" s="16">
        <f t="shared" si="14"/>
        <v>1</v>
      </c>
      <c r="R143" s="16">
        <f t="shared" si="15"/>
        <v>1</v>
      </c>
      <c r="S143" s="16">
        <f t="shared" si="16"/>
        <v>1</v>
      </c>
      <c r="T143" s="16">
        <f t="shared" si="17"/>
        <v>1</v>
      </c>
      <c r="U143" s="16">
        <f t="shared" si="18"/>
        <v>1</v>
      </c>
      <c r="V143" s="16">
        <f t="shared" si="19"/>
        <v>1</v>
      </c>
      <c r="W143" s="16">
        <f t="shared" si="20"/>
        <v>1</v>
      </c>
      <c r="X143" s="16">
        <f t="shared" si="21"/>
        <v>1</v>
      </c>
      <c r="Y143" s="16">
        <f t="shared" si="22"/>
        <v>1</v>
      </c>
      <c r="Z143" s="16">
        <f t="shared" si="23"/>
        <v>1</v>
      </c>
      <c r="AA143" s="16">
        <f t="shared" si="24"/>
        <v>1</v>
      </c>
      <c r="AB143" s="16">
        <f t="shared" si="25"/>
        <v>1</v>
      </c>
      <c r="AC143" s="16">
        <f t="shared" si="26"/>
        <v>1</v>
      </c>
      <c r="AD143" s="16">
        <f t="shared" si="27"/>
        <v>1</v>
      </c>
      <c r="AE143" s="16">
        <f t="shared" si="28"/>
        <v>1</v>
      </c>
      <c r="AF143" s="16">
        <f t="shared" si="29"/>
        <v>1</v>
      </c>
      <c r="AG143" s="16">
        <f t="shared" si="30"/>
        <v>1</v>
      </c>
      <c r="AH143" s="16">
        <f t="shared" si="31"/>
        <v>1</v>
      </c>
      <c r="AI143" s="16">
        <f t="shared" si="32"/>
        <v>1</v>
      </c>
      <c r="AJ143" s="16">
        <f t="shared" si="33"/>
        <v>1</v>
      </c>
    </row>
    <row r="144" spans="1:38" x14ac:dyDescent="0.25">
      <c r="F144" s="16">
        <f t="shared" si="3"/>
        <v>1</v>
      </c>
      <c r="G144" s="16">
        <f t="shared" si="4"/>
        <v>1</v>
      </c>
      <c r="H144" s="16">
        <f t="shared" si="5"/>
        <v>1</v>
      </c>
      <c r="I144" s="16">
        <f t="shared" si="6"/>
        <v>1</v>
      </c>
      <c r="J144" s="16">
        <f t="shared" si="7"/>
        <v>1</v>
      </c>
      <c r="K144" s="16">
        <f t="shared" si="8"/>
        <v>1</v>
      </c>
      <c r="L144" s="16">
        <f t="shared" si="9"/>
        <v>1</v>
      </c>
      <c r="M144" s="16">
        <f t="shared" si="10"/>
        <v>1</v>
      </c>
      <c r="N144" s="16">
        <f t="shared" si="11"/>
        <v>1</v>
      </c>
      <c r="O144" s="16">
        <f t="shared" si="12"/>
        <v>1</v>
      </c>
      <c r="P144" s="16">
        <f t="shared" si="13"/>
        <v>1</v>
      </c>
      <c r="Q144" s="16">
        <f t="shared" si="14"/>
        <v>1</v>
      </c>
      <c r="R144" s="16">
        <f t="shared" si="15"/>
        <v>1</v>
      </c>
      <c r="S144" s="16">
        <f t="shared" si="16"/>
        <v>1</v>
      </c>
      <c r="T144" s="16">
        <f t="shared" si="17"/>
        <v>1</v>
      </c>
      <c r="U144" s="16">
        <f t="shared" si="18"/>
        <v>1</v>
      </c>
      <c r="V144" s="16">
        <f t="shared" si="19"/>
        <v>1</v>
      </c>
      <c r="W144" s="16">
        <f t="shared" si="20"/>
        <v>1</v>
      </c>
      <c r="X144" s="16">
        <f t="shared" si="21"/>
        <v>1</v>
      </c>
      <c r="Y144" s="16">
        <f t="shared" si="22"/>
        <v>1</v>
      </c>
      <c r="Z144" s="16">
        <f t="shared" si="23"/>
        <v>1</v>
      </c>
      <c r="AA144" s="16">
        <f t="shared" si="24"/>
        <v>1</v>
      </c>
      <c r="AB144" s="16">
        <f t="shared" si="25"/>
        <v>1</v>
      </c>
      <c r="AC144" s="16">
        <f t="shared" si="26"/>
        <v>1</v>
      </c>
      <c r="AD144" s="16">
        <f t="shared" si="27"/>
        <v>1</v>
      </c>
      <c r="AE144" s="16">
        <f t="shared" si="28"/>
        <v>1</v>
      </c>
      <c r="AF144" s="16">
        <f t="shared" si="29"/>
        <v>1</v>
      </c>
      <c r="AG144" s="16">
        <f t="shared" si="30"/>
        <v>1</v>
      </c>
      <c r="AH144" s="16">
        <f t="shared" si="31"/>
        <v>1</v>
      </c>
      <c r="AI144" s="16">
        <f t="shared" si="32"/>
        <v>1</v>
      </c>
      <c r="AJ144" s="16">
        <f t="shared" si="33"/>
        <v>1</v>
      </c>
    </row>
    <row r="145" spans="6:36" x14ac:dyDescent="0.25">
      <c r="F145" s="16">
        <f t="shared" si="3"/>
        <v>1</v>
      </c>
      <c r="G145" s="16">
        <f t="shared" si="4"/>
        <v>1</v>
      </c>
      <c r="H145" s="16">
        <f t="shared" si="5"/>
        <v>1</v>
      </c>
      <c r="I145" s="16">
        <f t="shared" si="6"/>
        <v>1</v>
      </c>
      <c r="J145" s="16">
        <f t="shared" si="7"/>
        <v>1</v>
      </c>
      <c r="K145" s="16">
        <f t="shared" si="8"/>
        <v>1</v>
      </c>
      <c r="L145" s="16">
        <f t="shared" si="9"/>
        <v>1</v>
      </c>
      <c r="M145" s="16">
        <f t="shared" si="10"/>
        <v>1</v>
      </c>
      <c r="N145" s="16">
        <f t="shared" si="11"/>
        <v>1</v>
      </c>
      <c r="O145" s="16">
        <f t="shared" si="12"/>
        <v>1</v>
      </c>
      <c r="P145" s="16">
        <f t="shared" si="13"/>
        <v>1</v>
      </c>
      <c r="Q145" s="16">
        <f t="shared" si="14"/>
        <v>1</v>
      </c>
      <c r="R145" s="16">
        <f t="shared" si="15"/>
        <v>1</v>
      </c>
      <c r="S145" s="16">
        <f t="shared" si="16"/>
        <v>1</v>
      </c>
      <c r="T145" s="16">
        <f t="shared" si="17"/>
        <v>1</v>
      </c>
      <c r="U145" s="16">
        <f t="shared" si="18"/>
        <v>1</v>
      </c>
      <c r="V145" s="16">
        <f t="shared" si="19"/>
        <v>1</v>
      </c>
      <c r="W145" s="16">
        <f t="shared" si="20"/>
        <v>1</v>
      </c>
      <c r="X145" s="16">
        <f t="shared" si="21"/>
        <v>1</v>
      </c>
      <c r="Y145" s="16">
        <f t="shared" si="22"/>
        <v>1</v>
      </c>
      <c r="Z145" s="16">
        <f t="shared" si="23"/>
        <v>1</v>
      </c>
      <c r="AA145" s="16">
        <f t="shared" si="24"/>
        <v>1</v>
      </c>
      <c r="AB145" s="16">
        <f t="shared" si="25"/>
        <v>1</v>
      </c>
      <c r="AC145" s="16">
        <f t="shared" si="26"/>
        <v>1</v>
      </c>
      <c r="AD145" s="16">
        <f t="shared" si="27"/>
        <v>1</v>
      </c>
      <c r="AE145" s="16">
        <f t="shared" si="28"/>
        <v>1</v>
      </c>
      <c r="AF145" s="16">
        <f t="shared" si="29"/>
        <v>1</v>
      </c>
      <c r="AG145" s="16">
        <f t="shared" si="30"/>
        <v>1</v>
      </c>
      <c r="AH145" s="16">
        <f t="shared" si="31"/>
        <v>1</v>
      </c>
      <c r="AI145" s="16">
        <f t="shared" si="32"/>
        <v>1</v>
      </c>
      <c r="AJ145" s="16">
        <f t="shared" si="33"/>
        <v>1</v>
      </c>
    </row>
    <row r="146" spans="6:36" x14ac:dyDescent="0.25">
      <c r="F146" s="16">
        <f t="shared" si="3"/>
        <v>1</v>
      </c>
      <c r="G146" s="16">
        <f t="shared" si="4"/>
        <v>1</v>
      </c>
      <c r="H146" s="16">
        <f t="shared" si="5"/>
        <v>1</v>
      </c>
      <c r="I146" s="16">
        <f t="shared" si="6"/>
        <v>1</v>
      </c>
      <c r="J146" s="16">
        <f t="shared" si="7"/>
        <v>1</v>
      </c>
      <c r="K146" s="16">
        <f t="shared" si="8"/>
        <v>1</v>
      </c>
      <c r="L146" s="16">
        <f t="shared" si="9"/>
        <v>1</v>
      </c>
      <c r="M146" s="16">
        <f t="shared" si="10"/>
        <v>1</v>
      </c>
      <c r="N146" s="16">
        <f t="shared" si="11"/>
        <v>1</v>
      </c>
      <c r="O146" s="16">
        <f t="shared" si="12"/>
        <v>1</v>
      </c>
      <c r="P146" s="16">
        <f t="shared" si="13"/>
        <v>1</v>
      </c>
      <c r="Q146" s="16">
        <f t="shared" si="14"/>
        <v>1</v>
      </c>
      <c r="R146" s="16">
        <f t="shared" si="15"/>
        <v>1</v>
      </c>
      <c r="S146" s="16">
        <f t="shared" si="16"/>
        <v>1</v>
      </c>
      <c r="T146" s="16">
        <f t="shared" si="17"/>
        <v>1</v>
      </c>
      <c r="U146" s="16">
        <f t="shared" si="18"/>
        <v>1</v>
      </c>
      <c r="V146" s="16">
        <f t="shared" si="19"/>
        <v>1</v>
      </c>
      <c r="W146" s="16">
        <f t="shared" si="20"/>
        <v>1</v>
      </c>
      <c r="X146" s="16">
        <f t="shared" si="21"/>
        <v>1</v>
      </c>
      <c r="Y146" s="16">
        <f t="shared" si="22"/>
        <v>1</v>
      </c>
      <c r="Z146" s="16">
        <f t="shared" si="23"/>
        <v>1</v>
      </c>
      <c r="AA146" s="16">
        <f t="shared" si="24"/>
        <v>1</v>
      </c>
      <c r="AB146" s="16">
        <f t="shared" si="25"/>
        <v>1</v>
      </c>
      <c r="AC146" s="16">
        <f t="shared" si="26"/>
        <v>1</v>
      </c>
      <c r="AD146" s="16">
        <f t="shared" si="27"/>
        <v>1</v>
      </c>
      <c r="AE146" s="16">
        <f t="shared" si="28"/>
        <v>1</v>
      </c>
      <c r="AF146" s="16">
        <f t="shared" si="29"/>
        <v>1</v>
      </c>
      <c r="AG146" s="16">
        <f t="shared" si="30"/>
        <v>1</v>
      </c>
      <c r="AH146" s="16">
        <f t="shared" si="31"/>
        <v>1</v>
      </c>
      <c r="AI146" s="16">
        <f t="shared" si="32"/>
        <v>1</v>
      </c>
      <c r="AJ146" s="16">
        <f t="shared" si="33"/>
        <v>1</v>
      </c>
    </row>
    <row r="147" spans="6:36" x14ac:dyDescent="0.25">
      <c r="F147" s="16">
        <f t="shared" si="3"/>
        <v>1</v>
      </c>
      <c r="G147" s="16">
        <f t="shared" si="4"/>
        <v>1</v>
      </c>
      <c r="H147" s="16">
        <f t="shared" si="5"/>
        <v>1</v>
      </c>
      <c r="I147" s="16">
        <f t="shared" si="6"/>
        <v>1</v>
      </c>
      <c r="J147" s="16">
        <f t="shared" si="7"/>
        <v>1</v>
      </c>
      <c r="K147" s="16">
        <f t="shared" si="8"/>
        <v>1</v>
      </c>
      <c r="L147" s="16">
        <f t="shared" si="9"/>
        <v>1</v>
      </c>
      <c r="M147" s="16">
        <f t="shared" si="10"/>
        <v>1</v>
      </c>
      <c r="N147" s="16">
        <f t="shared" si="11"/>
        <v>1</v>
      </c>
      <c r="O147" s="16">
        <f t="shared" si="12"/>
        <v>1</v>
      </c>
      <c r="P147" s="16">
        <f t="shared" si="13"/>
        <v>1</v>
      </c>
      <c r="Q147" s="16">
        <f t="shared" si="14"/>
        <v>1</v>
      </c>
      <c r="R147" s="16">
        <f t="shared" si="15"/>
        <v>1</v>
      </c>
      <c r="S147" s="16">
        <f t="shared" si="16"/>
        <v>1</v>
      </c>
      <c r="T147" s="16">
        <f t="shared" si="17"/>
        <v>1</v>
      </c>
      <c r="U147" s="16">
        <f t="shared" si="18"/>
        <v>1</v>
      </c>
      <c r="V147" s="16">
        <f t="shared" si="19"/>
        <v>1</v>
      </c>
      <c r="W147" s="16">
        <f t="shared" si="20"/>
        <v>1</v>
      </c>
      <c r="X147" s="16">
        <f t="shared" si="21"/>
        <v>1</v>
      </c>
      <c r="Y147" s="16">
        <f t="shared" si="22"/>
        <v>1</v>
      </c>
      <c r="Z147" s="16">
        <f t="shared" si="23"/>
        <v>1</v>
      </c>
      <c r="AA147" s="16">
        <f t="shared" si="24"/>
        <v>1</v>
      </c>
      <c r="AB147" s="16">
        <f t="shared" si="25"/>
        <v>1</v>
      </c>
      <c r="AC147" s="16">
        <f t="shared" si="26"/>
        <v>1</v>
      </c>
      <c r="AD147" s="16">
        <f t="shared" si="27"/>
        <v>1</v>
      </c>
      <c r="AE147" s="16">
        <f t="shared" si="28"/>
        <v>1</v>
      </c>
      <c r="AF147" s="16">
        <f t="shared" si="29"/>
        <v>1</v>
      </c>
      <c r="AG147" s="16">
        <f t="shared" si="30"/>
        <v>1</v>
      </c>
      <c r="AH147" s="16">
        <f t="shared" si="31"/>
        <v>1</v>
      </c>
      <c r="AI147" s="16">
        <f t="shared" si="32"/>
        <v>1</v>
      </c>
      <c r="AJ147" s="16">
        <f t="shared" si="33"/>
        <v>1</v>
      </c>
    </row>
    <row r="148" spans="6:36" x14ac:dyDescent="0.25">
      <c r="F148" s="16">
        <f t="shared" si="3"/>
        <v>1</v>
      </c>
      <c r="G148" s="16">
        <f t="shared" si="4"/>
        <v>1</v>
      </c>
      <c r="H148" s="16">
        <f t="shared" si="5"/>
        <v>1</v>
      </c>
      <c r="I148" s="16">
        <f t="shared" si="6"/>
        <v>1</v>
      </c>
      <c r="J148" s="16">
        <f t="shared" si="7"/>
        <v>1</v>
      </c>
      <c r="K148" s="16">
        <f t="shared" si="8"/>
        <v>1</v>
      </c>
      <c r="L148" s="16">
        <f t="shared" si="9"/>
        <v>1</v>
      </c>
      <c r="M148" s="16">
        <f t="shared" si="10"/>
        <v>1</v>
      </c>
      <c r="N148" s="16">
        <f t="shared" si="11"/>
        <v>1</v>
      </c>
      <c r="O148" s="16">
        <f t="shared" si="12"/>
        <v>1</v>
      </c>
      <c r="P148" s="16">
        <f t="shared" si="13"/>
        <v>1</v>
      </c>
      <c r="Q148" s="16">
        <f t="shared" si="14"/>
        <v>1</v>
      </c>
      <c r="R148" s="16">
        <f t="shared" si="15"/>
        <v>1</v>
      </c>
      <c r="S148" s="16">
        <f t="shared" si="16"/>
        <v>1</v>
      </c>
      <c r="T148" s="16">
        <f t="shared" si="17"/>
        <v>1</v>
      </c>
      <c r="U148" s="16">
        <f t="shared" si="18"/>
        <v>1</v>
      </c>
      <c r="V148" s="16">
        <f t="shared" si="19"/>
        <v>1</v>
      </c>
      <c r="W148" s="16">
        <f t="shared" si="20"/>
        <v>1</v>
      </c>
      <c r="X148" s="16">
        <f t="shared" si="21"/>
        <v>1</v>
      </c>
      <c r="Y148" s="16">
        <f t="shared" si="22"/>
        <v>1</v>
      </c>
      <c r="Z148" s="16">
        <f t="shared" si="23"/>
        <v>1</v>
      </c>
      <c r="AA148" s="16">
        <f t="shared" si="24"/>
        <v>1</v>
      </c>
      <c r="AB148" s="16">
        <f t="shared" si="25"/>
        <v>1</v>
      </c>
      <c r="AC148" s="16">
        <f t="shared" si="26"/>
        <v>1</v>
      </c>
      <c r="AD148" s="16">
        <f t="shared" si="27"/>
        <v>1</v>
      </c>
      <c r="AE148" s="16">
        <f t="shared" si="28"/>
        <v>1</v>
      </c>
      <c r="AF148" s="16">
        <f t="shared" si="29"/>
        <v>1</v>
      </c>
      <c r="AG148" s="16">
        <f t="shared" si="30"/>
        <v>1</v>
      </c>
      <c r="AH148" s="16">
        <f t="shared" si="31"/>
        <v>1</v>
      </c>
      <c r="AI148" s="16">
        <f t="shared" si="32"/>
        <v>1</v>
      </c>
      <c r="AJ148" s="16">
        <f t="shared" si="33"/>
        <v>1</v>
      </c>
    </row>
    <row r="149" spans="6:36" x14ac:dyDescent="0.25">
      <c r="F149" s="16">
        <f t="shared" si="3"/>
        <v>1</v>
      </c>
      <c r="G149" s="16">
        <f t="shared" si="4"/>
        <v>1</v>
      </c>
      <c r="H149" s="16">
        <f t="shared" si="5"/>
        <v>1</v>
      </c>
      <c r="I149" s="16">
        <f t="shared" si="6"/>
        <v>1</v>
      </c>
      <c r="J149" s="16">
        <f t="shared" si="7"/>
        <v>1</v>
      </c>
      <c r="K149" s="16">
        <f t="shared" si="8"/>
        <v>1</v>
      </c>
      <c r="L149" s="16">
        <f t="shared" si="9"/>
        <v>1</v>
      </c>
      <c r="M149" s="16">
        <f t="shared" si="10"/>
        <v>1</v>
      </c>
      <c r="N149" s="16">
        <f t="shared" si="11"/>
        <v>1</v>
      </c>
      <c r="O149" s="16">
        <f t="shared" si="12"/>
        <v>1</v>
      </c>
      <c r="P149" s="16">
        <f t="shared" si="13"/>
        <v>1</v>
      </c>
      <c r="Q149" s="16">
        <f t="shared" si="14"/>
        <v>1</v>
      </c>
      <c r="R149" s="16">
        <f t="shared" si="15"/>
        <v>1</v>
      </c>
      <c r="S149" s="16">
        <f t="shared" si="16"/>
        <v>1</v>
      </c>
      <c r="T149" s="16">
        <f t="shared" si="17"/>
        <v>1</v>
      </c>
      <c r="U149" s="16">
        <f t="shared" si="18"/>
        <v>1</v>
      </c>
      <c r="V149" s="16">
        <f t="shared" si="19"/>
        <v>1</v>
      </c>
      <c r="W149" s="16">
        <f t="shared" si="20"/>
        <v>1</v>
      </c>
      <c r="X149" s="16">
        <f t="shared" si="21"/>
        <v>1</v>
      </c>
      <c r="Y149" s="16">
        <f t="shared" si="22"/>
        <v>1</v>
      </c>
      <c r="Z149" s="16">
        <f t="shared" si="23"/>
        <v>1</v>
      </c>
      <c r="AA149" s="16">
        <f t="shared" si="24"/>
        <v>1</v>
      </c>
      <c r="AB149" s="16">
        <f t="shared" si="25"/>
        <v>1</v>
      </c>
      <c r="AC149" s="16">
        <f t="shared" si="26"/>
        <v>1</v>
      </c>
      <c r="AD149" s="16">
        <f t="shared" si="27"/>
        <v>1</v>
      </c>
      <c r="AE149" s="16">
        <f t="shared" si="28"/>
        <v>1</v>
      </c>
      <c r="AF149" s="16">
        <f t="shared" si="29"/>
        <v>1</v>
      </c>
      <c r="AG149" s="16">
        <f t="shared" si="30"/>
        <v>1</v>
      </c>
      <c r="AH149" s="16">
        <f t="shared" si="31"/>
        <v>1</v>
      </c>
      <c r="AI149" s="16">
        <f t="shared" si="32"/>
        <v>1</v>
      </c>
      <c r="AJ149" s="16">
        <f t="shared" si="33"/>
        <v>1</v>
      </c>
    </row>
    <row r="150" spans="6:36" x14ac:dyDescent="0.25">
      <c r="F150" s="16">
        <f t="shared" si="3"/>
        <v>1</v>
      </c>
      <c r="G150" s="16">
        <f t="shared" si="4"/>
        <v>1</v>
      </c>
      <c r="H150" s="16">
        <f t="shared" si="5"/>
        <v>1</v>
      </c>
      <c r="I150" s="16">
        <f t="shared" si="6"/>
        <v>1</v>
      </c>
      <c r="J150" s="16">
        <f t="shared" si="7"/>
        <v>1</v>
      </c>
      <c r="K150" s="16">
        <f t="shared" si="8"/>
        <v>1</v>
      </c>
      <c r="L150" s="16">
        <f t="shared" si="9"/>
        <v>1</v>
      </c>
      <c r="M150" s="16">
        <f t="shared" si="10"/>
        <v>1</v>
      </c>
      <c r="N150" s="16">
        <f t="shared" si="11"/>
        <v>1</v>
      </c>
      <c r="O150" s="16">
        <f t="shared" si="12"/>
        <v>1</v>
      </c>
      <c r="P150" s="16">
        <f t="shared" si="13"/>
        <v>1</v>
      </c>
      <c r="Q150" s="16">
        <f t="shared" si="14"/>
        <v>1</v>
      </c>
      <c r="R150" s="16">
        <f t="shared" si="15"/>
        <v>1</v>
      </c>
      <c r="S150" s="16">
        <f t="shared" si="16"/>
        <v>1</v>
      </c>
      <c r="T150" s="16">
        <f t="shared" si="17"/>
        <v>1</v>
      </c>
      <c r="U150" s="16">
        <f t="shared" si="18"/>
        <v>1</v>
      </c>
      <c r="V150" s="16">
        <f t="shared" si="19"/>
        <v>1</v>
      </c>
      <c r="W150" s="16">
        <f t="shared" si="20"/>
        <v>1</v>
      </c>
      <c r="X150" s="16">
        <f t="shared" si="21"/>
        <v>1</v>
      </c>
      <c r="Y150" s="16">
        <f t="shared" si="22"/>
        <v>1</v>
      </c>
      <c r="Z150" s="16">
        <f t="shared" si="23"/>
        <v>1</v>
      </c>
      <c r="AA150" s="16">
        <f t="shared" si="24"/>
        <v>1</v>
      </c>
      <c r="AB150" s="16">
        <f t="shared" si="25"/>
        <v>1</v>
      </c>
      <c r="AC150" s="16">
        <f t="shared" si="26"/>
        <v>1</v>
      </c>
      <c r="AD150" s="16">
        <f t="shared" si="27"/>
        <v>1</v>
      </c>
      <c r="AE150" s="16">
        <f t="shared" si="28"/>
        <v>1</v>
      </c>
      <c r="AF150" s="16">
        <f t="shared" si="29"/>
        <v>1</v>
      </c>
      <c r="AG150" s="16">
        <f t="shared" si="30"/>
        <v>1</v>
      </c>
      <c r="AH150" s="16">
        <f t="shared" si="31"/>
        <v>1</v>
      </c>
      <c r="AI150" s="16">
        <f t="shared" si="32"/>
        <v>1</v>
      </c>
      <c r="AJ150" s="16">
        <f t="shared" si="33"/>
        <v>1</v>
      </c>
    </row>
  </sheetData>
  <mergeCells count="35">
    <mergeCell ref="BB17:BB20"/>
    <mergeCell ref="AQ2:AU4"/>
    <mergeCell ref="AQ5:AU5"/>
    <mergeCell ref="AQ6:AU7"/>
    <mergeCell ref="AT17:AT20"/>
    <mergeCell ref="AU17:AU20"/>
    <mergeCell ref="AV17:AV20"/>
    <mergeCell ref="AW17:AW20"/>
    <mergeCell ref="AX17:AX20"/>
    <mergeCell ref="AY17:AY20"/>
    <mergeCell ref="AZ17:AZ20"/>
    <mergeCell ref="BA17:BA20"/>
    <mergeCell ref="BN17:BN20"/>
    <mergeCell ref="BC17:BC20"/>
    <mergeCell ref="BD17:BD20"/>
    <mergeCell ref="BE17:BE20"/>
    <mergeCell ref="BF17:BF20"/>
    <mergeCell ref="BG17:BG20"/>
    <mergeCell ref="BH17:BH20"/>
    <mergeCell ref="BU17:BU20"/>
    <mergeCell ref="BV17:BV20"/>
    <mergeCell ref="BW17:BW20"/>
    <mergeCell ref="BX17:BX20"/>
    <mergeCell ref="AU26:BL28"/>
    <mergeCell ref="BO17:BO20"/>
    <mergeCell ref="BP17:BP20"/>
    <mergeCell ref="BQ17:BQ20"/>
    <mergeCell ref="BR17:BR20"/>
    <mergeCell ref="BS17:BS20"/>
    <mergeCell ref="BT17:BT20"/>
    <mergeCell ref="BI17:BI20"/>
    <mergeCell ref="BJ17:BJ20"/>
    <mergeCell ref="BK17:BK20"/>
    <mergeCell ref="BL17:BL20"/>
    <mergeCell ref="BM17:BM20"/>
  </mergeCells>
  <phoneticPr fontId="33" type="noConversion"/>
  <conditionalFormatting sqref="AB2:AJ2">
    <cfRule type="containsText" dxfId="135" priority="8" operator="containsText" text="D">
      <formula>NOT(ISERROR(SEARCH("D",AB2)))</formula>
    </cfRule>
    <cfRule type="containsText" dxfId="134" priority="9" operator="containsText" text="S">
      <formula>NOT(ISERROR(SEARCH("S",AB2)))</formula>
    </cfRule>
  </conditionalFormatting>
  <conditionalFormatting sqref="F55:AJ150 F4:AJ53">
    <cfRule type="cellIs" dxfId="133" priority="7" operator="equal">
      <formula>1</formula>
    </cfRule>
  </conditionalFormatting>
  <conditionalFormatting sqref="F1:AJ1">
    <cfRule type="timePeriod" dxfId="132" priority="6" timePeriod="today">
      <formula>FLOOR(F1,1)=TODAY()</formula>
    </cfRule>
  </conditionalFormatting>
  <conditionalFormatting sqref="AT22:BX22">
    <cfRule type="containsText" dxfId="131" priority="3" operator="containsText" text="D">
      <formula>NOT(ISERROR(SEARCH("D",AT22)))</formula>
    </cfRule>
    <cfRule type="containsText" dxfId="130" priority="5" operator="containsText" text="S">
      <formula>NOT(ISERROR(SEARCH("S",AT22)))</formula>
    </cfRule>
  </conditionalFormatting>
  <conditionalFormatting sqref="AX22">
    <cfRule type="containsText" dxfId="129" priority="4" operator="containsText" text="D">
      <formula>NOT(ISERROR(SEARCH("D",AX22)))</formula>
    </cfRule>
  </conditionalFormatting>
  <conditionalFormatting sqref="F3:AJ3">
    <cfRule type="cellIs" dxfId="128" priority="2" operator="equal">
      <formula>1</formula>
    </cfRule>
  </conditionalFormatting>
  <conditionalFormatting sqref="AB54">
    <cfRule type="cellIs" dxfId="127" priority="1" operator="equal">
      <formula>1</formula>
    </cfRule>
  </conditionalFormatting>
  <dataValidations count="1">
    <dataValidation type="list" allowBlank="1" showInputMessage="1" showErrorMessage="1" sqref="B4:B56" xr:uid="{00000000-0002-0000-0000-000000000000}">
      <formula1>INDIRECT(A4)</formula1>
    </dataValidation>
  </dataValidations>
  <pageMargins left="0.7" right="0.7" top="0.75" bottom="0.75" header="0.3" footer="0.3"/>
  <pageSetup paperSize="9"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OFFSET('[GESTION DE LA MAINTENANCE RÉPARÉ 2.xlsm]Ressources'!#REF!,0,0,COUNTA('[GESTION DE LA MAINTENANCE RÉPARÉ 2.xlsm]Ressources'!#REF!)-1)</xm:f>
          </x14:formula1>
          <xm:sqref>A5:A118</xm:sqref>
        </x14:dataValidation>
        <x14:dataValidation type="list" allowBlank="1" showInputMessage="1" showErrorMessage="1" xr:uid="{00000000-0002-0000-0000-000002000000}">
          <x14:formula1>
            <xm:f>OFFSET(Ressources!$K$9,0,0,COUNTA(Ressources!$K:$K)-1)</xm:f>
          </x14:formula1>
          <xm:sqref>A4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theme="9" tint="-0.249977111117893"/>
  </sheetPr>
  <dimension ref="A1:AO222"/>
  <sheetViews>
    <sheetView showGridLines="0" zoomScaleNormal="100" workbookViewId="0">
      <pane ySplit="3" topLeftCell="A4" activePane="bottomLeft" state="frozen"/>
      <selection pane="bottomLeft" activeCell="G6" sqref="G6"/>
    </sheetView>
  </sheetViews>
  <sheetFormatPr baseColWidth="10" defaultRowHeight="15" x14ac:dyDescent="0.25"/>
  <cols>
    <col min="1" max="1" width="56.42578125" customWidth="1"/>
    <col min="2" max="2" width="67.42578125" style="17" customWidth="1"/>
    <col min="3" max="3" width="16.28515625" style="18" hidden="1" customWidth="1"/>
    <col min="4" max="4" width="16.28515625" style="19" hidden="1" customWidth="1"/>
    <col min="5" max="5" width="21.42578125" style="19" hidden="1" customWidth="1"/>
    <col min="6" max="6" width="15.85546875" style="19" customWidth="1"/>
    <col min="7" max="7" width="15.7109375" style="20" bestFit="1" customWidth="1"/>
    <col min="8" max="8" width="17.5703125" style="21" bestFit="1" customWidth="1"/>
    <col min="9" max="9" width="12.140625" style="22" customWidth="1"/>
    <col min="10" max="10" width="7.28515625" style="3" bestFit="1" customWidth="1"/>
    <col min="11" max="11" width="11.140625" style="23" customWidth="1"/>
    <col min="12" max="12" width="8.28515625" style="3" bestFit="1" customWidth="1"/>
    <col min="13" max="13" width="28.7109375" customWidth="1"/>
    <col min="15" max="16" width="6.85546875" customWidth="1"/>
    <col min="17" max="17" width="8.42578125" bestFit="1" customWidth="1"/>
    <col min="18" max="18" width="5.28515625" bestFit="1" customWidth="1"/>
    <col min="19" max="19" width="6.7109375" bestFit="1" customWidth="1"/>
    <col min="20" max="20" width="7.42578125" bestFit="1" customWidth="1"/>
    <col min="21" max="21" width="5.28515625" bestFit="1" customWidth="1"/>
    <col min="22" max="22" width="8.140625" bestFit="1" customWidth="1"/>
    <col min="23" max="23" width="5.140625" bestFit="1" customWidth="1"/>
    <col min="24" max="24" width="6.28515625" bestFit="1" customWidth="1"/>
    <col min="25" max="25" width="7.28515625" bestFit="1" customWidth="1"/>
    <col min="26" max="26" width="13.5703125" customWidth="1"/>
    <col min="27" max="27" width="19" customWidth="1"/>
    <col min="28" max="28" width="14" customWidth="1"/>
    <col min="41" max="41" width="14.85546875" customWidth="1"/>
  </cols>
  <sheetData>
    <row r="1" spans="1:41" ht="20.25" customHeight="1" thickBot="1" x14ac:dyDescent="0.3"/>
    <row r="2" spans="1:41" ht="21" x14ac:dyDescent="0.25">
      <c r="G2" s="145" t="s">
        <v>39</v>
      </c>
      <c r="H2" s="145"/>
      <c r="I2" s="24" t="s">
        <v>40</v>
      </c>
      <c r="J2" s="146" t="s">
        <v>41</v>
      </c>
      <c r="K2" s="146"/>
      <c r="L2" s="146"/>
      <c r="AC2" s="147" t="s">
        <v>42</v>
      </c>
      <c r="AD2" s="147"/>
      <c r="AE2" s="147"/>
      <c r="AF2" s="147"/>
      <c r="AG2" s="148"/>
      <c r="AH2" s="149" t="s">
        <v>43</v>
      </c>
      <c r="AI2" s="149"/>
      <c r="AJ2" s="149"/>
      <c r="AK2" s="149"/>
      <c r="AL2" s="149"/>
      <c r="AM2" s="25" t="s">
        <v>44</v>
      </c>
      <c r="AN2" s="26" t="s">
        <v>45</v>
      </c>
      <c r="AO2" s="26" t="s">
        <v>46</v>
      </c>
    </row>
    <row r="3" spans="1:41" ht="21" x14ac:dyDescent="0.25">
      <c r="A3" s="27" t="s">
        <v>0</v>
      </c>
      <c r="B3" s="28" t="s">
        <v>1</v>
      </c>
      <c r="C3" s="28" t="s">
        <v>47</v>
      </c>
      <c r="D3" s="29" t="s">
        <v>48</v>
      </c>
      <c r="E3" s="29" t="s">
        <v>49</v>
      </c>
      <c r="F3" s="29" t="s">
        <v>50</v>
      </c>
      <c r="G3" s="30" t="s">
        <v>51</v>
      </c>
      <c r="H3" s="31" t="s">
        <v>52</v>
      </c>
      <c r="I3" s="32" t="s">
        <v>40</v>
      </c>
      <c r="J3" s="33" t="s">
        <v>53</v>
      </c>
      <c r="K3" s="34" t="s">
        <v>54</v>
      </c>
      <c r="L3" s="35" t="s">
        <v>55</v>
      </c>
      <c r="M3" s="33" t="s">
        <v>56</v>
      </c>
      <c r="AC3" s="36" t="s">
        <v>57</v>
      </c>
      <c r="AD3" s="36" t="s">
        <v>58</v>
      </c>
      <c r="AE3" s="36" t="s">
        <v>59</v>
      </c>
      <c r="AF3" s="36" t="s">
        <v>60</v>
      </c>
      <c r="AG3" s="36" t="s">
        <v>61</v>
      </c>
      <c r="AH3" s="37" t="s">
        <v>57</v>
      </c>
      <c r="AI3" s="37" t="s">
        <v>58</v>
      </c>
      <c r="AJ3" s="37" t="s">
        <v>59</v>
      </c>
      <c r="AK3" s="37" t="s">
        <v>60</v>
      </c>
      <c r="AL3" s="37" t="s">
        <v>61</v>
      </c>
      <c r="AM3" s="38" t="s">
        <v>62</v>
      </c>
      <c r="AN3" s="38" t="s">
        <v>63</v>
      </c>
      <c r="AO3" s="38" t="s">
        <v>64</v>
      </c>
    </row>
    <row r="4" spans="1:41" ht="18.75" x14ac:dyDescent="0.25">
      <c r="A4" s="39" t="s">
        <v>18</v>
      </c>
      <c r="B4" s="40" t="s">
        <v>113</v>
      </c>
      <c r="F4" s="41"/>
      <c r="G4" s="42">
        <v>43664</v>
      </c>
      <c r="H4" s="43">
        <f>IF(Tableau1[[#This Row],[Anterieure]]="","",Tableau1[[#This Row],[Anterieure]]+Tableau1[[#This Row],[en jrs]])</f>
        <v>43724</v>
      </c>
      <c r="I4" s="44">
        <v>1</v>
      </c>
      <c r="J4" s="45">
        <v>2</v>
      </c>
      <c r="K4" s="46" t="s">
        <v>59</v>
      </c>
      <c r="L4" s="44">
        <f t="shared" ref="L4:L67" si="0">AO4</f>
        <v>60</v>
      </c>
      <c r="M4"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À faire dans 56 jours</v>
      </c>
      <c r="AC4" s="47">
        <f>IF($K4="Jours",1,0)</f>
        <v>0</v>
      </c>
      <c r="AD4" s="47">
        <f>IF($K4="Semaine",1,0)</f>
        <v>0</v>
      </c>
      <c r="AE4" s="47">
        <f>IF($K4="Mois",1,0)</f>
        <v>1</v>
      </c>
      <c r="AF4" s="47">
        <f>IF($K4="Année",1,0)</f>
        <v>0</v>
      </c>
      <c r="AG4" s="47">
        <f>IF($K4="Années",1,0)</f>
        <v>0</v>
      </c>
      <c r="AH4" s="47">
        <f t="shared" ref="AH4:AH25" si="1">IF($AC4=1,$J4*1,0)</f>
        <v>0</v>
      </c>
      <c r="AI4" s="47">
        <f t="shared" ref="AI4:AI67" si="2">IF($AD4=1,$J4*7,0)</f>
        <v>0</v>
      </c>
      <c r="AJ4" s="47">
        <f t="shared" ref="AJ4:AJ67" si="3">IF($AE4=1,$J4*30,0)</f>
        <v>60</v>
      </c>
      <c r="AK4" s="47">
        <f t="shared" ref="AK4:AK67" si="4">IF($AF4=1,$J4*365,0)</f>
        <v>0</v>
      </c>
      <c r="AL4" s="47">
        <f t="shared" ref="AL4:AL67" si="5">IF($AG4=1,$J4*365,0)</f>
        <v>0</v>
      </c>
      <c r="AM4" s="47">
        <f t="shared" ref="AM4:AM67" si="6">IF(AND($J4&gt;1,$K4="Année"),"Erreur de saisie",ROUND(SUM($AH4:$AL4),0))</f>
        <v>60</v>
      </c>
      <c r="AN4" s="47">
        <f>IF(AND($K4&gt;0,$J4=""),0,1)</f>
        <v>1</v>
      </c>
      <c r="AO4" s="47">
        <f t="shared" ref="AO4:AO67" si="7">IF(AND($AM4=0,$AN4=0),"Erreur de saisie", $AM4)</f>
        <v>60</v>
      </c>
    </row>
    <row r="5" spans="1:41" ht="18.75" x14ac:dyDescent="0.25">
      <c r="A5" s="39" t="s">
        <v>87</v>
      </c>
      <c r="B5" s="40" t="s">
        <v>114</v>
      </c>
      <c r="F5" s="41"/>
      <c r="G5" s="42">
        <v>43617</v>
      </c>
      <c r="H5" s="43">
        <f>IF(Tableau1[[#This Row],[Anterieure]]="","",Tableau1[[#This Row],[Anterieure]]+Tableau1[[#This Row],[en jrs]])</f>
        <v>43707</v>
      </c>
      <c r="I5" s="44">
        <v>1</v>
      </c>
      <c r="J5" s="45">
        <v>3</v>
      </c>
      <c r="K5" s="46" t="s">
        <v>59</v>
      </c>
      <c r="L5" s="44">
        <f t="shared" si="0"/>
        <v>90</v>
      </c>
      <c r="M5"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À faire dans 39 jours</v>
      </c>
      <c r="AC5" s="47">
        <f t="shared" ref="AC5:AC68" si="8">IF($K5="Jours",1,0)</f>
        <v>0</v>
      </c>
      <c r="AD5" s="47">
        <f t="shared" ref="AD5:AD68" si="9">IF($K5="Semaine",1,0)</f>
        <v>0</v>
      </c>
      <c r="AE5" s="47">
        <f t="shared" ref="AE5:AE68" si="10">IF($K5="Mois",1,0)</f>
        <v>1</v>
      </c>
      <c r="AF5" s="47">
        <f t="shared" ref="AF5:AF68" si="11">IF($K5="Année",1,0)</f>
        <v>0</v>
      </c>
      <c r="AG5" s="47">
        <f t="shared" ref="AG5:AG68" si="12">IF($K5="Années",1,0)</f>
        <v>0</v>
      </c>
      <c r="AH5" s="47">
        <f t="shared" si="1"/>
        <v>0</v>
      </c>
      <c r="AI5" s="47">
        <f t="shared" si="2"/>
        <v>0</v>
      </c>
      <c r="AJ5" s="47">
        <f t="shared" si="3"/>
        <v>90</v>
      </c>
      <c r="AK5" s="47">
        <f t="shared" si="4"/>
        <v>0</v>
      </c>
      <c r="AL5" s="47">
        <f t="shared" si="5"/>
        <v>0</v>
      </c>
      <c r="AM5" s="47">
        <f t="shared" si="6"/>
        <v>90</v>
      </c>
      <c r="AN5" s="47">
        <f t="shared" ref="AN5:AN68" si="13">IF(AND($K5&gt;0,$J5=""),0,1)</f>
        <v>1</v>
      </c>
      <c r="AO5" s="47">
        <f t="shared" si="7"/>
        <v>90</v>
      </c>
    </row>
    <row r="6" spans="1:41" ht="18.75" x14ac:dyDescent="0.25">
      <c r="A6" s="39"/>
      <c r="B6" s="40"/>
      <c r="F6" s="41"/>
      <c r="G6" s="42"/>
      <c r="H6" s="43" t="str">
        <f>IF(Tableau1[[#This Row],[Anterieure]]="","",Tableau1[[#This Row],[Anterieure]]+Tableau1[[#This Row],[en jrs]])</f>
        <v/>
      </c>
      <c r="I6" s="44"/>
      <c r="J6" s="45"/>
      <c r="K6" s="46"/>
      <c r="L6" s="44">
        <f t="shared" si="0"/>
        <v>0</v>
      </c>
      <c r="M6"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6" s="47">
        <f t="shared" si="8"/>
        <v>0</v>
      </c>
      <c r="AD6" s="47">
        <f t="shared" si="9"/>
        <v>0</v>
      </c>
      <c r="AE6" s="47">
        <f t="shared" si="10"/>
        <v>0</v>
      </c>
      <c r="AF6" s="47">
        <f t="shared" si="11"/>
        <v>0</v>
      </c>
      <c r="AG6" s="47">
        <f t="shared" si="12"/>
        <v>0</v>
      </c>
      <c r="AH6" s="47">
        <f t="shared" si="1"/>
        <v>0</v>
      </c>
      <c r="AI6" s="47">
        <f t="shared" si="2"/>
        <v>0</v>
      </c>
      <c r="AJ6" s="47">
        <f t="shared" si="3"/>
        <v>0</v>
      </c>
      <c r="AK6" s="47">
        <f t="shared" si="4"/>
        <v>0</v>
      </c>
      <c r="AL6" s="47">
        <f t="shared" si="5"/>
        <v>0</v>
      </c>
      <c r="AM6" s="47">
        <f t="shared" si="6"/>
        <v>0</v>
      </c>
      <c r="AN6" s="47">
        <f t="shared" si="13"/>
        <v>1</v>
      </c>
      <c r="AO6" s="47">
        <f t="shared" si="7"/>
        <v>0</v>
      </c>
    </row>
    <row r="7" spans="1:41" s="48" customFormat="1" ht="18.75" x14ac:dyDescent="0.25">
      <c r="A7" s="39"/>
      <c r="B7" s="40"/>
      <c r="C7" s="18"/>
      <c r="D7" s="19"/>
      <c r="E7" s="19"/>
      <c r="F7" s="41"/>
      <c r="G7" s="42"/>
      <c r="H7" s="43" t="str">
        <f>IF(Tableau1[[#This Row],[Anterieure]]="","",Tableau1[[#This Row],[Anterieure]]+Tableau1[[#This Row],[en jrs]])</f>
        <v/>
      </c>
      <c r="I7" s="44"/>
      <c r="J7" s="45"/>
      <c r="K7" s="46"/>
      <c r="L7" s="44">
        <f t="shared" si="0"/>
        <v>0</v>
      </c>
      <c r="M7"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7" s="47">
        <f t="shared" si="8"/>
        <v>0</v>
      </c>
      <c r="AD7" s="47">
        <f t="shared" si="9"/>
        <v>0</v>
      </c>
      <c r="AE7" s="47">
        <f t="shared" si="10"/>
        <v>0</v>
      </c>
      <c r="AF7" s="47">
        <f t="shared" si="11"/>
        <v>0</v>
      </c>
      <c r="AG7" s="47">
        <f t="shared" si="12"/>
        <v>0</v>
      </c>
      <c r="AH7" s="47">
        <f t="shared" si="1"/>
        <v>0</v>
      </c>
      <c r="AI7" s="47">
        <f t="shared" si="2"/>
        <v>0</v>
      </c>
      <c r="AJ7" s="47">
        <f t="shared" si="3"/>
        <v>0</v>
      </c>
      <c r="AK7" s="47">
        <f t="shared" si="4"/>
        <v>0</v>
      </c>
      <c r="AL7" s="47">
        <f t="shared" si="5"/>
        <v>0</v>
      </c>
      <c r="AM7" s="47">
        <f t="shared" si="6"/>
        <v>0</v>
      </c>
      <c r="AN7" s="47">
        <f t="shared" si="13"/>
        <v>1</v>
      </c>
      <c r="AO7" s="47">
        <f t="shared" si="7"/>
        <v>0</v>
      </c>
    </row>
    <row r="8" spans="1:41" ht="18.75" x14ac:dyDescent="0.25">
      <c r="A8" s="39"/>
      <c r="B8" s="40"/>
      <c r="F8" s="41"/>
      <c r="G8" s="42"/>
      <c r="H8" s="43" t="str">
        <f>IF(Tableau1[[#This Row],[Anterieure]]="","",Tableau1[[#This Row],[Anterieure]]+Tableau1[[#This Row],[en jrs]])</f>
        <v/>
      </c>
      <c r="I8" s="44"/>
      <c r="J8" s="45"/>
      <c r="K8" s="46"/>
      <c r="L8" s="44">
        <f t="shared" si="0"/>
        <v>0</v>
      </c>
      <c r="M8"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8" s="47">
        <f t="shared" si="8"/>
        <v>0</v>
      </c>
      <c r="AD8" s="47">
        <f t="shared" si="9"/>
        <v>0</v>
      </c>
      <c r="AE8" s="47">
        <f t="shared" si="10"/>
        <v>0</v>
      </c>
      <c r="AF8" s="47">
        <f t="shared" si="11"/>
        <v>0</v>
      </c>
      <c r="AG8" s="47">
        <f t="shared" si="12"/>
        <v>0</v>
      </c>
      <c r="AH8" s="47">
        <f t="shared" si="1"/>
        <v>0</v>
      </c>
      <c r="AI8" s="47">
        <f t="shared" si="2"/>
        <v>0</v>
      </c>
      <c r="AJ8" s="47">
        <f t="shared" si="3"/>
        <v>0</v>
      </c>
      <c r="AK8" s="47">
        <f t="shared" si="4"/>
        <v>0</v>
      </c>
      <c r="AL8" s="47">
        <f t="shared" si="5"/>
        <v>0</v>
      </c>
      <c r="AM8" s="47">
        <f t="shared" si="6"/>
        <v>0</v>
      </c>
      <c r="AN8" s="47">
        <f t="shared" si="13"/>
        <v>1</v>
      </c>
      <c r="AO8" s="47">
        <f t="shared" si="7"/>
        <v>0</v>
      </c>
    </row>
    <row r="9" spans="1:41" ht="18.75" x14ac:dyDescent="0.25">
      <c r="A9" s="39"/>
      <c r="B9" s="40"/>
      <c r="F9" s="41"/>
      <c r="G9" s="42"/>
      <c r="H9" s="43" t="str">
        <f>IF(Tableau1[[#This Row],[Anterieure]]="","",Tableau1[[#This Row],[Anterieure]]+Tableau1[[#This Row],[en jrs]])</f>
        <v/>
      </c>
      <c r="I9" s="44"/>
      <c r="J9" s="45"/>
      <c r="K9" s="46"/>
      <c r="L9" s="44">
        <f t="shared" si="0"/>
        <v>0</v>
      </c>
      <c r="M9"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9" s="47">
        <f t="shared" si="8"/>
        <v>0</v>
      </c>
      <c r="AD9" s="47">
        <f t="shared" si="9"/>
        <v>0</v>
      </c>
      <c r="AE9" s="47">
        <f t="shared" si="10"/>
        <v>0</v>
      </c>
      <c r="AF9" s="47">
        <f t="shared" si="11"/>
        <v>0</v>
      </c>
      <c r="AG9" s="47">
        <f t="shared" si="12"/>
        <v>0</v>
      </c>
      <c r="AH9" s="47">
        <f t="shared" si="1"/>
        <v>0</v>
      </c>
      <c r="AI9" s="47">
        <f t="shared" si="2"/>
        <v>0</v>
      </c>
      <c r="AJ9" s="47">
        <f t="shared" si="3"/>
        <v>0</v>
      </c>
      <c r="AK9" s="47">
        <f t="shared" si="4"/>
        <v>0</v>
      </c>
      <c r="AL9" s="47">
        <f t="shared" si="5"/>
        <v>0</v>
      </c>
      <c r="AM9" s="47">
        <f t="shared" si="6"/>
        <v>0</v>
      </c>
      <c r="AN9" s="47">
        <f t="shared" si="13"/>
        <v>1</v>
      </c>
      <c r="AO9" s="47">
        <f t="shared" si="7"/>
        <v>0</v>
      </c>
    </row>
    <row r="10" spans="1:41" ht="18.75" x14ac:dyDescent="0.25">
      <c r="A10" s="39"/>
      <c r="B10" s="40"/>
      <c r="F10" s="41"/>
      <c r="G10" s="42"/>
      <c r="H10" s="43" t="str">
        <f>IF(Tableau1[[#This Row],[Anterieure]]="","",Tableau1[[#This Row],[Anterieure]]+Tableau1[[#This Row],[en jrs]])</f>
        <v/>
      </c>
      <c r="I10" s="44"/>
      <c r="J10" s="45"/>
      <c r="K10" s="46"/>
      <c r="L10" s="44">
        <f t="shared" si="0"/>
        <v>0</v>
      </c>
      <c r="M10"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10" s="47">
        <f t="shared" si="8"/>
        <v>0</v>
      </c>
      <c r="AD10" s="47">
        <f t="shared" si="9"/>
        <v>0</v>
      </c>
      <c r="AE10" s="47">
        <f t="shared" si="10"/>
        <v>0</v>
      </c>
      <c r="AF10" s="47">
        <f t="shared" si="11"/>
        <v>0</v>
      </c>
      <c r="AG10" s="47">
        <f t="shared" si="12"/>
        <v>0</v>
      </c>
      <c r="AH10" s="47">
        <f t="shared" si="1"/>
        <v>0</v>
      </c>
      <c r="AI10" s="47">
        <f t="shared" si="2"/>
        <v>0</v>
      </c>
      <c r="AJ10" s="47">
        <f t="shared" si="3"/>
        <v>0</v>
      </c>
      <c r="AK10" s="47">
        <f t="shared" si="4"/>
        <v>0</v>
      </c>
      <c r="AL10" s="47">
        <f t="shared" si="5"/>
        <v>0</v>
      </c>
      <c r="AM10" s="47">
        <f t="shared" si="6"/>
        <v>0</v>
      </c>
      <c r="AN10" s="47">
        <f t="shared" si="13"/>
        <v>1</v>
      </c>
      <c r="AO10" s="47">
        <f t="shared" si="7"/>
        <v>0</v>
      </c>
    </row>
    <row r="11" spans="1:41" ht="18.75" x14ac:dyDescent="0.25">
      <c r="A11" s="39"/>
      <c r="B11" s="40"/>
      <c r="F11" s="41"/>
      <c r="G11" s="42"/>
      <c r="H11" s="43" t="str">
        <f>IF(Tableau1[[#This Row],[Anterieure]]="","",Tableau1[[#This Row],[Anterieure]]+Tableau1[[#This Row],[en jrs]])</f>
        <v/>
      </c>
      <c r="I11" s="44"/>
      <c r="J11" s="45"/>
      <c r="K11" s="46"/>
      <c r="L11" s="44">
        <f t="shared" si="0"/>
        <v>0</v>
      </c>
      <c r="M11"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11" s="47">
        <f t="shared" si="8"/>
        <v>0</v>
      </c>
      <c r="AD11" s="47">
        <f t="shared" si="9"/>
        <v>0</v>
      </c>
      <c r="AE11" s="47">
        <f t="shared" si="10"/>
        <v>0</v>
      </c>
      <c r="AF11" s="47">
        <f t="shared" si="11"/>
        <v>0</v>
      </c>
      <c r="AG11" s="47">
        <f t="shared" si="12"/>
        <v>0</v>
      </c>
      <c r="AH11" s="47">
        <f t="shared" si="1"/>
        <v>0</v>
      </c>
      <c r="AI11" s="47">
        <f t="shared" si="2"/>
        <v>0</v>
      </c>
      <c r="AJ11" s="47">
        <f t="shared" si="3"/>
        <v>0</v>
      </c>
      <c r="AK11" s="47">
        <f t="shared" si="4"/>
        <v>0</v>
      </c>
      <c r="AL11" s="47">
        <f t="shared" si="5"/>
        <v>0</v>
      </c>
      <c r="AM11" s="47">
        <f t="shared" si="6"/>
        <v>0</v>
      </c>
      <c r="AN11" s="47">
        <f t="shared" si="13"/>
        <v>1</v>
      </c>
      <c r="AO11" s="47">
        <f t="shared" si="7"/>
        <v>0</v>
      </c>
    </row>
    <row r="12" spans="1:41" ht="18.75" x14ac:dyDescent="0.25">
      <c r="A12" s="39"/>
      <c r="B12" s="40"/>
      <c r="F12" s="41"/>
      <c r="G12" s="42"/>
      <c r="H12" s="43" t="str">
        <f>IF(Tableau1[[#This Row],[Anterieure]]="","",Tableau1[[#This Row],[Anterieure]]+Tableau1[[#This Row],[en jrs]])</f>
        <v/>
      </c>
      <c r="I12" s="44"/>
      <c r="J12" s="45"/>
      <c r="K12" s="46"/>
      <c r="L12" s="44">
        <f t="shared" si="0"/>
        <v>0</v>
      </c>
      <c r="M12"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12" s="47">
        <f t="shared" si="8"/>
        <v>0</v>
      </c>
      <c r="AD12" s="47">
        <f t="shared" si="9"/>
        <v>0</v>
      </c>
      <c r="AE12" s="47">
        <f t="shared" si="10"/>
        <v>0</v>
      </c>
      <c r="AF12" s="47">
        <f t="shared" si="11"/>
        <v>0</v>
      </c>
      <c r="AG12" s="47">
        <f t="shared" si="12"/>
        <v>0</v>
      </c>
      <c r="AH12" s="47">
        <f t="shared" si="1"/>
        <v>0</v>
      </c>
      <c r="AI12" s="47">
        <f t="shared" si="2"/>
        <v>0</v>
      </c>
      <c r="AJ12" s="47">
        <f t="shared" si="3"/>
        <v>0</v>
      </c>
      <c r="AK12" s="47">
        <f t="shared" si="4"/>
        <v>0</v>
      </c>
      <c r="AL12" s="47">
        <f t="shared" si="5"/>
        <v>0</v>
      </c>
      <c r="AM12" s="47">
        <f t="shared" si="6"/>
        <v>0</v>
      </c>
      <c r="AN12" s="47">
        <f t="shared" si="13"/>
        <v>1</v>
      </c>
      <c r="AO12" s="47">
        <f t="shared" si="7"/>
        <v>0</v>
      </c>
    </row>
    <row r="13" spans="1:41" ht="18.75" x14ac:dyDescent="0.25">
      <c r="A13" s="39"/>
      <c r="B13" s="40"/>
      <c r="F13" s="41"/>
      <c r="G13" s="42"/>
      <c r="H13" s="43" t="str">
        <f>IF(Tableau1[[#This Row],[Anterieure]]="","",Tableau1[[#This Row],[Anterieure]]+Tableau1[[#This Row],[en jrs]])</f>
        <v/>
      </c>
      <c r="I13" s="44"/>
      <c r="J13" s="45"/>
      <c r="K13" s="46"/>
      <c r="L13" s="44">
        <f t="shared" si="0"/>
        <v>0</v>
      </c>
      <c r="M13"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13" s="47">
        <f t="shared" si="8"/>
        <v>0</v>
      </c>
      <c r="AD13" s="47">
        <f t="shared" si="9"/>
        <v>0</v>
      </c>
      <c r="AE13" s="47">
        <f t="shared" si="10"/>
        <v>0</v>
      </c>
      <c r="AF13" s="47">
        <f t="shared" si="11"/>
        <v>0</v>
      </c>
      <c r="AG13" s="47">
        <f t="shared" si="12"/>
        <v>0</v>
      </c>
      <c r="AH13" s="47">
        <f t="shared" si="1"/>
        <v>0</v>
      </c>
      <c r="AI13" s="47">
        <f t="shared" si="2"/>
        <v>0</v>
      </c>
      <c r="AJ13" s="47">
        <f t="shared" si="3"/>
        <v>0</v>
      </c>
      <c r="AK13" s="47">
        <f t="shared" si="4"/>
        <v>0</v>
      </c>
      <c r="AL13" s="47">
        <f t="shared" si="5"/>
        <v>0</v>
      </c>
      <c r="AM13" s="47">
        <f t="shared" si="6"/>
        <v>0</v>
      </c>
      <c r="AN13" s="47">
        <f t="shared" si="13"/>
        <v>1</v>
      </c>
      <c r="AO13" s="47">
        <f t="shared" si="7"/>
        <v>0</v>
      </c>
    </row>
    <row r="14" spans="1:41" ht="18.75" x14ac:dyDescent="0.25">
      <c r="A14" s="39"/>
      <c r="B14" s="40"/>
      <c r="F14" s="49"/>
      <c r="G14" s="42"/>
      <c r="H14" s="43" t="str">
        <f>IF(Tableau1[[#This Row],[Anterieure]]="","",Tableau1[[#This Row],[Anterieure]]+Tableau1[[#This Row],[en jrs]])</f>
        <v/>
      </c>
      <c r="I14" s="44"/>
      <c r="J14" s="45"/>
      <c r="K14" s="46"/>
      <c r="L14" s="44">
        <f t="shared" si="0"/>
        <v>0</v>
      </c>
      <c r="M14"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14" s="47">
        <f t="shared" si="8"/>
        <v>0</v>
      </c>
      <c r="AD14" s="47">
        <f t="shared" si="9"/>
        <v>0</v>
      </c>
      <c r="AE14" s="47">
        <f t="shared" si="10"/>
        <v>0</v>
      </c>
      <c r="AF14" s="47">
        <f t="shared" si="11"/>
        <v>0</v>
      </c>
      <c r="AG14" s="47">
        <f t="shared" si="12"/>
        <v>0</v>
      </c>
      <c r="AH14" s="47">
        <f t="shared" si="1"/>
        <v>0</v>
      </c>
      <c r="AI14" s="47">
        <f t="shared" si="2"/>
        <v>0</v>
      </c>
      <c r="AJ14" s="47">
        <f t="shared" si="3"/>
        <v>0</v>
      </c>
      <c r="AK14" s="47">
        <f t="shared" si="4"/>
        <v>0</v>
      </c>
      <c r="AL14" s="47">
        <f t="shared" si="5"/>
        <v>0</v>
      </c>
      <c r="AM14" s="47">
        <f t="shared" si="6"/>
        <v>0</v>
      </c>
      <c r="AN14" s="47">
        <f t="shared" si="13"/>
        <v>1</v>
      </c>
      <c r="AO14" s="47">
        <f t="shared" si="7"/>
        <v>0</v>
      </c>
    </row>
    <row r="15" spans="1:41" ht="18.75" x14ac:dyDescent="0.25">
      <c r="A15" s="39"/>
      <c r="B15" s="40"/>
      <c r="F15" s="41"/>
      <c r="G15" s="42"/>
      <c r="H15" s="43" t="str">
        <f>IF(Tableau1[[#This Row],[Anterieure]]="","",Tableau1[[#This Row],[Anterieure]]+Tableau1[[#This Row],[en jrs]])</f>
        <v/>
      </c>
      <c r="I15" s="44"/>
      <c r="J15" s="45"/>
      <c r="K15" s="46"/>
      <c r="L15" s="44">
        <f t="shared" si="0"/>
        <v>0</v>
      </c>
      <c r="M15"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15" s="47">
        <f t="shared" si="8"/>
        <v>0</v>
      </c>
      <c r="AD15" s="47">
        <f t="shared" si="9"/>
        <v>0</v>
      </c>
      <c r="AE15" s="47">
        <f t="shared" si="10"/>
        <v>0</v>
      </c>
      <c r="AF15" s="47">
        <f t="shared" si="11"/>
        <v>0</v>
      </c>
      <c r="AG15" s="47">
        <f t="shared" si="12"/>
        <v>0</v>
      </c>
      <c r="AH15" s="47">
        <f t="shared" si="1"/>
        <v>0</v>
      </c>
      <c r="AI15" s="47">
        <f t="shared" si="2"/>
        <v>0</v>
      </c>
      <c r="AJ15" s="47">
        <f t="shared" si="3"/>
        <v>0</v>
      </c>
      <c r="AK15" s="47">
        <f t="shared" si="4"/>
        <v>0</v>
      </c>
      <c r="AL15" s="47">
        <f t="shared" si="5"/>
        <v>0</v>
      </c>
      <c r="AM15" s="47">
        <f t="shared" si="6"/>
        <v>0</v>
      </c>
      <c r="AN15" s="47">
        <f t="shared" si="13"/>
        <v>1</v>
      </c>
      <c r="AO15" s="47">
        <f t="shared" si="7"/>
        <v>0</v>
      </c>
    </row>
    <row r="16" spans="1:41" ht="18.75" x14ac:dyDescent="0.25">
      <c r="A16" s="39"/>
      <c r="B16" s="40"/>
      <c r="F16" s="41"/>
      <c r="G16" s="42"/>
      <c r="H16" s="43" t="str">
        <f>IF(Tableau1[[#This Row],[Anterieure]]="","",Tableau1[[#This Row],[Anterieure]]+Tableau1[[#This Row],[en jrs]])</f>
        <v/>
      </c>
      <c r="I16" s="44"/>
      <c r="J16" s="45"/>
      <c r="K16" s="46"/>
      <c r="L16" s="44">
        <f t="shared" si="0"/>
        <v>0</v>
      </c>
      <c r="M16"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16" s="47">
        <f t="shared" si="8"/>
        <v>0</v>
      </c>
      <c r="AD16" s="47">
        <f t="shared" si="9"/>
        <v>0</v>
      </c>
      <c r="AE16" s="47">
        <f t="shared" si="10"/>
        <v>0</v>
      </c>
      <c r="AF16" s="47">
        <f t="shared" si="11"/>
        <v>0</v>
      </c>
      <c r="AG16" s="47">
        <f t="shared" si="12"/>
        <v>0</v>
      </c>
      <c r="AH16" s="47">
        <f t="shared" si="1"/>
        <v>0</v>
      </c>
      <c r="AI16" s="47">
        <f t="shared" si="2"/>
        <v>0</v>
      </c>
      <c r="AJ16" s="47">
        <f t="shared" si="3"/>
        <v>0</v>
      </c>
      <c r="AK16" s="47">
        <f t="shared" si="4"/>
        <v>0</v>
      </c>
      <c r="AL16" s="47">
        <f t="shared" si="5"/>
        <v>0</v>
      </c>
      <c r="AM16" s="47">
        <f t="shared" si="6"/>
        <v>0</v>
      </c>
      <c r="AN16" s="47">
        <f t="shared" si="13"/>
        <v>1</v>
      </c>
      <c r="AO16" s="47">
        <f t="shared" si="7"/>
        <v>0</v>
      </c>
    </row>
    <row r="17" spans="1:41" ht="18.75" x14ac:dyDescent="0.25">
      <c r="A17" s="39"/>
      <c r="B17" s="40"/>
      <c r="F17" s="41"/>
      <c r="G17" s="42"/>
      <c r="H17" s="43" t="str">
        <f>IF(Tableau1[[#This Row],[Anterieure]]="","",Tableau1[[#This Row],[Anterieure]]+Tableau1[[#This Row],[en jrs]])</f>
        <v/>
      </c>
      <c r="I17" s="44"/>
      <c r="J17" s="45"/>
      <c r="K17" s="46"/>
      <c r="L17" s="44">
        <f t="shared" si="0"/>
        <v>0</v>
      </c>
      <c r="M17"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17" s="47">
        <f t="shared" si="8"/>
        <v>0</v>
      </c>
      <c r="AD17" s="47">
        <f t="shared" si="9"/>
        <v>0</v>
      </c>
      <c r="AE17" s="47">
        <f t="shared" si="10"/>
        <v>0</v>
      </c>
      <c r="AF17" s="47">
        <f t="shared" si="11"/>
        <v>0</v>
      </c>
      <c r="AG17" s="47">
        <f t="shared" si="12"/>
        <v>0</v>
      </c>
      <c r="AH17" s="47">
        <f t="shared" si="1"/>
        <v>0</v>
      </c>
      <c r="AI17" s="47">
        <f t="shared" si="2"/>
        <v>0</v>
      </c>
      <c r="AJ17" s="47">
        <f t="shared" si="3"/>
        <v>0</v>
      </c>
      <c r="AK17" s="47">
        <f t="shared" si="4"/>
        <v>0</v>
      </c>
      <c r="AL17" s="47">
        <f t="shared" si="5"/>
        <v>0</v>
      </c>
      <c r="AM17" s="47">
        <f t="shared" si="6"/>
        <v>0</v>
      </c>
      <c r="AN17" s="47">
        <f t="shared" si="13"/>
        <v>1</v>
      </c>
      <c r="AO17" s="47">
        <f t="shared" si="7"/>
        <v>0</v>
      </c>
    </row>
    <row r="18" spans="1:41" ht="18.75" x14ac:dyDescent="0.25">
      <c r="A18" s="39"/>
      <c r="B18" s="40"/>
      <c r="F18" s="41"/>
      <c r="G18" s="42"/>
      <c r="H18" s="43" t="str">
        <f>IF(Tableau1[[#This Row],[Anterieure]]="","",Tableau1[[#This Row],[Anterieure]]+Tableau1[[#This Row],[en jrs]])</f>
        <v/>
      </c>
      <c r="I18" s="44"/>
      <c r="J18" s="45"/>
      <c r="K18" s="46"/>
      <c r="L18" s="44">
        <f t="shared" si="0"/>
        <v>0</v>
      </c>
      <c r="M18"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18" s="47">
        <f t="shared" si="8"/>
        <v>0</v>
      </c>
      <c r="AD18" s="47">
        <f t="shared" si="9"/>
        <v>0</v>
      </c>
      <c r="AE18" s="47">
        <f t="shared" si="10"/>
        <v>0</v>
      </c>
      <c r="AF18" s="47">
        <f t="shared" si="11"/>
        <v>0</v>
      </c>
      <c r="AG18" s="47">
        <f t="shared" si="12"/>
        <v>0</v>
      </c>
      <c r="AH18" s="47">
        <f t="shared" si="1"/>
        <v>0</v>
      </c>
      <c r="AI18" s="47">
        <f t="shared" si="2"/>
        <v>0</v>
      </c>
      <c r="AJ18" s="47">
        <f t="shared" si="3"/>
        <v>0</v>
      </c>
      <c r="AK18" s="47">
        <f t="shared" si="4"/>
        <v>0</v>
      </c>
      <c r="AL18" s="47">
        <f t="shared" si="5"/>
        <v>0</v>
      </c>
      <c r="AM18" s="47">
        <f t="shared" si="6"/>
        <v>0</v>
      </c>
      <c r="AN18" s="47">
        <f t="shared" si="13"/>
        <v>1</v>
      </c>
      <c r="AO18" s="47">
        <f t="shared" si="7"/>
        <v>0</v>
      </c>
    </row>
    <row r="19" spans="1:41" ht="18.75" x14ac:dyDescent="0.25">
      <c r="A19" s="39"/>
      <c r="B19" s="40"/>
      <c r="F19" s="41"/>
      <c r="G19" s="42"/>
      <c r="H19" s="43" t="str">
        <f>IF(Tableau1[[#This Row],[Anterieure]]="","",Tableau1[[#This Row],[Anterieure]]+Tableau1[[#This Row],[en jrs]])</f>
        <v/>
      </c>
      <c r="I19" s="44"/>
      <c r="J19" s="45"/>
      <c r="K19" s="46"/>
      <c r="L19" s="44">
        <f t="shared" si="0"/>
        <v>0</v>
      </c>
      <c r="M19"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19" s="47">
        <f t="shared" si="8"/>
        <v>0</v>
      </c>
      <c r="AD19" s="47">
        <f t="shared" si="9"/>
        <v>0</v>
      </c>
      <c r="AE19" s="47">
        <f t="shared" si="10"/>
        <v>0</v>
      </c>
      <c r="AF19" s="47">
        <f t="shared" si="11"/>
        <v>0</v>
      </c>
      <c r="AG19" s="47">
        <f t="shared" si="12"/>
        <v>0</v>
      </c>
      <c r="AH19" s="47">
        <f t="shared" si="1"/>
        <v>0</v>
      </c>
      <c r="AI19" s="47">
        <f t="shared" si="2"/>
        <v>0</v>
      </c>
      <c r="AJ19" s="47">
        <f t="shared" si="3"/>
        <v>0</v>
      </c>
      <c r="AK19" s="47">
        <f t="shared" si="4"/>
        <v>0</v>
      </c>
      <c r="AL19" s="47">
        <f t="shared" si="5"/>
        <v>0</v>
      </c>
      <c r="AM19" s="47">
        <f t="shared" si="6"/>
        <v>0</v>
      </c>
      <c r="AN19" s="47">
        <f t="shared" si="13"/>
        <v>1</v>
      </c>
      <c r="AO19" s="47">
        <f t="shared" si="7"/>
        <v>0</v>
      </c>
    </row>
    <row r="20" spans="1:41" ht="18.75" x14ac:dyDescent="0.25">
      <c r="A20" s="39"/>
      <c r="B20" s="40"/>
      <c r="F20" s="41"/>
      <c r="G20" s="42"/>
      <c r="H20" s="43" t="str">
        <f>IF(Tableau1[[#This Row],[Anterieure]]="","",Tableau1[[#This Row],[Anterieure]]+Tableau1[[#This Row],[en jrs]])</f>
        <v/>
      </c>
      <c r="I20" s="44"/>
      <c r="J20" s="45"/>
      <c r="K20" s="46"/>
      <c r="L20" s="44">
        <f t="shared" si="0"/>
        <v>0</v>
      </c>
      <c r="M20"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20" s="47">
        <f t="shared" si="8"/>
        <v>0</v>
      </c>
      <c r="AD20" s="47">
        <f t="shared" si="9"/>
        <v>0</v>
      </c>
      <c r="AE20" s="47">
        <f t="shared" si="10"/>
        <v>0</v>
      </c>
      <c r="AF20" s="47">
        <f t="shared" si="11"/>
        <v>0</v>
      </c>
      <c r="AG20" s="47">
        <f t="shared" si="12"/>
        <v>0</v>
      </c>
      <c r="AH20" s="47">
        <f t="shared" si="1"/>
        <v>0</v>
      </c>
      <c r="AI20" s="47">
        <f t="shared" si="2"/>
        <v>0</v>
      </c>
      <c r="AJ20" s="47">
        <f t="shared" si="3"/>
        <v>0</v>
      </c>
      <c r="AK20" s="47">
        <f t="shared" si="4"/>
        <v>0</v>
      </c>
      <c r="AL20" s="47">
        <f t="shared" si="5"/>
        <v>0</v>
      </c>
      <c r="AM20" s="47">
        <f t="shared" si="6"/>
        <v>0</v>
      </c>
      <c r="AN20" s="47">
        <f t="shared" si="13"/>
        <v>1</v>
      </c>
      <c r="AO20" s="47">
        <f t="shared" si="7"/>
        <v>0</v>
      </c>
    </row>
    <row r="21" spans="1:41" ht="18.75" x14ac:dyDescent="0.25">
      <c r="A21" s="39"/>
      <c r="B21" s="40"/>
      <c r="F21" s="41"/>
      <c r="G21" s="42"/>
      <c r="H21" s="43" t="str">
        <f>IF(Tableau1[[#This Row],[Anterieure]]="","",Tableau1[[#This Row],[Anterieure]]+Tableau1[[#This Row],[en jrs]])</f>
        <v/>
      </c>
      <c r="I21" s="44"/>
      <c r="J21" s="45"/>
      <c r="K21" s="46"/>
      <c r="L21" s="44">
        <f t="shared" si="0"/>
        <v>0</v>
      </c>
      <c r="M21"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21" s="47">
        <f t="shared" si="8"/>
        <v>0</v>
      </c>
      <c r="AD21" s="47">
        <f t="shared" si="9"/>
        <v>0</v>
      </c>
      <c r="AE21" s="47">
        <f t="shared" si="10"/>
        <v>0</v>
      </c>
      <c r="AF21" s="47">
        <f t="shared" si="11"/>
        <v>0</v>
      </c>
      <c r="AG21" s="47">
        <f t="shared" si="12"/>
        <v>0</v>
      </c>
      <c r="AH21" s="47">
        <f t="shared" si="1"/>
        <v>0</v>
      </c>
      <c r="AI21" s="47">
        <f t="shared" si="2"/>
        <v>0</v>
      </c>
      <c r="AJ21" s="47">
        <f t="shared" si="3"/>
        <v>0</v>
      </c>
      <c r="AK21" s="47">
        <f t="shared" si="4"/>
        <v>0</v>
      </c>
      <c r="AL21" s="47">
        <f t="shared" si="5"/>
        <v>0</v>
      </c>
      <c r="AM21" s="47">
        <f t="shared" si="6"/>
        <v>0</v>
      </c>
      <c r="AN21" s="47">
        <f t="shared" si="13"/>
        <v>1</v>
      </c>
      <c r="AO21" s="47">
        <f t="shared" si="7"/>
        <v>0</v>
      </c>
    </row>
    <row r="22" spans="1:41" ht="18.75" x14ac:dyDescent="0.25">
      <c r="A22" s="39"/>
      <c r="B22" s="40"/>
      <c r="F22" s="41"/>
      <c r="G22" s="42"/>
      <c r="H22" s="43" t="str">
        <f>IF(Tableau1[[#This Row],[Anterieure]]="","",Tableau1[[#This Row],[Anterieure]]+Tableau1[[#This Row],[en jrs]])</f>
        <v/>
      </c>
      <c r="I22" s="44"/>
      <c r="J22" s="45"/>
      <c r="K22" s="46"/>
      <c r="L22" s="44">
        <f t="shared" si="0"/>
        <v>0</v>
      </c>
      <c r="M22"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22" s="47">
        <f t="shared" si="8"/>
        <v>0</v>
      </c>
      <c r="AD22" s="47">
        <f t="shared" si="9"/>
        <v>0</v>
      </c>
      <c r="AE22" s="47">
        <f t="shared" si="10"/>
        <v>0</v>
      </c>
      <c r="AF22" s="47">
        <f t="shared" si="11"/>
        <v>0</v>
      </c>
      <c r="AG22" s="47">
        <f t="shared" si="12"/>
        <v>0</v>
      </c>
      <c r="AH22" s="47">
        <f t="shared" si="1"/>
        <v>0</v>
      </c>
      <c r="AI22" s="47">
        <f t="shared" si="2"/>
        <v>0</v>
      </c>
      <c r="AJ22" s="47">
        <f t="shared" si="3"/>
        <v>0</v>
      </c>
      <c r="AK22" s="47">
        <f t="shared" si="4"/>
        <v>0</v>
      </c>
      <c r="AL22" s="47">
        <f t="shared" si="5"/>
        <v>0</v>
      </c>
      <c r="AM22" s="47">
        <f t="shared" si="6"/>
        <v>0</v>
      </c>
      <c r="AN22" s="47">
        <f t="shared" si="13"/>
        <v>1</v>
      </c>
      <c r="AO22" s="47">
        <f t="shared" si="7"/>
        <v>0</v>
      </c>
    </row>
    <row r="23" spans="1:41" ht="18.75" x14ac:dyDescent="0.25">
      <c r="A23" s="39"/>
      <c r="B23" s="40"/>
      <c r="F23" s="41"/>
      <c r="G23" s="42"/>
      <c r="H23" s="43" t="str">
        <f>IF(Tableau1[[#This Row],[Anterieure]]="","",Tableau1[[#This Row],[Anterieure]]+Tableau1[[#This Row],[en jrs]])</f>
        <v/>
      </c>
      <c r="I23" s="44"/>
      <c r="J23" s="45"/>
      <c r="K23" s="46"/>
      <c r="L23" s="44">
        <f t="shared" si="0"/>
        <v>0</v>
      </c>
      <c r="M23"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23" s="47">
        <f t="shared" si="8"/>
        <v>0</v>
      </c>
      <c r="AD23" s="47">
        <f t="shared" si="9"/>
        <v>0</v>
      </c>
      <c r="AE23" s="47">
        <f t="shared" si="10"/>
        <v>0</v>
      </c>
      <c r="AF23" s="47">
        <f t="shared" si="11"/>
        <v>0</v>
      </c>
      <c r="AG23" s="47">
        <f t="shared" si="12"/>
        <v>0</v>
      </c>
      <c r="AH23" s="47">
        <f t="shared" si="1"/>
        <v>0</v>
      </c>
      <c r="AI23" s="47">
        <f t="shared" si="2"/>
        <v>0</v>
      </c>
      <c r="AJ23" s="47">
        <f t="shared" si="3"/>
        <v>0</v>
      </c>
      <c r="AK23" s="47">
        <f t="shared" si="4"/>
        <v>0</v>
      </c>
      <c r="AL23" s="47">
        <f t="shared" si="5"/>
        <v>0</v>
      </c>
      <c r="AM23" s="47">
        <f t="shared" si="6"/>
        <v>0</v>
      </c>
      <c r="AN23" s="47">
        <f t="shared" si="13"/>
        <v>1</v>
      </c>
      <c r="AO23" s="47">
        <f t="shared" si="7"/>
        <v>0</v>
      </c>
    </row>
    <row r="24" spans="1:41" ht="21.75" customHeight="1" x14ac:dyDescent="0.25">
      <c r="A24" s="39"/>
      <c r="B24" s="40"/>
      <c r="F24" s="41"/>
      <c r="G24" s="42"/>
      <c r="H24" s="43" t="str">
        <f>IF(Tableau1[[#This Row],[Anterieure]]="","",Tableau1[[#This Row],[Anterieure]]+Tableau1[[#This Row],[en jrs]])</f>
        <v/>
      </c>
      <c r="I24" s="44"/>
      <c r="J24" s="45"/>
      <c r="K24" s="46"/>
      <c r="L24" s="44">
        <f t="shared" si="0"/>
        <v>0</v>
      </c>
      <c r="M24"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24" s="47">
        <f t="shared" si="8"/>
        <v>0</v>
      </c>
      <c r="AD24" s="47">
        <f t="shared" si="9"/>
        <v>0</v>
      </c>
      <c r="AE24" s="47">
        <f t="shared" si="10"/>
        <v>0</v>
      </c>
      <c r="AF24" s="47">
        <f t="shared" si="11"/>
        <v>0</v>
      </c>
      <c r="AG24" s="47">
        <f t="shared" si="12"/>
        <v>0</v>
      </c>
      <c r="AH24" s="47">
        <f t="shared" si="1"/>
        <v>0</v>
      </c>
      <c r="AI24" s="47">
        <f t="shared" si="2"/>
        <v>0</v>
      </c>
      <c r="AJ24" s="47">
        <f t="shared" si="3"/>
        <v>0</v>
      </c>
      <c r="AK24" s="47">
        <f t="shared" si="4"/>
        <v>0</v>
      </c>
      <c r="AL24" s="47">
        <f t="shared" si="5"/>
        <v>0</v>
      </c>
      <c r="AM24" s="47">
        <f t="shared" si="6"/>
        <v>0</v>
      </c>
      <c r="AN24" s="47">
        <f t="shared" si="13"/>
        <v>1</v>
      </c>
      <c r="AO24" s="47">
        <f t="shared" si="7"/>
        <v>0</v>
      </c>
    </row>
    <row r="25" spans="1:41" ht="22.5" customHeight="1" x14ac:dyDescent="0.25">
      <c r="A25" s="39"/>
      <c r="B25" s="40"/>
      <c r="F25" s="41"/>
      <c r="G25" s="42"/>
      <c r="H25" s="43" t="str">
        <f>IF(Tableau1[[#This Row],[Anterieure]]="","",Tableau1[[#This Row],[Anterieure]]+Tableau1[[#This Row],[en jrs]])</f>
        <v/>
      </c>
      <c r="I25" s="44"/>
      <c r="J25" s="45"/>
      <c r="K25" s="46"/>
      <c r="L25" s="44">
        <f t="shared" si="0"/>
        <v>0</v>
      </c>
      <c r="M25"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25" s="47">
        <f t="shared" si="8"/>
        <v>0</v>
      </c>
      <c r="AD25" s="47">
        <f t="shared" si="9"/>
        <v>0</v>
      </c>
      <c r="AE25" s="47">
        <f t="shared" si="10"/>
        <v>0</v>
      </c>
      <c r="AF25" s="47">
        <f t="shared" si="11"/>
        <v>0</v>
      </c>
      <c r="AG25" s="47">
        <f t="shared" si="12"/>
        <v>0</v>
      </c>
      <c r="AH25" s="47">
        <f t="shared" si="1"/>
        <v>0</v>
      </c>
      <c r="AI25" s="47">
        <f t="shared" si="2"/>
        <v>0</v>
      </c>
      <c r="AJ25" s="47">
        <f t="shared" si="3"/>
        <v>0</v>
      </c>
      <c r="AK25" s="47">
        <f t="shared" si="4"/>
        <v>0</v>
      </c>
      <c r="AL25" s="47">
        <f t="shared" si="5"/>
        <v>0</v>
      </c>
      <c r="AM25" s="47">
        <f t="shared" si="6"/>
        <v>0</v>
      </c>
      <c r="AN25" s="47">
        <f t="shared" si="13"/>
        <v>1</v>
      </c>
      <c r="AO25" s="47">
        <f t="shared" si="7"/>
        <v>0</v>
      </c>
    </row>
    <row r="26" spans="1:41" ht="21.75" customHeight="1" x14ac:dyDescent="0.25">
      <c r="A26" s="39"/>
      <c r="B26" s="40"/>
      <c r="F26" s="41"/>
      <c r="G26" s="42"/>
      <c r="H26" s="43" t="str">
        <f>IF(Tableau1[[#This Row],[Anterieure]]="","",Tableau1[[#This Row],[Anterieure]]+Tableau1[[#This Row],[en jrs]])</f>
        <v/>
      </c>
      <c r="I26" s="44"/>
      <c r="J26" s="45"/>
      <c r="K26" s="46"/>
      <c r="L26" s="44">
        <f t="shared" si="0"/>
        <v>0</v>
      </c>
      <c r="M26"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26" s="47">
        <f t="shared" si="8"/>
        <v>0</v>
      </c>
      <c r="AD26" s="47">
        <f t="shared" si="9"/>
        <v>0</v>
      </c>
      <c r="AE26" s="47">
        <f t="shared" si="10"/>
        <v>0</v>
      </c>
      <c r="AF26" s="47">
        <f t="shared" si="11"/>
        <v>0</v>
      </c>
      <c r="AG26" s="47">
        <f t="shared" si="12"/>
        <v>0</v>
      </c>
      <c r="AH26" s="47">
        <f t="shared" ref="AH26:AH89" si="14">IF($AD26=1,$J26*1,0)</f>
        <v>0</v>
      </c>
      <c r="AI26" s="47">
        <f t="shared" si="2"/>
        <v>0</v>
      </c>
      <c r="AJ26" s="47">
        <f t="shared" si="3"/>
        <v>0</v>
      </c>
      <c r="AK26" s="47">
        <f t="shared" si="4"/>
        <v>0</v>
      </c>
      <c r="AL26" s="47">
        <f t="shared" si="5"/>
        <v>0</v>
      </c>
      <c r="AM26" s="47">
        <f t="shared" si="6"/>
        <v>0</v>
      </c>
      <c r="AN26" s="47">
        <f t="shared" si="13"/>
        <v>1</v>
      </c>
      <c r="AO26" s="47">
        <f t="shared" si="7"/>
        <v>0</v>
      </c>
    </row>
    <row r="27" spans="1:41" ht="23.25" customHeight="1" x14ac:dyDescent="0.25">
      <c r="A27" s="39"/>
      <c r="B27" s="40"/>
      <c r="F27" s="41"/>
      <c r="G27" s="42"/>
      <c r="H27" s="43" t="str">
        <f>IF(Tableau1[[#This Row],[Anterieure]]="","",Tableau1[[#This Row],[Anterieure]]+Tableau1[[#This Row],[en jrs]])</f>
        <v/>
      </c>
      <c r="I27" s="44"/>
      <c r="J27" s="45"/>
      <c r="K27" s="46"/>
      <c r="L27" s="44">
        <f t="shared" si="0"/>
        <v>0</v>
      </c>
      <c r="M27"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27" s="47">
        <f t="shared" si="8"/>
        <v>0</v>
      </c>
      <c r="AD27" s="47">
        <f t="shared" si="9"/>
        <v>0</v>
      </c>
      <c r="AE27" s="47">
        <f t="shared" si="10"/>
        <v>0</v>
      </c>
      <c r="AF27" s="47">
        <f t="shared" si="11"/>
        <v>0</v>
      </c>
      <c r="AG27" s="47">
        <f t="shared" si="12"/>
        <v>0</v>
      </c>
      <c r="AH27" s="47">
        <f t="shared" si="14"/>
        <v>0</v>
      </c>
      <c r="AI27" s="47">
        <f t="shared" si="2"/>
        <v>0</v>
      </c>
      <c r="AJ27" s="47">
        <f t="shared" si="3"/>
        <v>0</v>
      </c>
      <c r="AK27" s="47">
        <f t="shared" si="4"/>
        <v>0</v>
      </c>
      <c r="AL27" s="47">
        <f t="shared" si="5"/>
        <v>0</v>
      </c>
      <c r="AM27" s="47">
        <f t="shared" si="6"/>
        <v>0</v>
      </c>
      <c r="AN27" s="47">
        <f t="shared" si="13"/>
        <v>1</v>
      </c>
      <c r="AO27" s="47">
        <f t="shared" si="7"/>
        <v>0</v>
      </c>
    </row>
    <row r="28" spans="1:41" ht="46.5" customHeight="1" x14ac:dyDescent="0.25">
      <c r="A28" s="39"/>
      <c r="B28" s="40"/>
      <c r="F28" s="41"/>
      <c r="G28" s="42"/>
      <c r="H28" s="43" t="str">
        <f>IF(Tableau1[[#This Row],[Anterieure]]="","",Tableau1[[#This Row],[Anterieure]]+Tableau1[[#This Row],[en jrs]])</f>
        <v/>
      </c>
      <c r="I28" s="44"/>
      <c r="J28" s="45"/>
      <c r="K28" s="46"/>
      <c r="L28" s="44">
        <f t="shared" si="0"/>
        <v>0</v>
      </c>
      <c r="M28"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28" s="47">
        <f t="shared" si="8"/>
        <v>0</v>
      </c>
      <c r="AD28" s="47">
        <f t="shared" si="9"/>
        <v>0</v>
      </c>
      <c r="AE28" s="47">
        <f t="shared" si="10"/>
        <v>0</v>
      </c>
      <c r="AF28" s="47">
        <f t="shared" si="11"/>
        <v>0</v>
      </c>
      <c r="AG28" s="47">
        <f t="shared" si="12"/>
        <v>0</v>
      </c>
      <c r="AH28" s="47">
        <f t="shared" si="14"/>
        <v>0</v>
      </c>
      <c r="AI28" s="47">
        <f t="shared" si="2"/>
        <v>0</v>
      </c>
      <c r="AJ28" s="47">
        <f t="shared" si="3"/>
        <v>0</v>
      </c>
      <c r="AK28" s="47">
        <f t="shared" si="4"/>
        <v>0</v>
      </c>
      <c r="AL28" s="47">
        <f t="shared" si="5"/>
        <v>0</v>
      </c>
      <c r="AM28" s="47">
        <f t="shared" si="6"/>
        <v>0</v>
      </c>
      <c r="AN28" s="47">
        <f t="shared" si="13"/>
        <v>1</v>
      </c>
      <c r="AO28" s="47">
        <f t="shared" si="7"/>
        <v>0</v>
      </c>
    </row>
    <row r="29" spans="1:41" ht="16.5" customHeight="1" x14ac:dyDescent="0.25">
      <c r="A29" s="39"/>
      <c r="B29" s="40"/>
      <c r="F29" s="41"/>
      <c r="G29" s="42"/>
      <c r="H29" s="43" t="str">
        <f>IF(Tableau1[[#This Row],[Anterieure]]="","",Tableau1[[#This Row],[Anterieure]]+Tableau1[[#This Row],[en jrs]])</f>
        <v/>
      </c>
      <c r="I29" s="44"/>
      <c r="J29" s="45"/>
      <c r="K29" s="46"/>
      <c r="L29" s="44">
        <f t="shared" si="0"/>
        <v>0</v>
      </c>
      <c r="M29"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29" s="47">
        <f t="shared" si="8"/>
        <v>0</v>
      </c>
      <c r="AD29" s="47">
        <f t="shared" si="9"/>
        <v>0</v>
      </c>
      <c r="AE29" s="47">
        <f t="shared" si="10"/>
        <v>0</v>
      </c>
      <c r="AF29" s="47">
        <f t="shared" si="11"/>
        <v>0</v>
      </c>
      <c r="AG29" s="47">
        <f t="shared" si="12"/>
        <v>0</v>
      </c>
      <c r="AH29" s="47">
        <f t="shared" si="14"/>
        <v>0</v>
      </c>
      <c r="AI29" s="47">
        <f t="shared" si="2"/>
        <v>0</v>
      </c>
      <c r="AJ29" s="47">
        <f t="shared" si="3"/>
        <v>0</v>
      </c>
      <c r="AK29" s="47">
        <f t="shared" si="4"/>
        <v>0</v>
      </c>
      <c r="AL29" s="47">
        <f t="shared" si="5"/>
        <v>0</v>
      </c>
      <c r="AM29" s="47">
        <f t="shared" si="6"/>
        <v>0</v>
      </c>
      <c r="AN29" s="47">
        <f t="shared" si="13"/>
        <v>1</v>
      </c>
      <c r="AO29" s="47">
        <f t="shared" si="7"/>
        <v>0</v>
      </c>
    </row>
    <row r="30" spans="1:41" ht="16.5" customHeight="1" x14ac:dyDescent="0.25">
      <c r="A30" s="39"/>
      <c r="B30" s="40"/>
      <c r="F30" s="41"/>
      <c r="G30" s="42"/>
      <c r="H30" s="43" t="str">
        <f>IF(Tableau1[[#This Row],[Anterieure]]="","",Tableau1[[#This Row],[Anterieure]]+Tableau1[[#This Row],[en jrs]])</f>
        <v/>
      </c>
      <c r="I30" s="44"/>
      <c r="J30" s="45"/>
      <c r="K30" s="46"/>
      <c r="L30" s="44">
        <f t="shared" si="0"/>
        <v>0</v>
      </c>
      <c r="M30"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30" s="47">
        <f t="shared" si="8"/>
        <v>0</v>
      </c>
      <c r="AD30" s="47">
        <f t="shared" si="9"/>
        <v>0</v>
      </c>
      <c r="AE30" s="47">
        <f t="shared" si="10"/>
        <v>0</v>
      </c>
      <c r="AF30" s="47">
        <f t="shared" si="11"/>
        <v>0</v>
      </c>
      <c r="AG30" s="47">
        <f t="shared" si="12"/>
        <v>0</v>
      </c>
      <c r="AH30" s="47">
        <f t="shared" si="14"/>
        <v>0</v>
      </c>
      <c r="AI30" s="47">
        <f t="shared" si="2"/>
        <v>0</v>
      </c>
      <c r="AJ30" s="47">
        <f t="shared" si="3"/>
        <v>0</v>
      </c>
      <c r="AK30" s="47">
        <f t="shared" si="4"/>
        <v>0</v>
      </c>
      <c r="AL30" s="47">
        <f t="shared" si="5"/>
        <v>0</v>
      </c>
      <c r="AM30" s="47">
        <f t="shared" si="6"/>
        <v>0</v>
      </c>
      <c r="AN30" s="47">
        <f t="shared" si="13"/>
        <v>1</v>
      </c>
      <c r="AO30" s="47">
        <f t="shared" si="7"/>
        <v>0</v>
      </c>
    </row>
    <row r="31" spans="1:41" ht="18.75" x14ac:dyDescent="0.25">
      <c r="A31" s="39"/>
      <c r="B31" s="40"/>
      <c r="F31" s="41"/>
      <c r="G31" s="42"/>
      <c r="H31" s="43" t="str">
        <f>IF(Tableau1[[#This Row],[Anterieure]]="","",Tableau1[[#This Row],[Anterieure]]+Tableau1[[#This Row],[en jrs]])</f>
        <v/>
      </c>
      <c r="I31" s="44"/>
      <c r="J31" s="45"/>
      <c r="K31" s="46"/>
      <c r="L31" s="44">
        <f t="shared" si="0"/>
        <v>0</v>
      </c>
      <c r="M31"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31" s="47">
        <f t="shared" si="8"/>
        <v>0</v>
      </c>
      <c r="AD31" s="47">
        <f t="shared" si="9"/>
        <v>0</v>
      </c>
      <c r="AE31" s="47">
        <f t="shared" si="10"/>
        <v>0</v>
      </c>
      <c r="AF31" s="47">
        <f t="shared" si="11"/>
        <v>0</v>
      </c>
      <c r="AG31" s="47">
        <f t="shared" si="12"/>
        <v>0</v>
      </c>
      <c r="AH31" s="47">
        <f t="shared" si="14"/>
        <v>0</v>
      </c>
      <c r="AI31" s="47">
        <f t="shared" si="2"/>
        <v>0</v>
      </c>
      <c r="AJ31" s="47">
        <f t="shared" si="3"/>
        <v>0</v>
      </c>
      <c r="AK31" s="47">
        <f t="shared" si="4"/>
        <v>0</v>
      </c>
      <c r="AL31" s="47">
        <f t="shared" si="5"/>
        <v>0</v>
      </c>
      <c r="AM31" s="47">
        <f t="shared" si="6"/>
        <v>0</v>
      </c>
      <c r="AN31" s="47">
        <f t="shared" si="13"/>
        <v>1</v>
      </c>
      <c r="AO31" s="47">
        <f t="shared" si="7"/>
        <v>0</v>
      </c>
    </row>
    <row r="32" spans="1:41" ht="18.75" customHeight="1" x14ac:dyDescent="0.25">
      <c r="A32" s="39"/>
      <c r="B32" s="40"/>
      <c r="F32" s="41"/>
      <c r="G32" s="42"/>
      <c r="H32" s="43" t="str">
        <f>IF(Tableau1[[#This Row],[Anterieure]]="","",Tableau1[[#This Row],[Anterieure]]+Tableau1[[#This Row],[en jrs]])</f>
        <v/>
      </c>
      <c r="I32" s="44"/>
      <c r="J32" s="45"/>
      <c r="K32" s="46"/>
      <c r="L32" s="44">
        <f t="shared" si="0"/>
        <v>0</v>
      </c>
      <c r="M32"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32" s="47">
        <f t="shared" si="8"/>
        <v>0</v>
      </c>
      <c r="AD32" s="47">
        <f t="shared" si="9"/>
        <v>0</v>
      </c>
      <c r="AE32" s="47">
        <f t="shared" si="10"/>
        <v>0</v>
      </c>
      <c r="AF32" s="47">
        <f t="shared" si="11"/>
        <v>0</v>
      </c>
      <c r="AG32" s="47">
        <f t="shared" si="12"/>
        <v>0</v>
      </c>
      <c r="AH32" s="47">
        <f t="shared" si="14"/>
        <v>0</v>
      </c>
      <c r="AI32" s="47">
        <f t="shared" si="2"/>
        <v>0</v>
      </c>
      <c r="AJ32" s="47">
        <f t="shared" si="3"/>
        <v>0</v>
      </c>
      <c r="AK32" s="47">
        <f t="shared" si="4"/>
        <v>0</v>
      </c>
      <c r="AL32" s="47">
        <f t="shared" si="5"/>
        <v>0</v>
      </c>
      <c r="AM32" s="47">
        <f t="shared" si="6"/>
        <v>0</v>
      </c>
      <c r="AN32" s="47">
        <f t="shared" si="13"/>
        <v>1</v>
      </c>
      <c r="AO32" s="47">
        <f t="shared" si="7"/>
        <v>0</v>
      </c>
    </row>
    <row r="33" spans="1:41" ht="18.75" x14ac:dyDescent="0.25">
      <c r="A33" s="39"/>
      <c r="B33" s="40"/>
      <c r="F33" s="41"/>
      <c r="G33" s="42"/>
      <c r="H33" s="43" t="str">
        <f>IF(Tableau1[[#This Row],[Anterieure]]="","",Tableau1[[#This Row],[Anterieure]]+Tableau1[[#This Row],[en jrs]])</f>
        <v/>
      </c>
      <c r="I33" s="44"/>
      <c r="J33" s="45"/>
      <c r="K33" s="46"/>
      <c r="L33" s="44">
        <f t="shared" si="0"/>
        <v>0</v>
      </c>
      <c r="M33"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33" s="47">
        <f t="shared" si="8"/>
        <v>0</v>
      </c>
      <c r="AD33" s="47">
        <f t="shared" si="9"/>
        <v>0</v>
      </c>
      <c r="AE33" s="47">
        <f t="shared" si="10"/>
        <v>0</v>
      </c>
      <c r="AF33" s="47">
        <f t="shared" si="11"/>
        <v>0</v>
      </c>
      <c r="AG33" s="47">
        <f t="shared" si="12"/>
        <v>0</v>
      </c>
      <c r="AH33" s="47">
        <f t="shared" si="14"/>
        <v>0</v>
      </c>
      <c r="AI33" s="47">
        <f t="shared" si="2"/>
        <v>0</v>
      </c>
      <c r="AJ33" s="47">
        <f t="shared" si="3"/>
        <v>0</v>
      </c>
      <c r="AK33" s="47">
        <f t="shared" si="4"/>
        <v>0</v>
      </c>
      <c r="AL33" s="47">
        <f t="shared" si="5"/>
        <v>0</v>
      </c>
      <c r="AM33" s="47">
        <f t="shared" si="6"/>
        <v>0</v>
      </c>
      <c r="AN33" s="47">
        <f t="shared" si="13"/>
        <v>1</v>
      </c>
      <c r="AO33" s="47">
        <f t="shared" si="7"/>
        <v>0</v>
      </c>
    </row>
    <row r="34" spans="1:41" ht="18.75" x14ac:dyDescent="0.25">
      <c r="A34" s="39"/>
      <c r="B34" s="40"/>
      <c r="D34" s="50"/>
      <c r="F34" s="51"/>
      <c r="G34" s="42"/>
      <c r="H34" s="43" t="str">
        <f>IF(Tableau1[[#This Row],[Anterieure]]="","",Tableau1[[#This Row],[Anterieure]]+Tableau1[[#This Row],[en jrs]])</f>
        <v/>
      </c>
      <c r="I34" s="44"/>
      <c r="J34" s="45"/>
      <c r="K34" s="46"/>
      <c r="L34" s="44">
        <f t="shared" si="0"/>
        <v>0</v>
      </c>
      <c r="M34"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34" s="47">
        <f t="shared" si="8"/>
        <v>0</v>
      </c>
      <c r="AD34" s="47">
        <f t="shared" si="9"/>
        <v>0</v>
      </c>
      <c r="AE34" s="47">
        <f t="shared" si="10"/>
        <v>0</v>
      </c>
      <c r="AF34" s="47">
        <f t="shared" si="11"/>
        <v>0</v>
      </c>
      <c r="AG34" s="47">
        <f t="shared" si="12"/>
        <v>0</v>
      </c>
      <c r="AH34" s="47">
        <f t="shared" si="14"/>
        <v>0</v>
      </c>
      <c r="AI34" s="47">
        <f t="shared" si="2"/>
        <v>0</v>
      </c>
      <c r="AJ34" s="47">
        <f t="shared" si="3"/>
        <v>0</v>
      </c>
      <c r="AK34" s="47">
        <f t="shared" si="4"/>
        <v>0</v>
      </c>
      <c r="AL34" s="47">
        <f t="shared" si="5"/>
        <v>0</v>
      </c>
      <c r="AM34" s="47">
        <f t="shared" si="6"/>
        <v>0</v>
      </c>
      <c r="AN34" s="47">
        <f t="shared" si="13"/>
        <v>1</v>
      </c>
      <c r="AO34" s="47">
        <f t="shared" si="7"/>
        <v>0</v>
      </c>
    </row>
    <row r="35" spans="1:41" ht="18.75" x14ac:dyDescent="0.25">
      <c r="A35" s="39"/>
      <c r="B35" s="40"/>
      <c r="F35" s="41"/>
      <c r="G35" s="42"/>
      <c r="H35" s="43" t="str">
        <f>IF(Tableau1[[#This Row],[Anterieure]]="","",Tableau1[[#This Row],[Anterieure]]+Tableau1[[#This Row],[en jrs]])</f>
        <v/>
      </c>
      <c r="I35" s="44"/>
      <c r="J35" s="45"/>
      <c r="K35" s="46"/>
      <c r="L35" s="44">
        <f t="shared" si="0"/>
        <v>0</v>
      </c>
      <c r="M35"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35" s="47">
        <f t="shared" si="8"/>
        <v>0</v>
      </c>
      <c r="AD35" s="47">
        <f t="shared" si="9"/>
        <v>0</v>
      </c>
      <c r="AE35" s="47">
        <f t="shared" si="10"/>
        <v>0</v>
      </c>
      <c r="AF35" s="47">
        <f t="shared" si="11"/>
        <v>0</v>
      </c>
      <c r="AG35" s="47">
        <f t="shared" si="12"/>
        <v>0</v>
      </c>
      <c r="AH35" s="47">
        <f t="shared" si="14"/>
        <v>0</v>
      </c>
      <c r="AI35" s="47">
        <f t="shared" si="2"/>
        <v>0</v>
      </c>
      <c r="AJ35" s="47">
        <f t="shared" si="3"/>
        <v>0</v>
      </c>
      <c r="AK35" s="47">
        <f t="shared" si="4"/>
        <v>0</v>
      </c>
      <c r="AL35" s="47">
        <f t="shared" si="5"/>
        <v>0</v>
      </c>
      <c r="AM35" s="47">
        <f t="shared" si="6"/>
        <v>0</v>
      </c>
      <c r="AN35" s="47">
        <f t="shared" si="13"/>
        <v>1</v>
      </c>
      <c r="AO35" s="47">
        <f t="shared" si="7"/>
        <v>0</v>
      </c>
    </row>
    <row r="36" spans="1:41" ht="17.25" customHeight="1" x14ac:dyDescent="0.25">
      <c r="A36" s="39"/>
      <c r="B36" s="40"/>
      <c r="F36" s="41"/>
      <c r="G36" s="42"/>
      <c r="H36" s="43" t="str">
        <f>IF(Tableau1[[#This Row],[Anterieure]]="","",Tableau1[[#This Row],[Anterieure]]+Tableau1[[#This Row],[en jrs]])</f>
        <v/>
      </c>
      <c r="I36" s="44"/>
      <c r="J36" s="45"/>
      <c r="K36" s="46"/>
      <c r="L36" s="44">
        <f t="shared" si="0"/>
        <v>0</v>
      </c>
      <c r="M36"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36" s="47">
        <f t="shared" si="8"/>
        <v>0</v>
      </c>
      <c r="AD36" s="47">
        <f t="shared" si="9"/>
        <v>0</v>
      </c>
      <c r="AE36" s="47">
        <f t="shared" si="10"/>
        <v>0</v>
      </c>
      <c r="AF36" s="47">
        <f t="shared" si="11"/>
        <v>0</v>
      </c>
      <c r="AG36" s="47">
        <f t="shared" si="12"/>
        <v>0</v>
      </c>
      <c r="AH36" s="47">
        <f t="shared" si="14"/>
        <v>0</v>
      </c>
      <c r="AI36" s="47">
        <f t="shared" si="2"/>
        <v>0</v>
      </c>
      <c r="AJ36" s="47">
        <f t="shared" si="3"/>
        <v>0</v>
      </c>
      <c r="AK36" s="47">
        <f t="shared" si="4"/>
        <v>0</v>
      </c>
      <c r="AL36" s="47">
        <f t="shared" si="5"/>
        <v>0</v>
      </c>
      <c r="AM36" s="47">
        <f t="shared" si="6"/>
        <v>0</v>
      </c>
      <c r="AN36" s="47">
        <f t="shared" si="13"/>
        <v>1</v>
      </c>
      <c r="AO36" s="47">
        <f t="shared" si="7"/>
        <v>0</v>
      </c>
    </row>
    <row r="37" spans="1:41" ht="18.75" x14ac:dyDescent="0.25">
      <c r="A37" s="39"/>
      <c r="B37" s="40"/>
      <c r="F37" s="41"/>
      <c r="G37" s="42"/>
      <c r="H37" s="43" t="str">
        <f>IF(Tableau1[[#This Row],[Anterieure]]="","",Tableau1[[#This Row],[Anterieure]]+Tableau1[[#This Row],[en jrs]])</f>
        <v/>
      </c>
      <c r="I37" s="44"/>
      <c r="J37" s="45"/>
      <c r="K37" s="46"/>
      <c r="L37" s="44">
        <f t="shared" si="0"/>
        <v>0</v>
      </c>
      <c r="M37"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37" s="47">
        <f t="shared" si="8"/>
        <v>0</v>
      </c>
      <c r="AD37" s="47">
        <f t="shared" si="9"/>
        <v>0</v>
      </c>
      <c r="AE37" s="47">
        <f t="shared" si="10"/>
        <v>0</v>
      </c>
      <c r="AF37" s="47">
        <f t="shared" si="11"/>
        <v>0</v>
      </c>
      <c r="AG37" s="47">
        <f t="shared" si="12"/>
        <v>0</v>
      </c>
      <c r="AH37" s="47">
        <f t="shared" si="14"/>
        <v>0</v>
      </c>
      <c r="AI37" s="47">
        <f t="shared" si="2"/>
        <v>0</v>
      </c>
      <c r="AJ37" s="47">
        <f t="shared" si="3"/>
        <v>0</v>
      </c>
      <c r="AK37" s="47">
        <f t="shared" si="4"/>
        <v>0</v>
      </c>
      <c r="AL37" s="47">
        <f t="shared" si="5"/>
        <v>0</v>
      </c>
      <c r="AM37" s="47">
        <f t="shared" si="6"/>
        <v>0</v>
      </c>
      <c r="AN37" s="47">
        <f t="shared" si="13"/>
        <v>1</v>
      </c>
      <c r="AO37" s="47">
        <f t="shared" si="7"/>
        <v>0</v>
      </c>
    </row>
    <row r="38" spans="1:41" ht="35.25" customHeight="1" x14ac:dyDescent="0.25">
      <c r="A38" s="39"/>
      <c r="B38" s="40"/>
      <c r="F38" s="41"/>
      <c r="G38" s="42"/>
      <c r="H38" s="43" t="str">
        <f>IF(Tableau1[[#This Row],[Anterieure]]="","",Tableau1[[#This Row],[Anterieure]]+Tableau1[[#This Row],[en jrs]])</f>
        <v/>
      </c>
      <c r="I38" s="44"/>
      <c r="J38" s="45"/>
      <c r="K38" s="46"/>
      <c r="L38" s="44">
        <f t="shared" si="0"/>
        <v>0</v>
      </c>
      <c r="M38"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38" s="47">
        <f t="shared" si="8"/>
        <v>0</v>
      </c>
      <c r="AD38" s="47">
        <f t="shared" si="9"/>
        <v>0</v>
      </c>
      <c r="AE38" s="47">
        <f t="shared" si="10"/>
        <v>0</v>
      </c>
      <c r="AF38" s="47">
        <f t="shared" si="11"/>
        <v>0</v>
      </c>
      <c r="AG38" s="47">
        <f t="shared" si="12"/>
        <v>0</v>
      </c>
      <c r="AH38" s="47">
        <f t="shared" si="14"/>
        <v>0</v>
      </c>
      <c r="AI38" s="47">
        <f t="shared" si="2"/>
        <v>0</v>
      </c>
      <c r="AJ38" s="47">
        <f t="shared" si="3"/>
        <v>0</v>
      </c>
      <c r="AK38" s="47">
        <f t="shared" si="4"/>
        <v>0</v>
      </c>
      <c r="AL38" s="47">
        <f t="shared" si="5"/>
        <v>0</v>
      </c>
      <c r="AM38" s="47">
        <f t="shared" si="6"/>
        <v>0</v>
      </c>
      <c r="AN38" s="47">
        <f t="shared" si="13"/>
        <v>1</v>
      </c>
      <c r="AO38" s="47">
        <f t="shared" si="7"/>
        <v>0</v>
      </c>
    </row>
    <row r="39" spans="1:41" ht="18.75" x14ac:dyDescent="0.25">
      <c r="A39" s="39"/>
      <c r="B39" s="40"/>
      <c r="F39" s="41"/>
      <c r="G39" s="42"/>
      <c r="H39" s="43" t="str">
        <f>IF(Tableau1[[#This Row],[Anterieure]]="","",Tableau1[[#This Row],[Anterieure]]+Tableau1[[#This Row],[en jrs]])</f>
        <v/>
      </c>
      <c r="I39" s="44"/>
      <c r="J39" s="45"/>
      <c r="K39" s="46"/>
      <c r="L39" s="44">
        <f t="shared" si="0"/>
        <v>0</v>
      </c>
      <c r="M39"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39" s="47">
        <f t="shared" si="8"/>
        <v>0</v>
      </c>
      <c r="AD39" s="47">
        <f t="shared" si="9"/>
        <v>0</v>
      </c>
      <c r="AE39" s="47">
        <f t="shared" si="10"/>
        <v>0</v>
      </c>
      <c r="AF39" s="47">
        <f t="shared" si="11"/>
        <v>0</v>
      </c>
      <c r="AG39" s="47">
        <f t="shared" si="12"/>
        <v>0</v>
      </c>
      <c r="AH39" s="47">
        <f t="shared" si="14"/>
        <v>0</v>
      </c>
      <c r="AI39" s="47">
        <f t="shared" si="2"/>
        <v>0</v>
      </c>
      <c r="AJ39" s="47">
        <f t="shared" si="3"/>
        <v>0</v>
      </c>
      <c r="AK39" s="47">
        <f t="shared" si="4"/>
        <v>0</v>
      </c>
      <c r="AL39" s="47">
        <f t="shared" si="5"/>
        <v>0</v>
      </c>
      <c r="AM39" s="47">
        <f t="shared" si="6"/>
        <v>0</v>
      </c>
      <c r="AN39" s="47">
        <f t="shared" si="13"/>
        <v>1</v>
      </c>
      <c r="AO39" s="47">
        <f t="shared" si="7"/>
        <v>0</v>
      </c>
    </row>
    <row r="40" spans="1:41" ht="18.75" x14ac:dyDescent="0.25">
      <c r="A40" s="39"/>
      <c r="B40" s="40"/>
      <c r="F40" s="52"/>
      <c r="G40" s="42"/>
      <c r="H40" s="43" t="str">
        <f>IF(Tableau1[[#This Row],[Anterieure]]="","",Tableau1[[#This Row],[Anterieure]]+Tableau1[[#This Row],[en jrs]])</f>
        <v/>
      </c>
      <c r="I40" s="44"/>
      <c r="J40" s="45"/>
      <c r="K40" s="46"/>
      <c r="L40" s="44">
        <f t="shared" si="0"/>
        <v>0</v>
      </c>
      <c r="M40"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40" s="47">
        <f t="shared" si="8"/>
        <v>0</v>
      </c>
      <c r="AD40" s="47">
        <f t="shared" si="9"/>
        <v>0</v>
      </c>
      <c r="AE40" s="47">
        <f t="shared" si="10"/>
        <v>0</v>
      </c>
      <c r="AF40" s="47">
        <f t="shared" si="11"/>
        <v>0</v>
      </c>
      <c r="AG40" s="47">
        <f t="shared" si="12"/>
        <v>0</v>
      </c>
      <c r="AH40" s="47">
        <f t="shared" si="14"/>
        <v>0</v>
      </c>
      <c r="AI40" s="47">
        <f t="shared" si="2"/>
        <v>0</v>
      </c>
      <c r="AJ40" s="47">
        <f t="shared" si="3"/>
        <v>0</v>
      </c>
      <c r="AK40" s="47">
        <f t="shared" si="4"/>
        <v>0</v>
      </c>
      <c r="AL40" s="47">
        <f t="shared" si="5"/>
        <v>0</v>
      </c>
      <c r="AM40" s="47">
        <f t="shared" si="6"/>
        <v>0</v>
      </c>
      <c r="AN40" s="47">
        <f t="shared" si="13"/>
        <v>1</v>
      </c>
      <c r="AO40" s="47">
        <f t="shared" si="7"/>
        <v>0</v>
      </c>
    </row>
    <row r="41" spans="1:41" ht="18.75" x14ac:dyDescent="0.25">
      <c r="A41" s="39"/>
      <c r="B41" s="40"/>
      <c r="F41" s="41"/>
      <c r="G41" s="42"/>
      <c r="H41" s="43" t="str">
        <f>IF(Tableau1[[#This Row],[Anterieure]]="","",Tableau1[[#This Row],[Anterieure]]+Tableau1[[#This Row],[en jrs]])</f>
        <v/>
      </c>
      <c r="I41" s="44"/>
      <c r="J41" s="45"/>
      <c r="K41" s="46"/>
      <c r="L41" s="44">
        <f t="shared" si="0"/>
        <v>0</v>
      </c>
      <c r="M41"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41" s="47">
        <f t="shared" si="8"/>
        <v>0</v>
      </c>
      <c r="AD41" s="47">
        <f t="shared" si="9"/>
        <v>0</v>
      </c>
      <c r="AE41" s="47">
        <f t="shared" si="10"/>
        <v>0</v>
      </c>
      <c r="AF41" s="47">
        <f t="shared" si="11"/>
        <v>0</v>
      </c>
      <c r="AG41" s="47">
        <f t="shared" si="12"/>
        <v>0</v>
      </c>
      <c r="AH41" s="47">
        <f t="shared" si="14"/>
        <v>0</v>
      </c>
      <c r="AI41" s="47">
        <f t="shared" si="2"/>
        <v>0</v>
      </c>
      <c r="AJ41" s="47">
        <f t="shared" si="3"/>
        <v>0</v>
      </c>
      <c r="AK41" s="47">
        <f t="shared" si="4"/>
        <v>0</v>
      </c>
      <c r="AL41" s="47">
        <f t="shared" si="5"/>
        <v>0</v>
      </c>
      <c r="AM41" s="47">
        <f t="shared" si="6"/>
        <v>0</v>
      </c>
      <c r="AN41" s="47">
        <f t="shared" si="13"/>
        <v>1</v>
      </c>
      <c r="AO41" s="47">
        <f t="shared" si="7"/>
        <v>0</v>
      </c>
    </row>
    <row r="42" spans="1:41" ht="18.75" x14ac:dyDescent="0.25">
      <c r="A42" s="39"/>
      <c r="B42" s="40"/>
      <c r="F42" s="41"/>
      <c r="G42" s="42"/>
      <c r="H42" s="43" t="str">
        <f>IF(Tableau1[[#This Row],[Anterieure]]="","",Tableau1[[#This Row],[Anterieure]]+Tableau1[[#This Row],[en jrs]])</f>
        <v/>
      </c>
      <c r="I42" s="44"/>
      <c r="J42" s="45"/>
      <c r="K42" s="46"/>
      <c r="L42" s="44">
        <f t="shared" si="0"/>
        <v>0</v>
      </c>
      <c r="M42"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42" s="47">
        <f t="shared" si="8"/>
        <v>0</v>
      </c>
      <c r="AD42" s="47">
        <f t="shared" si="9"/>
        <v>0</v>
      </c>
      <c r="AE42" s="47">
        <f t="shared" si="10"/>
        <v>0</v>
      </c>
      <c r="AF42" s="47">
        <f t="shared" si="11"/>
        <v>0</v>
      </c>
      <c r="AG42" s="47">
        <f t="shared" si="12"/>
        <v>0</v>
      </c>
      <c r="AH42" s="47">
        <f t="shared" si="14"/>
        <v>0</v>
      </c>
      <c r="AI42" s="47">
        <f t="shared" si="2"/>
        <v>0</v>
      </c>
      <c r="AJ42" s="47">
        <f t="shared" si="3"/>
        <v>0</v>
      </c>
      <c r="AK42" s="47">
        <f t="shared" si="4"/>
        <v>0</v>
      </c>
      <c r="AL42" s="47">
        <f t="shared" si="5"/>
        <v>0</v>
      </c>
      <c r="AM42" s="47">
        <f t="shared" si="6"/>
        <v>0</v>
      </c>
      <c r="AN42" s="47">
        <f t="shared" si="13"/>
        <v>1</v>
      </c>
      <c r="AO42" s="47">
        <f t="shared" si="7"/>
        <v>0</v>
      </c>
    </row>
    <row r="43" spans="1:41" ht="18.75" x14ac:dyDescent="0.25">
      <c r="A43" s="39"/>
      <c r="B43" s="40"/>
      <c r="F43" s="41"/>
      <c r="G43" s="42"/>
      <c r="H43" s="43" t="str">
        <f>IF(Tableau1[[#This Row],[Anterieure]]="","",Tableau1[[#This Row],[Anterieure]]+Tableau1[[#This Row],[en jrs]])</f>
        <v/>
      </c>
      <c r="I43" s="44"/>
      <c r="J43" s="45"/>
      <c r="K43" s="46"/>
      <c r="L43" s="44">
        <f t="shared" si="0"/>
        <v>0</v>
      </c>
      <c r="M43"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43" s="47">
        <f t="shared" si="8"/>
        <v>0</v>
      </c>
      <c r="AD43" s="47">
        <f t="shared" si="9"/>
        <v>0</v>
      </c>
      <c r="AE43" s="47">
        <f t="shared" si="10"/>
        <v>0</v>
      </c>
      <c r="AF43" s="47">
        <f t="shared" si="11"/>
        <v>0</v>
      </c>
      <c r="AG43" s="47">
        <f t="shared" si="12"/>
        <v>0</v>
      </c>
      <c r="AH43" s="47">
        <f t="shared" si="14"/>
        <v>0</v>
      </c>
      <c r="AI43" s="47">
        <f t="shared" si="2"/>
        <v>0</v>
      </c>
      <c r="AJ43" s="47">
        <f t="shared" si="3"/>
        <v>0</v>
      </c>
      <c r="AK43" s="47">
        <f t="shared" si="4"/>
        <v>0</v>
      </c>
      <c r="AL43" s="47">
        <f t="shared" si="5"/>
        <v>0</v>
      </c>
      <c r="AM43" s="47">
        <f t="shared" si="6"/>
        <v>0</v>
      </c>
      <c r="AN43" s="47">
        <f t="shared" si="13"/>
        <v>1</v>
      </c>
      <c r="AO43" s="47">
        <f t="shared" si="7"/>
        <v>0</v>
      </c>
    </row>
    <row r="44" spans="1:41" ht="18.75" x14ac:dyDescent="0.25">
      <c r="A44" s="39"/>
      <c r="B44" s="40"/>
      <c r="F44" s="52"/>
      <c r="G44" s="42"/>
      <c r="H44" s="43" t="str">
        <f>IF(Tableau1[[#This Row],[Anterieure]]="","",Tableau1[[#This Row],[Anterieure]]+Tableau1[[#This Row],[en jrs]])</f>
        <v/>
      </c>
      <c r="I44" s="44"/>
      <c r="J44" s="45"/>
      <c r="K44" s="46"/>
      <c r="L44" s="44">
        <f t="shared" si="0"/>
        <v>0</v>
      </c>
      <c r="M44"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44" s="47">
        <f t="shared" si="8"/>
        <v>0</v>
      </c>
      <c r="AD44" s="47">
        <f t="shared" si="9"/>
        <v>0</v>
      </c>
      <c r="AE44" s="47">
        <f t="shared" si="10"/>
        <v>0</v>
      </c>
      <c r="AF44" s="47">
        <f t="shared" si="11"/>
        <v>0</v>
      </c>
      <c r="AG44" s="47">
        <f t="shared" si="12"/>
        <v>0</v>
      </c>
      <c r="AH44" s="47">
        <f t="shared" si="14"/>
        <v>0</v>
      </c>
      <c r="AI44" s="47">
        <f t="shared" si="2"/>
        <v>0</v>
      </c>
      <c r="AJ44" s="47">
        <f t="shared" si="3"/>
        <v>0</v>
      </c>
      <c r="AK44" s="47">
        <f t="shared" si="4"/>
        <v>0</v>
      </c>
      <c r="AL44" s="47">
        <f t="shared" si="5"/>
        <v>0</v>
      </c>
      <c r="AM44" s="47">
        <f t="shared" si="6"/>
        <v>0</v>
      </c>
      <c r="AN44" s="47">
        <f t="shared" si="13"/>
        <v>1</v>
      </c>
      <c r="AO44" s="47">
        <f t="shared" si="7"/>
        <v>0</v>
      </c>
    </row>
    <row r="45" spans="1:41" ht="18.75" x14ac:dyDescent="0.25">
      <c r="A45" s="39"/>
      <c r="B45" s="40"/>
      <c r="F45" s="41"/>
      <c r="G45" s="42"/>
      <c r="H45" s="43" t="str">
        <f>IF(Tableau1[[#This Row],[Anterieure]]="","",Tableau1[[#This Row],[Anterieure]]+Tableau1[[#This Row],[en jrs]])</f>
        <v/>
      </c>
      <c r="I45" s="44"/>
      <c r="J45" s="45"/>
      <c r="K45" s="46"/>
      <c r="L45" s="44">
        <f t="shared" si="0"/>
        <v>0</v>
      </c>
      <c r="M45"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45" s="47">
        <f t="shared" si="8"/>
        <v>0</v>
      </c>
      <c r="AD45" s="47">
        <f t="shared" si="9"/>
        <v>0</v>
      </c>
      <c r="AE45" s="47">
        <f t="shared" si="10"/>
        <v>0</v>
      </c>
      <c r="AF45" s="47">
        <f t="shared" si="11"/>
        <v>0</v>
      </c>
      <c r="AG45" s="47">
        <f t="shared" si="12"/>
        <v>0</v>
      </c>
      <c r="AH45" s="47">
        <f t="shared" si="14"/>
        <v>0</v>
      </c>
      <c r="AI45" s="47">
        <f t="shared" si="2"/>
        <v>0</v>
      </c>
      <c r="AJ45" s="47">
        <f t="shared" si="3"/>
        <v>0</v>
      </c>
      <c r="AK45" s="47">
        <f t="shared" si="4"/>
        <v>0</v>
      </c>
      <c r="AL45" s="47">
        <f t="shared" si="5"/>
        <v>0</v>
      </c>
      <c r="AM45" s="47">
        <f t="shared" si="6"/>
        <v>0</v>
      </c>
      <c r="AN45" s="47">
        <f t="shared" si="13"/>
        <v>1</v>
      </c>
      <c r="AO45" s="47">
        <f t="shared" si="7"/>
        <v>0</v>
      </c>
    </row>
    <row r="46" spans="1:41" ht="18.75" x14ac:dyDescent="0.25">
      <c r="A46" s="39"/>
      <c r="B46" s="40"/>
      <c r="F46" s="41"/>
      <c r="G46" s="42"/>
      <c r="H46" s="43" t="str">
        <f>IF(Tableau1[[#This Row],[Anterieure]]="","",Tableau1[[#This Row],[Anterieure]]+Tableau1[[#This Row],[en jrs]])</f>
        <v/>
      </c>
      <c r="I46" s="44"/>
      <c r="J46" s="45"/>
      <c r="K46" s="46"/>
      <c r="L46" s="44">
        <f t="shared" si="0"/>
        <v>0</v>
      </c>
      <c r="M46"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46" s="47">
        <f t="shared" si="8"/>
        <v>0</v>
      </c>
      <c r="AD46" s="47">
        <f t="shared" si="9"/>
        <v>0</v>
      </c>
      <c r="AE46" s="47">
        <f t="shared" si="10"/>
        <v>0</v>
      </c>
      <c r="AF46" s="47">
        <f t="shared" si="11"/>
        <v>0</v>
      </c>
      <c r="AG46" s="47">
        <f t="shared" si="12"/>
        <v>0</v>
      </c>
      <c r="AH46" s="47">
        <f t="shared" si="14"/>
        <v>0</v>
      </c>
      <c r="AI46" s="47">
        <f t="shared" si="2"/>
        <v>0</v>
      </c>
      <c r="AJ46" s="47">
        <f t="shared" si="3"/>
        <v>0</v>
      </c>
      <c r="AK46" s="47">
        <f t="shared" si="4"/>
        <v>0</v>
      </c>
      <c r="AL46" s="47">
        <f t="shared" si="5"/>
        <v>0</v>
      </c>
      <c r="AM46" s="47">
        <f t="shared" si="6"/>
        <v>0</v>
      </c>
      <c r="AN46" s="47">
        <f t="shared" si="13"/>
        <v>1</v>
      </c>
      <c r="AO46" s="47">
        <f t="shared" si="7"/>
        <v>0</v>
      </c>
    </row>
    <row r="47" spans="1:41" ht="18.75" x14ac:dyDescent="0.25">
      <c r="A47" s="39"/>
      <c r="B47" s="40"/>
      <c r="F47" s="41"/>
      <c r="G47" s="42"/>
      <c r="H47" s="43" t="str">
        <f>IF(Tableau1[[#This Row],[Anterieure]]="","",Tableau1[[#This Row],[Anterieure]]+Tableau1[[#This Row],[en jrs]])</f>
        <v/>
      </c>
      <c r="I47" s="44"/>
      <c r="J47" s="45"/>
      <c r="K47" s="46"/>
      <c r="L47" s="44">
        <f t="shared" si="0"/>
        <v>0</v>
      </c>
      <c r="M47"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47" s="47">
        <f t="shared" si="8"/>
        <v>0</v>
      </c>
      <c r="AD47" s="47">
        <f t="shared" si="9"/>
        <v>0</v>
      </c>
      <c r="AE47" s="47">
        <f t="shared" si="10"/>
        <v>0</v>
      </c>
      <c r="AF47" s="47">
        <f t="shared" si="11"/>
        <v>0</v>
      </c>
      <c r="AG47" s="47">
        <f t="shared" si="12"/>
        <v>0</v>
      </c>
      <c r="AH47" s="47">
        <f t="shared" si="14"/>
        <v>0</v>
      </c>
      <c r="AI47" s="47">
        <f t="shared" si="2"/>
        <v>0</v>
      </c>
      <c r="AJ47" s="47">
        <f t="shared" si="3"/>
        <v>0</v>
      </c>
      <c r="AK47" s="47">
        <f t="shared" si="4"/>
        <v>0</v>
      </c>
      <c r="AL47" s="47">
        <f t="shared" si="5"/>
        <v>0</v>
      </c>
      <c r="AM47" s="47">
        <f t="shared" si="6"/>
        <v>0</v>
      </c>
      <c r="AN47" s="47">
        <f t="shared" si="13"/>
        <v>1</v>
      </c>
      <c r="AO47" s="47">
        <f t="shared" si="7"/>
        <v>0</v>
      </c>
    </row>
    <row r="48" spans="1:41" ht="21.75" customHeight="1" x14ac:dyDescent="0.25">
      <c r="A48" s="39"/>
      <c r="B48" s="40"/>
      <c r="F48" s="41"/>
      <c r="G48" s="42"/>
      <c r="H48" s="43" t="str">
        <f>IF(Tableau1[[#This Row],[Anterieure]]="","",Tableau1[[#This Row],[Anterieure]]+Tableau1[[#This Row],[en jrs]])</f>
        <v/>
      </c>
      <c r="I48" s="44"/>
      <c r="J48" s="45"/>
      <c r="K48" s="46"/>
      <c r="L48" s="44">
        <f t="shared" si="0"/>
        <v>0</v>
      </c>
      <c r="M48"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48" s="47">
        <f t="shared" si="8"/>
        <v>0</v>
      </c>
      <c r="AD48" s="47">
        <f t="shared" si="9"/>
        <v>0</v>
      </c>
      <c r="AE48" s="47">
        <f t="shared" si="10"/>
        <v>0</v>
      </c>
      <c r="AF48" s="47">
        <f t="shared" si="11"/>
        <v>0</v>
      </c>
      <c r="AG48" s="47">
        <f t="shared" si="12"/>
        <v>0</v>
      </c>
      <c r="AH48" s="47">
        <f t="shared" si="14"/>
        <v>0</v>
      </c>
      <c r="AI48" s="47">
        <f t="shared" si="2"/>
        <v>0</v>
      </c>
      <c r="AJ48" s="47">
        <f t="shared" si="3"/>
        <v>0</v>
      </c>
      <c r="AK48" s="47">
        <f t="shared" si="4"/>
        <v>0</v>
      </c>
      <c r="AL48" s="47">
        <f t="shared" si="5"/>
        <v>0</v>
      </c>
      <c r="AM48" s="47">
        <f t="shared" si="6"/>
        <v>0</v>
      </c>
      <c r="AN48" s="47">
        <f t="shared" si="13"/>
        <v>1</v>
      </c>
      <c r="AO48" s="47">
        <f t="shared" si="7"/>
        <v>0</v>
      </c>
    </row>
    <row r="49" spans="1:41" ht="18.75" x14ac:dyDescent="0.25">
      <c r="A49" s="39"/>
      <c r="B49" s="40"/>
      <c r="F49" s="41"/>
      <c r="G49" s="42"/>
      <c r="H49" s="43" t="str">
        <f>IF(Tableau1[[#This Row],[Anterieure]]="","",Tableau1[[#This Row],[Anterieure]]+Tableau1[[#This Row],[en jrs]])</f>
        <v/>
      </c>
      <c r="I49" s="44"/>
      <c r="J49" s="45"/>
      <c r="K49" s="46"/>
      <c r="L49" s="44">
        <f t="shared" si="0"/>
        <v>0</v>
      </c>
      <c r="M49"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49" s="47">
        <f t="shared" si="8"/>
        <v>0</v>
      </c>
      <c r="AD49" s="47">
        <f t="shared" si="9"/>
        <v>0</v>
      </c>
      <c r="AE49" s="47">
        <f t="shared" si="10"/>
        <v>0</v>
      </c>
      <c r="AF49" s="47">
        <f t="shared" si="11"/>
        <v>0</v>
      </c>
      <c r="AG49" s="47">
        <f t="shared" si="12"/>
        <v>0</v>
      </c>
      <c r="AH49" s="47">
        <f t="shared" si="14"/>
        <v>0</v>
      </c>
      <c r="AI49" s="47">
        <f t="shared" si="2"/>
        <v>0</v>
      </c>
      <c r="AJ49" s="47">
        <f t="shared" si="3"/>
        <v>0</v>
      </c>
      <c r="AK49" s="47">
        <f t="shared" si="4"/>
        <v>0</v>
      </c>
      <c r="AL49" s="47">
        <f t="shared" si="5"/>
        <v>0</v>
      </c>
      <c r="AM49" s="47">
        <f t="shared" si="6"/>
        <v>0</v>
      </c>
      <c r="AN49" s="47">
        <f t="shared" si="13"/>
        <v>1</v>
      </c>
      <c r="AO49" s="47">
        <f t="shared" si="7"/>
        <v>0</v>
      </c>
    </row>
    <row r="50" spans="1:41" ht="18.75" x14ac:dyDescent="0.25">
      <c r="A50" s="39"/>
      <c r="B50" s="40"/>
      <c r="F50" s="41"/>
      <c r="G50" s="42"/>
      <c r="H50" s="43" t="str">
        <f>IF(Tableau1[[#This Row],[Anterieure]]="","",Tableau1[[#This Row],[Anterieure]]+Tableau1[[#This Row],[en jrs]])</f>
        <v/>
      </c>
      <c r="I50" s="44"/>
      <c r="J50" s="45"/>
      <c r="K50" s="46"/>
      <c r="L50" s="44">
        <f t="shared" si="0"/>
        <v>0</v>
      </c>
      <c r="M50"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50" s="47">
        <f t="shared" si="8"/>
        <v>0</v>
      </c>
      <c r="AD50" s="47">
        <f t="shared" si="9"/>
        <v>0</v>
      </c>
      <c r="AE50" s="47">
        <f t="shared" si="10"/>
        <v>0</v>
      </c>
      <c r="AF50" s="47">
        <f t="shared" si="11"/>
        <v>0</v>
      </c>
      <c r="AG50" s="47">
        <f t="shared" si="12"/>
        <v>0</v>
      </c>
      <c r="AH50" s="47">
        <f t="shared" si="14"/>
        <v>0</v>
      </c>
      <c r="AI50" s="47">
        <f t="shared" si="2"/>
        <v>0</v>
      </c>
      <c r="AJ50" s="47">
        <f t="shared" si="3"/>
        <v>0</v>
      </c>
      <c r="AK50" s="47">
        <f t="shared" si="4"/>
        <v>0</v>
      </c>
      <c r="AL50" s="47">
        <f t="shared" si="5"/>
        <v>0</v>
      </c>
      <c r="AM50" s="47">
        <f t="shared" si="6"/>
        <v>0</v>
      </c>
      <c r="AN50" s="47">
        <f t="shared" si="13"/>
        <v>1</v>
      </c>
      <c r="AO50" s="47">
        <f t="shared" si="7"/>
        <v>0</v>
      </c>
    </row>
    <row r="51" spans="1:41" ht="18.75" x14ac:dyDescent="0.25">
      <c r="A51" s="39"/>
      <c r="B51" s="40"/>
      <c r="F51" s="41"/>
      <c r="G51" s="42"/>
      <c r="H51" s="43" t="str">
        <f>IF(Tableau1[[#This Row],[Anterieure]]="","",Tableau1[[#This Row],[Anterieure]]+Tableau1[[#This Row],[en jrs]])</f>
        <v/>
      </c>
      <c r="I51" s="44"/>
      <c r="J51" s="45"/>
      <c r="K51" s="46"/>
      <c r="L51" s="44">
        <f t="shared" si="0"/>
        <v>0</v>
      </c>
      <c r="M51"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51" s="47">
        <f t="shared" si="8"/>
        <v>0</v>
      </c>
      <c r="AD51" s="47">
        <f t="shared" si="9"/>
        <v>0</v>
      </c>
      <c r="AE51" s="47">
        <f t="shared" si="10"/>
        <v>0</v>
      </c>
      <c r="AF51" s="47">
        <f t="shared" si="11"/>
        <v>0</v>
      </c>
      <c r="AG51" s="47">
        <f t="shared" si="12"/>
        <v>0</v>
      </c>
      <c r="AH51" s="47">
        <f t="shared" si="14"/>
        <v>0</v>
      </c>
      <c r="AI51" s="47">
        <f t="shared" si="2"/>
        <v>0</v>
      </c>
      <c r="AJ51" s="47">
        <f t="shared" si="3"/>
        <v>0</v>
      </c>
      <c r="AK51" s="47">
        <f t="shared" si="4"/>
        <v>0</v>
      </c>
      <c r="AL51" s="47">
        <f t="shared" si="5"/>
        <v>0</v>
      </c>
      <c r="AM51" s="47">
        <f t="shared" si="6"/>
        <v>0</v>
      </c>
      <c r="AN51" s="47">
        <f t="shared" si="13"/>
        <v>1</v>
      </c>
      <c r="AO51" s="47">
        <f t="shared" si="7"/>
        <v>0</v>
      </c>
    </row>
    <row r="52" spans="1:41" ht="18.75" x14ac:dyDescent="0.25">
      <c r="A52" s="39"/>
      <c r="B52" s="40"/>
      <c r="F52" s="41"/>
      <c r="G52" s="42"/>
      <c r="H52" s="43" t="str">
        <f>IF(Tableau1[[#This Row],[Anterieure]]="","",Tableau1[[#This Row],[Anterieure]]+Tableau1[[#This Row],[en jrs]])</f>
        <v/>
      </c>
      <c r="I52" s="44"/>
      <c r="J52" s="45"/>
      <c r="K52" s="46"/>
      <c r="L52" s="44">
        <f t="shared" si="0"/>
        <v>0</v>
      </c>
      <c r="M52"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52" s="47">
        <f t="shared" si="8"/>
        <v>0</v>
      </c>
      <c r="AD52" s="47">
        <f t="shared" si="9"/>
        <v>0</v>
      </c>
      <c r="AE52" s="47">
        <f t="shared" si="10"/>
        <v>0</v>
      </c>
      <c r="AF52" s="47">
        <f t="shared" si="11"/>
        <v>0</v>
      </c>
      <c r="AG52" s="47">
        <f t="shared" si="12"/>
        <v>0</v>
      </c>
      <c r="AH52" s="47">
        <f t="shared" si="14"/>
        <v>0</v>
      </c>
      <c r="AI52" s="47">
        <f t="shared" si="2"/>
        <v>0</v>
      </c>
      <c r="AJ52" s="47">
        <f t="shared" si="3"/>
        <v>0</v>
      </c>
      <c r="AK52" s="47">
        <f t="shared" si="4"/>
        <v>0</v>
      </c>
      <c r="AL52" s="47">
        <f t="shared" si="5"/>
        <v>0</v>
      </c>
      <c r="AM52" s="47">
        <f t="shared" si="6"/>
        <v>0</v>
      </c>
      <c r="AN52" s="47">
        <f>IF(AND($K52&gt;0,$J52=""),0,1)</f>
        <v>1</v>
      </c>
      <c r="AO52" s="47">
        <f t="shared" si="7"/>
        <v>0</v>
      </c>
    </row>
    <row r="53" spans="1:41" ht="16.5" customHeight="1" x14ac:dyDescent="0.25">
      <c r="A53" s="39"/>
      <c r="B53" s="40"/>
      <c r="F53" s="41"/>
      <c r="G53" s="42"/>
      <c r="H53" s="43" t="str">
        <f>IF(Tableau1[[#This Row],[Anterieure]]="","",Tableau1[[#This Row],[Anterieure]]+Tableau1[[#This Row],[en jrs]])</f>
        <v/>
      </c>
      <c r="I53" s="44"/>
      <c r="J53" s="45"/>
      <c r="K53" s="46"/>
      <c r="L53" s="44">
        <f t="shared" si="0"/>
        <v>0</v>
      </c>
      <c r="M53"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53" s="47">
        <f t="shared" si="8"/>
        <v>0</v>
      </c>
      <c r="AD53" s="47">
        <f t="shared" si="9"/>
        <v>0</v>
      </c>
      <c r="AE53" s="47">
        <f t="shared" si="10"/>
        <v>0</v>
      </c>
      <c r="AF53" s="47">
        <f t="shared" si="11"/>
        <v>0</v>
      </c>
      <c r="AG53" s="47">
        <f t="shared" si="12"/>
        <v>0</v>
      </c>
      <c r="AH53" s="47">
        <f t="shared" si="14"/>
        <v>0</v>
      </c>
      <c r="AI53" s="47">
        <f t="shared" si="2"/>
        <v>0</v>
      </c>
      <c r="AJ53" s="47">
        <f t="shared" si="3"/>
        <v>0</v>
      </c>
      <c r="AK53" s="47">
        <f t="shared" si="4"/>
        <v>0</v>
      </c>
      <c r="AL53" s="47">
        <f t="shared" si="5"/>
        <v>0</v>
      </c>
      <c r="AM53" s="47">
        <f t="shared" si="6"/>
        <v>0</v>
      </c>
      <c r="AN53" s="47">
        <f>IF(AND($K53&gt;0,$J53=""),0,1)</f>
        <v>1</v>
      </c>
      <c r="AO53" s="47">
        <f t="shared" si="7"/>
        <v>0</v>
      </c>
    </row>
    <row r="54" spans="1:41" ht="18.75" x14ac:dyDescent="0.25">
      <c r="A54" s="39"/>
      <c r="B54" s="40"/>
      <c r="F54" s="41"/>
      <c r="G54" s="42"/>
      <c r="H54" s="43" t="str">
        <f>IF(Tableau1[[#This Row],[Anterieure]]="","",Tableau1[[#This Row],[Anterieure]]+Tableau1[[#This Row],[en jrs]])</f>
        <v/>
      </c>
      <c r="I54" s="44"/>
      <c r="J54" s="45"/>
      <c r="K54" s="46"/>
      <c r="L54" s="44">
        <f t="shared" si="0"/>
        <v>0</v>
      </c>
      <c r="M54"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54" s="47">
        <f t="shared" si="8"/>
        <v>0</v>
      </c>
      <c r="AD54" s="47">
        <f t="shared" si="9"/>
        <v>0</v>
      </c>
      <c r="AE54" s="47">
        <f t="shared" si="10"/>
        <v>0</v>
      </c>
      <c r="AF54" s="47">
        <f t="shared" si="11"/>
        <v>0</v>
      </c>
      <c r="AG54" s="47">
        <f t="shared" si="12"/>
        <v>0</v>
      </c>
      <c r="AH54" s="47">
        <f t="shared" si="14"/>
        <v>0</v>
      </c>
      <c r="AI54" s="47">
        <f t="shared" si="2"/>
        <v>0</v>
      </c>
      <c r="AJ54" s="47">
        <f t="shared" si="3"/>
        <v>0</v>
      </c>
      <c r="AK54" s="47">
        <f t="shared" si="4"/>
        <v>0</v>
      </c>
      <c r="AL54" s="47">
        <f t="shared" si="5"/>
        <v>0</v>
      </c>
      <c r="AM54" s="47">
        <f t="shared" si="6"/>
        <v>0</v>
      </c>
      <c r="AN54" s="47">
        <f t="shared" si="13"/>
        <v>1</v>
      </c>
      <c r="AO54" s="47">
        <f t="shared" si="7"/>
        <v>0</v>
      </c>
    </row>
    <row r="55" spans="1:41" ht="18.75" x14ac:dyDescent="0.25">
      <c r="A55" s="39"/>
      <c r="B55" s="40"/>
      <c r="F55" s="41"/>
      <c r="G55" s="42"/>
      <c r="H55" s="43" t="str">
        <f>IF(Tableau1[[#This Row],[Anterieure]]="","",Tableau1[[#This Row],[Anterieure]]+Tableau1[[#This Row],[en jrs]])</f>
        <v/>
      </c>
      <c r="I55" s="44"/>
      <c r="J55" s="45"/>
      <c r="K55" s="46"/>
      <c r="L55" s="44">
        <f t="shared" si="0"/>
        <v>0</v>
      </c>
      <c r="M55"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55" s="47">
        <f t="shared" si="8"/>
        <v>0</v>
      </c>
      <c r="AD55" s="47">
        <f t="shared" si="9"/>
        <v>0</v>
      </c>
      <c r="AE55" s="47">
        <f t="shared" si="10"/>
        <v>0</v>
      </c>
      <c r="AF55" s="47">
        <f t="shared" si="11"/>
        <v>0</v>
      </c>
      <c r="AG55" s="47">
        <f t="shared" si="12"/>
        <v>0</v>
      </c>
      <c r="AH55" s="47">
        <f t="shared" si="14"/>
        <v>0</v>
      </c>
      <c r="AI55" s="47">
        <f t="shared" si="2"/>
        <v>0</v>
      </c>
      <c r="AJ55" s="47">
        <f t="shared" si="3"/>
        <v>0</v>
      </c>
      <c r="AK55" s="47">
        <f t="shared" si="4"/>
        <v>0</v>
      </c>
      <c r="AL55" s="47">
        <f t="shared" si="5"/>
        <v>0</v>
      </c>
      <c r="AM55" s="47">
        <f t="shared" si="6"/>
        <v>0</v>
      </c>
      <c r="AN55" s="47">
        <f t="shared" si="13"/>
        <v>1</v>
      </c>
      <c r="AO55" s="47">
        <f t="shared" si="7"/>
        <v>0</v>
      </c>
    </row>
    <row r="56" spans="1:41" ht="18.75" x14ac:dyDescent="0.25">
      <c r="A56" s="39"/>
      <c r="B56" s="40"/>
      <c r="F56" s="41"/>
      <c r="G56" s="42"/>
      <c r="H56" s="43" t="str">
        <f>IF(Tableau1[[#This Row],[Anterieure]]="","",Tableau1[[#This Row],[Anterieure]]+Tableau1[[#This Row],[en jrs]])</f>
        <v/>
      </c>
      <c r="I56" s="44"/>
      <c r="J56" s="45"/>
      <c r="K56" s="46"/>
      <c r="L56" s="44">
        <f t="shared" si="0"/>
        <v>0</v>
      </c>
      <c r="M56"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56" s="47">
        <f t="shared" si="8"/>
        <v>0</v>
      </c>
      <c r="AD56" s="47">
        <f t="shared" si="9"/>
        <v>0</v>
      </c>
      <c r="AE56" s="47">
        <f t="shared" si="10"/>
        <v>0</v>
      </c>
      <c r="AF56" s="47">
        <f t="shared" si="11"/>
        <v>0</v>
      </c>
      <c r="AG56" s="47">
        <f t="shared" si="12"/>
        <v>0</v>
      </c>
      <c r="AH56" s="47">
        <f t="shared" si="14"/>
        <v>0</v>
      </c>
      <c r="AI56" s="47">
        <f t="shared" si="2"/>
        <v>0</v>
      </c>
      <c r="AJ56" s="47">
        <f t="shared" si="3"/>
        <v>0</v>
      </c>
      <c r="AK56" s="47">
        <f t="shared" si="4"/>
        <v>0</v>
      </c>
      <c r="AL56" s="47">
        <f t="shared" si="5"/>
        <v>0</v>
      </c>
      <c r="AM56" s="47">
        <f t="shared" si="6"/>
        <v>0</v>
      </c>
      <c r="AN56" s="47">
        <f t="shared" si="13"/>
        <v>1</v>
      </c>
      <c r="AO56" s="47">
        <f t="shared" si="7"/>
        <v>0</v>
      </c>
    </row>
    <row r="57" spans="1:41" ht="18.75" x14ac:dyDescent="0.25">
      <c r="A57" s="39"/>
      <c r="B57" s="40"/>
      <c r="F57" s="41"/>
      <c r="G57" s="42"/>
      <c r="H57" s="43" t="str">
        <f>IF(Tableau1[[#This Row],[Anterieure]]="","",Tableau1[[#This Row],[Anterieure]]+Tableau1[[#This Row],[en jrs]])</f>
        <v/>
      </c>
      <c r="I57" s="44"/>
      <c r="J57" s="45"/>
      <c r="K57" s="46"/>
      <c r="L57" s="44">
        <f t="shared" si="0"/>
        <v>0</v>
      </c>
      <c r="M57"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57" s="47">
        <f t="shared" si="8"/>
        <v>0</v>
      </c>
      <c r="AD57" s="47">
        <f t="shared" si="9"/>
        <v>0</v>
      </c>
      <c r="AE57" s="47">
        <f t="shared" si="10"/>
        <v>0</v>
      </c>
      <c r="AF57" s="47">
        <f t="shared" si="11"/>
        <v>0</v>
      </c>
      <c r="AG57" s="47">
        <f t="shared" si="12"/>
        <v>0</v>
      </c>
      <c r="AH57" s="47">
        <f t="shared" si="14"/>
        <v>0</v>
      </c>
      <c r="AI57" s="47">
        <f t="shared" si="2"/>
        <v>0</v>
      </c>
      <c r="AJ57" s="47">
        <f t="shared" si="3"/>
        <v>0</v>
      </c>
      <c r="AK57" s="47">
        <f t="shared" si="4"/>
        <v>0</v>
      </c>
      <c r="AL57" s="47">
        <f t="shared" si="5"/>
        <v>0</v>
      </c>
      <c r="AM57" s="47">
        <f t="shared" si="6"/>
        <v>0</v>
      </c>
      <c r="AN57" s="47">
        <f t="shared" si="13"/>
        <v>1</v>
      </c>
      <c r="AO57" s="47">
        <f t="shared" si="7"/>
        <v>0</v>
      </c>
    </row>
    <row r="58" spans="1:41" ht="45" customHeight="1" x14ac:dyDescent="0.25">
      <c r="A58" s="39"/>
      <c r="B58" s="40"/>
      <c r="F58" s="41"/>
      <c r="G58" s="42"/>
      <c r="H58" s="43" t="str">
        <f>IF(Tableau1[[#This Row],[Anterieure]]="","",Tableau1[[#This Row],[Anterieure]]+Tableau1[[#This Row],[en jrs]])</f>
        <v/>
      </c>
      <c r="I58" s="44"/>
      <c r="J58" s="45"/>
      <c r="K58" s="46"/>
      <c r="L58" s="44">
        <f t="shared" si="0"/>
        <v>0</v>
      </c>
      <c r="M58"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58" s="47">
        <f t="shared" si="8"/>
        <v>0</v>
      </c>
      <c r="AD58" s="47">
        <f t="shared" si="9"/>
        <v>0</v>
      </c>
      <c r="AE58" s="47">
        <f t="shared" si="10"/>
        <v>0</v>
      </c>
      <c r="AF58" s="47">
        <f t="shared" si="11"/>
        <v>0</v>
      </c>
      <c r="AG58" s="47">
        <f t="shared" si="12"/>
        <v>0</v>
      </c>
      <c r="AH58" s="47">
        <f t="shared" si="14"/>
        <v>0</v>
      </c>
      <c r="AI58" s="47">
        <f t="shared" si="2"/>
        <v>0</v>
      </c>
      <c r="AJ58" s="47">
        <f t="shared" si="3"/>
        <v>0</v>
      </c>
      <c r="AK58" s="47">
        <f t="shared" si="4"/>
        <v>0</v>
      </c>
      <c r="AL58" s="47">
        <f t="shared" si="5"/>
        <v>0</v>
      </c>
      <c r="AM58" s="47">
        <f t="shared" si="6"/>
        <v>0</v>
      </c>
      <c r="AN58" s="47">
        <f t="shared" si="13"/>
        <v>1</v>
      </c>
      <c r="AO58" s="47">
        <f t="shared" si="7"/>
        <v>0</v>
      </c>
    </row>
    <row r="59" spans="1:41" ht="18.75" x14ac:dyDescent="0.25">
      <c r="A59" s="39"/>
      <c r="B59" s="40"/>
      <c r="F59" s="41"/>
      <c r="G59" s="42"/>
      <c r="H59" s="43" t="str">
        <f>IF(Tableau1[[#This Row],[Anterieure]]="","",Tableau1[[#This Row],[Anterieure]]+Tableau1[[#This Row],[en jrs]])</f>
        <v/>
      </c>
      <c r="I59" s="44"/>
      <c r="J59" s="45"/>
      <c r="K59" s="46"/>
      <c r="L59" s="44">
        <f t="shared" si="0"/>
        <v>0</v>
      </c>
      <c r="M59"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59" s="47">
        <f t="shared" si="8"/>
        <v>0</v>
      </c>
      <c r="AD59" s="47">
        <f t="shared" si="9"/>
        <v>0</v>
      </c>
      <c r="AE59" s="47">
        <f t="shared" si="10"/>
        <v>0</v>
      </c>
      <c r="AF59" s="47">
        <f t="shared" si="11"/>
        <v>0</v>
      </c>
      <c r="AG59" s="47">
        <f t="shared" si="12"/>
        <v>0</v>
      </c>
      <c r="AH59" s="47">
        <f t="shared" si="14"/>
        <v>0</v>
      </c>
      <c r="AI59" s="47">
        <f t="shared" si="2"/>
        <v>0</v>
      </c>
      <c r="AJ59" s="47">
        <f t="shared" si="3"/>
        <v>0</v>
      </c>
      <c r="AK59" s="47">
        <f t="shared" si="4"/>
        <v>0</v>
      </c>
      <c r="AL59" s="47">
        <f t="shared" si="5"/>
        <v>0</v>
      </c>
      <c r="AM59" s="47">
        <f t="shared" si="6"/>
        <v>0</v>
      </c>
      <c r="AN59" s="47">
        <f t="shared" si="13"/>
        <v>1</v>
      </c>
      <c r="AO59" s="47">
        <f t="shared" si="7"/>
        <v>0</v>
      </c>
    </row>
    <row r="60" spans="1:41" ht="18.75" x14ac:dyDescent="0.25">
      <c r="A60" s="39"/>
      <c r="B60" s="40"/>
      <c r="F60" s="41"/>
      <c r="G60" s="42"/>
      <c r="H60" s="43" t="str">
        <f>IF(Tableau1[[#This Row],[Anterieure]]="","",Tableau1[[#This Row],[Anterieure]]+Tableau1[[#This Row],[en jrs]])</f>
        <v/>
      </c>
      <c r="I60" s="44"/>
      <c r="J60" s="45"/>
      <c r="K60" s="46"/>
      <c r="L60" s="44">
        <f t="shared" si="0"/>
        <v>0</v>
      </c>
      <c r="M60"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60" s="47">
        <f t="shared" si="8"/>
        <v>0</v>
      </c>
      <c r="AD60" s="47">
        <f t="shared" si="9"/>
        <v>0</v>
      </c>
      <c r="AE60" s="47">
        <f t="shared" si="10"/>
        <v>0</v>
      </c>
      <c r="AF60" s="47">
        <f t="shared" si="11"/>
        <v>0</v>
      </c>
      <c r="AG60" s="47">
        <f t="shared" si="12"/>
        <v>0</v>
      </c>
      <c r="AH60" s="47">
        <f t="shared" si="14"/>
        <v>0</v>
      </c>
      <c r="AI60" s="47">
        <f t="shared" si="2"/>
        <v>0</v>
      </c>
      <c r="AJ60" s="47">
        <f t="shared" si="3"/>
        <v>0</v>
      </c>
      <c r="AK60" s="47">
        <f t="shared" si="4"/>
        <v>0</v>
      </c>
      <c r="AL60" s="47">
        <f t="shared" si="5"/>
        <v>0</v>
      </c>
      <c r="AM60" s="47">
        <f t="shared" si="6"/>
        <v>0</v>
      </c>
      <c r="AN60" s="47">
        <f t="shared" si="13"/>
        <v>1</v>
      </c>
      <c r="AO60" s="47">
        <f t="shared" si="7"/>
        <v>0</v>
      </c>
    </row>
    <row r="61" spans="1:41" ht="18.75" x14ac:dyDescent="0.25">
      <c r="A61" s="39"/>
      <c r="B61" s="40"/>
      <c r="F61" s="49"/>
      <c r="G61" s="42"/>
      <c r="H61" s="43" t="str">
        <f>IF(Tableau1[[#This Row],[Anterieure]]="","",Tableau1[[#This Row],[Anterieure]]+Tableau1[[#This Row],[en jrs]])</f>
        <v/>
      </c>
      <c r="I61" s="44"/>
      <c r="J61" s="45"/>
      <c r="K61" s="46"/>
      <c r="L61" s="44">
        <f t="shared" si="0"/>
        <v>0</v>
      </c>
      <c r="M61" s="45"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61" s="47">
        <f t="shared" si="8"/>
        <v>0</v>
      </c>
      <c r="AD61" s="47">
        <f t="shared" si="9"/>
        <v>0</v>
      </c>
      <c r="AE61" s="47">
        <f t="shared" si="10"/>
        <v>0</v>
      </c>
      <c r="AF61" s="47">
        <f t="shared" si="11"/>
        <v>0</v>
      </c>
      <c r="AG61" s="47">
        <f t="shared" si="12"/>
        <v>0</v>
      </c>
      <c r="AH61" s="47">
        <f t="shared" si="14"/>
        <v>0</v>
      </c>
      <c r="AI61" s="47">
        <f t="shared" si="2"/>
        <v>0</v>
      </c>
      <c r="AJ61" s="47">
        <f t="shared" si="3"/>
        <v>0</v>
      </c>
      <c r="AK61" s="47">
        <f t="shared" si="4"/>
        <v>0</v>
      </c>
      <c r="AL61" s="47">
        <f t="shared" si="5"/>
        <v>0</v>
      </c>
      <c r="AM61" s="47">
        <f t="shared" si="6"/>
        <v>0</v>
      </c>
      <c r="AN61" s="47">
        <f t="shared" si="13"/>
        <v>1</v>
      </c>
      <c r="AO61" s="47">
        <f t="shared" si="7"/>
        <v>0</v>
      </c>
    </row>
    <row r="62" spans="1:41" ht="18.75" x14ac:dyDescent="0.3">
      <c r="A62" s="39"/>
      <c r="B62" s="40"/>
      <c r="F62" s="41"/>
      <c r="G62" s="42"/>
      <c r="H62" s="43" t="str">
        <f>IF(Tableau1[[#This Row],[Anterieure]]="","",Tableau1[[#This Row],[Anterieure]]+Tableau1[[#This Row],[en jrs]])</f>
        <v/>
      </c>
      <c r="I62" s="44"/>
      <c r="J62" s="45"/>
      <c r="K62" s="46"/>
      <c r="L62" s="44">
        <f t="shared" si="0"/>
        <v>0</v>
      </c>
      <c r="M62"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62" s="47">
        <f t="shared" si="8"/>
        <v>0</v>
      </c>
      <c r="AD62" s="47">
        <f t="shared" si="9"/>
        <v>0</v>
      </c>
      <c r="AE62" s="47">
        <f t="shared" si="10"/>
        <v>0</v>
      </c>
      <c r="AF62" s="47">
        <f t="shared" si="11"/>
        <v>0</v>
      </c>
      <c r="AG62" s="47">
        <f t="shared" si="12"/>
        <v>0</v>
      </c>
      <c r="AH62" s="47">
        <f t="shared" si="14"/>
        <v>0</v>
      </c>
      <c r="AI62" s="47">
        <f t="shared" si="2"/>
        <v>0</v>
      </c>
      <c r="AJ62" s="47">
        <f t="shared" si="3"/>
        <v>0</v>
      </c>
      <c r="AK62" s="47">
        <f t="shared" si="4"/>
        <v>0</v>
      </c>
      <c r="AL62" s="47">
        <f t="shared" si="5"/>
        <v>0</v>
      </c>
      <c r="AM62" s="47">
        <f t="shared" si="6"/>
        <v>0</v>
      </c>
      <c r="AN62" s="47">
        <f t="shared" si="13"/>
        <v>1</v>
      </c>
      <c r="AO62" s="47">
        <f t="shared" si="7"/>
        <v>0</v>
      </c>
    </row>
    <row r="63" spans="1:41" ht="18.75" x14ac:dyDescent="0.3">
      <c r="A63" s="39"/>
      <c r="B63" s="40"/>
      <c r="F63" s="41"/>
      <c r="G63" s="42"/>
      <c r="H63" s="43" t="str">
        <f>IF(Tableau1[[#This Row],[Anterieure]]="","",Tableau1[[#This Row],[Anterieure]]+Tableau1[[#This Row],[en jrs]])</f>
        <v/>
      </c>
      <c r="I63" s="44"/>
      <c r="J63" s="45"/>
      <c r="K63" s="46"/>
      <c r="L63" s="44">
        <f t="shared" si="0"/>
        <v>0</v>
      </c>
      <c r="M63"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63" s="47">
        <f t="shared" si="8"/>
        <v>0</v>
      </c>
      <c r="AD63" s="47">
        <f t="shared" si="9"/>
        <v>0</v>
      </c>
      <c r="AE63" s="47">
        <f t="shared" si="10"/>
        <v>0</v>
      </c>
      <c r="AF63" s="47">
        <f t="shared" si="11"/>
        <v>0</v>
      </c>
      <c r="AG63" s="47">
        <f t="shared" si="12"/>
        <v>0</v>
      </c>
      <c r="AH63" s="47">
        <f t="shared" si="14"/>
        <v>0</v>
      </c>
      <c r="AI63" s="47">
        <f t="shared" si="2"/>
        <v>0</v>
      </c>
      <c r="AJ63" s="47">
        <f t="shared" si="3"/>
        <v>0</v>
      </c>
      <c r="AK63" s="47">
        <f t="shared" si="4"/>
        <v>0</v>
      </c>
      <c r="AL63" s="47">
        <f t="shared" si="5"/>
        <v>0</v>
      </c>
      <c r="AM63" s="47">
        <f t="shared" si="6"/>
        <v>0</v>
      </c>
      <c r="AN63" s="47">
        <f t="shared" si="13"/>
        <v>1</v>
      </c>
      <c r="AO63" s="47">
        <f t="shared" si="7"/>
        <v>0</v>
      </c>
    </row>
    <row r="64" spans="1:41" ht="47.25" customHeight="1" x14ac:dyDescent="0.3">
      <c r="A64" s="39"/>
      <c r="B64" s="40"/>
      <c r="F64" s="41"/>
      <c r="G64" s="42"/>
      <c r="H64" s="43" t="str">
        <f>IF(Tableau1[[#This Row],[Anterieure]]="","",Tableau1[[#This Row],[Anterieure]]+Tableau1[[#This Row],[en jrs]])</f>
        <v/>
      </c>
      <c r="I64" s="44"/>
      <c r="J64" s="45"/>
      <c r="K64" s="46"/>
      <c r="L64" s="44">
        <f t="shared" si="0"/>
        <v>0</v>
      </c>
      <c r="M64"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64" s="47">
        <f t="shared" si="8"/>
        <v>0</v>
      </c>
      <c r="AD64" s="47">
        <f t="shared" si="9"/>
        <v>0</v>
      </c>
      <c r="AE64" s="47">
        <f t="shared" si="10"/>
        <v>0</v>
      </c>
      <c r="AF64" s="47">
        <f t="shared" si="11"/>
        <v>0</v>
      </c>
      <c r="AG64" s="47">
        <f t="shared" si="12"/>
        <v>0</v>
      </c>
      <c r="AH64" s="47">
        <f t="shared" si="14"/>
        <v>0</v>
      </c>
      <c r="AI64" s="47">
        <f t="shared" si="2"/>
        <v>0</v>
      </c>
      <c r="AJ64" s="47">
        <f t="shared" si="3"/>
        <v>0</v>
      </c>
      <c r="AK64" s="47">
        <f t="shared" si="4"/>
        <v>0</v>
      </c>
      <c r="AL64" s="47">
        <f t="shared" si="5"/>
        <v>0</v>
      </c>
      <c r="AM64" s="47">
        <f t="shared" si="6"/>
        <v>0</v>
      </c>
      <c r="AN64" s="47">
        <f t="shared" si="13"/>
        <v>1</v>
      </c>
      <c r="AO64" s="47">
        <f t="shared" si="7"/>
        <v>0</v>
      </c>
    </row>
    <row r="65" spans="1:41" ht="18.75" x14ac:dyDescent="0.3">
      <c r="A65" s="39"/>
      <c r="B65" s="40"/>
      <c r="F65" s="41"/>
      <c r="G65" s="42"/>
      <c r="H65" s="43" t="str">
        <f>IF(Tableau1[[#This Row],[Anterieure]]="","",Tableau1[[#This Row],[Anterieure]]+Tableau1[[#This Row],[en jrs]])</f>
        <v/>
      </c>
      <c r="I65" s="44"/>
      <c r="J65" s="45"/>
      <c r="K65" s="46"/>
      <c r="L65" s="44">
        <f t="shared" si="0"/>
        <v>0</v>
      </c>
      <c r="M65"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65" s="47">
        <f t="shared" si="8"/>
        <v>0</v>
      </c>
      <c r="AD65" s="47">
        <f t="shared" si="9"/>
        <v>0</v>
      </c>
      <c r="AE65" s="47">
        <f t="shared" si="10"/>
        <v>0</v>
      </c>
      <c r="AF65" s="47">
        <f t="shared" si="11"/>
        <v>0</v>
      </c>
      <c r="AG65" s="47">
        <f t="shared" si="12"/>
        <v>0</v>
      </c>
      <c r="AH65" s="47">
        <f t="shared" si="14"/>
        <v>0</v>
      </c>
      <c r="AI65" s="47">
        <f t="shared" si="2"/>
        <v>0</v>
      </c>
      <c r="AJ65" s="47">
        <f t="shared" si="3"/>
        <v>0</v>
      </c>
      <c r="AK65" s="47">
        <f t="shared" si="4"/>
        <v>0</v>
      </c>
      <c r="AL65" s="47">
        <f t="shared" si="5"/>
        <v>0</v>
      </c>
      <c r="AM65" s="47">
        <f t="shared" si="6"/>
        <v>0</v>
      </c>
      <c r="AN65" s="47">
        <f t="shared" si="13"/>
        <v>1</v>
      </c>
      <c r="AO65" s="47">
        <f t="shared" si="7"/>
        <v>0</v>
      </c>
    </row>
    <row r="66" spans="1:41" ht="18.75" x14ac:dyDescent="0.3">
      <c r="A66" s="39"/>
      <c r="B66" s="40"/>
      <c r="F66" s="41"/>
      <c r="G66" s="42"/>
      <c r="H66" s="43" t="str">
        <f>IF(Tableau1[[#This Row],[Anterieure]]="","",Tableau1[[#This Row],[Anterieure]]+Tableau1[[#This Row],[en jrs]])</f>
        <v/>
      </c>
      <c r="I66" s="44"/>
      <c r="J66" s="45"/>
      <c r="K66" s="46"/>
      <c r="L66" s="44">
        <f t="shared" si="0"/>
        <v>0</v>
      </c>
      <c r="M66"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66" s="47">
        <f t="shared" si="8"/>
        <v>0</v>
      </c>
      <c r="AD66" s="47">
        <f t="shared" si="9"/>
        <v>0</v>
      </c>
      <c r="AE66" s="47">
        <f t="shared" si="10"/>
        <v>0</v>
      </c>
      <c r="AF66" s="47">
        <f t="shared" si="11"/>
        <v>0</v>
      </c>
      <c r="AG66" s="47">
        <f t="shared" si="12"/>
        <v>0</v>
      </c>
      <c r="AH66" s="47">
        <f t="shared" si="14"/>
        <v>0</v>
      </c>
      <c r="AI66" s="47">
        <f t="shared" si="2"/>
        <v>0</v>
      </c>
      <c r="AJ66" s="47">
        <f t="shared" si="3"/>
        <v>0</v>
      </c>
      <c r="AK66" s="47">
        <f t="shared" si="4"/>
        <v>0</v>
      </c>
      <c r="AL66" s="47">
        <f t="shared" si="5"/>
        <v>0</v>
      </c>
      <c r="AM66" s="47">
        <f t="shared" si="6"/>
        <v>0</v>
      </c>
      <c r="AN66" s="47">
        <f t="shared" si="13"/>
        <v>1</v>
      </c>
      <c r="AO66" s="47">
        <f t="shared" si="7"/>
        <v>0</v>
      </c>
    </row>
    <row r="67" spans="1:41" ht="18.75" x14ac:dyDescent="0.3">
      <c r="A67" s="39"/>
      <c r="B67" s="40"/>
      <c r="F67" s="41"/>
      <c r="G67" s="42"/>
      <c r="H67" s="43" t="str">
        <f>IF(Tableau1[[#This Row],[Anterieure]]="","",Tableau1[[#This Row],[Anterieure]]+Tableau1[[#This Row],[en jrs]])</f>
        <v/>
      </c>
      <c r="I67" s="44"/>
      <c r="J67" s="45"/>
      <c r="K67" s="46"/>
      <c r="L67" s="44">
        <f t="shared" si="0"/>
        <v>0</v>
      </c>
      <c r="M67"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67" s="47">
        <f t="shared" si="8"/>
        <v>0</v>
      </c>
      <c r="AD67" s="47">
        <f t="shared" si="9"/>
        <v>0</v>
      </c>
      <c r="AE67" s="47">
        <f t="shared" si="10"/>
        <v>0</v>
      </c>
      <c r="AF67" s="47">
        <f t="shared" si="11"/>
        <v>0</v>
      </c>
      <c r="AG67" s="47">
        <f t="shared" si="12"/>
        <v>0</v>
      </c>
      <c r="AH67" s="47">
        <f t="shared" si="14"/>
        <v>0</v>
      </c>
      <c r="AI67" s="47">
        <f t="shared" si="2"/>
        <v>0</v>
      </c>
      <c r="AJ67" s="47">
        <f t="shared" si="3"/>
        <v>0</v>
      </c>
      <c r="AK67" s="47">
        <f t="shared" si="4"/>
        <v>0</v>
      </c>
      <c r="AL67" s="47">
        <f t="shared" si="5"/>
        <v>0</v>
      </c>
      <c r="AM67" s="47">
        <f t="shared" si="6"/>
        <v>0</v>
      </c>
      <c r="AN67" s="47">
        <f t="shared" si="13"/>
        <v>1</v>
      </c>
      <c r="AO67" s="47">
        <f t="shared" si="7"/>
        <v>0</v>
      </c>
    </row>
    <row r="68" spans="1:41" ht="18.75" x14ac:dyDescent="0.3">
      <c r="A68" s="39"/>
      <c r="B68" s="40"/>
      <c r="F68" s="41"/>
      <c r="G68" s="42"/>
      <c r="H68" s="43" t="str">
        <f>IF(Tableau1[[#This Row],[Anterieure]]="","",Tableau1[[#This Row],[Anterieure]]+Tableau1[[#This Row],[en jrs]])</f>
        <v/>
      </c>
      <c r="I68" s="44"/>
      <c r="J68" s="45"/>
      <c r="K68" s="46"/>
      <c r="L68" s="44">
        <f t="shared" ref="L68:L102" si="15">AO68</f>
        <v>0</v>
      </c>
      <c r="M68"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68" s="47">
        <f t="shared" si="8"/>
        <v>0</v>
      </c>
      <c r="AD68" s="47">
        <f t="shared" si="9"/>
        <v>0</v>
      </c>
      <c r="AE68" s="47">
        <f t="shared" si="10"/>
        <v>0</v>
      </c>
      <c r="AF68" s="47">
        <f t="shared" si="11"/>
        <v>0</v>
      </c>
      <c r="AG68" s="47">
        <f t="shared" si="12"/>
        <v>0</v>
      </c>
      <c r="AH68" s="47">
        <f t="shared" si="14"/>
        <v>0</v>
      </c>
      <c r="AI68" s="47">
        <f t="shared" ref="AI68:AI92" si="16">IF($AD68=1,$J68*7,0)</f>
        <v>0</v>
      </c>
      <c r="AJ68" s="47">
        <f t="shared" ref="AJ68:AJ92" si="17">IF($AE68=1,$J68*30,0)</f>
        <v>0</v>
      </c>
      <c r="AK68" s="47">
        <f t="shared" ref="AK68:AK92" si="18">IF($AF68=1,$J68*365,0)</f>
        <v>0</v>
      </c>
      <c r="AL68" s="47">
        <f t="shared" ref="AL68:AL92" si="19">IF($AG68=1,$J68*365,0)</f>
        <v>0</v>
      </c>
      <c r="AM68" s="47">
        <f t="shared" ref="AM68:AM92" si="20">IF(AND($J68&gt;1,$K68="Année"),"Erreur de saisie",ROUND(SUM($AH68:$AL68),0))</f>
        <v>0</v>
      </c>
      <c r="AN68" s="47">
        <f t="shared" si="13"/>
        <v>1</v>
      </c>
      <c r="AO68" s="47">
        <f t="shared" ref="AO68:AO92" si="21">IF(AND($AM68=0,$AN68=0),"Erreur de saisie", $AM68)</f>
        <v>0</v>
      </c>
    </row>
    <row r="69" spans="1:41" ht="18.75" x14ac:dyDescent="0.3">
      <c r="A69" s="39"/>
      <c r="B69" s="40"/>
      <c r="F69" s="41"/>
      <c r="G69" s="42"/>
      <c r="H69" s="43" t="str">
        <f>IF(Tableau1[[#This Row],[Anterieure]]="","",Tableau1[[#This Row],[Anterieure]]+Tableau1[[#This Row],[en jrs]])</f>
        <v/>
      </c>
      <c r="I69" s="44"/>
      <c r="J69" s="45"/>
      <c r="K69" s="46"/>
      <c r="L69" s="44">
        <f t="shared" si="15"/>
        <v>0</v>
      </c>
      <c r="M69"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69" s="47">
        <f t="shared" ref="AC69:AC92" si="22">IF($K69="Jours",1,0)</f>
        <v>0</v>
      </c>
      <c r="AD69" s="47">
        <f t="shared" ref="AD69:AD92" si="23">IF($K69="Semaine",1,0)</f>
        <v>0</v>
      </c>
      <c r="AE69" s="47">
        <f t="shared" ref="AE69:AE92" si="24">IF($K69="Mois",1,0)</f>
        <v>0</v>
      </c>
      <c r="AF69" s="47">
        <f t="shared" ref="AF69:AF92" si="25">IF($K69="Année",1,0)</f>
        <v>0</v>
      </c>
      <c r="AG69" s="47">
        <f t="shared" ref="AG69:AG92" si="26">IF($K69="Années",1,0)</f>
        <v>0</v>
      </c>
      <c r="AH69" s="47">
        <f t="shared" si="14"/>
        <v>0</v>
      </c>
      <c r="AI69" s="47">
        <f t="shared" si="16"/>
        <v>0</v>
      </c>
      <c r="AJ69" s="47">
        <f t="shared" si="17"/>
        <v>0</v>
      </c>
      <c r="AK69" s="47">
        <f t="shared" si="18"/>
        <v>0</v>
      </c>
      <c r="AL69" s="47">
        <f t="shared" si="19"/>
        <v>0</v>
      </c>
      <c r="AM69" s="47">
        <f t="shared" si="20"/>
        <v>0</v>
      </c>
      <c r="AN69" s="47">
        <f t="shared" ref="AN69:AN92" si="27">IF(AND($K69&gt;0,$J69=""),0,1)</f>
        <v>1</v>
      </c>
      <c r="AO69" s="47">
        <f t="shared" si="21"/>
        <v>0</v>
      </c>
    </row>
    <row r="70" spans="1:41" ht="18.75" x14ac:dyDescent="0.3">
      <c r="A70" s="39"/>
      <c r="B70" s="40"/>
      <c r="F70" s="41"/>
      <c r="G70" s="42"/>
      <c r="H70" s="43" t="str">
        <f>IF(Tableau1[[#This Row],[Anterieure]]="","",Tableau1[[#This Row],[Anterieure]]+Tableau1[[#This Row],[en jrs]])</f>
        <v/>
      </c>
      <c r="I70" s="44"/>
      <c r="J70" s="45"/>
      <c r="K70" s="46"/>
      <c r="L70" s="44">
        <f t="shared" si="15"/>
        <v>0</v>
      </c>
      <c r="M70"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70" s="47">
        <f t="shared" si="22"/>
        <v>0</v>
      </c>
      <c r="AD70" s="47">
        <f t="shared" si="23"/>
        <v>0</v>
      </c>
      <c r="AE70" s="47">
        <f t="shared" si="24"/>
        <v>0</v>
      </c>
      <c r="AF70" s="47">
        <f t="shared" si="25"/>
        <v>0</v>
      </c>
      <c r="AG70" s="47">
        <f t="shared" si="26"/>
        <v>0</v>
      </c>
      <c r="AH70" s="47">
        <f t="shared" si="14"/>
        <v>0</v>
      </c>
      <c r="AI70" s="47">
        <f t="shared" si="16"/>
        <v>0</v>
      </c>
      <c r="AJ70" s="47">
        <f t="shared" si="17"/>
        <v>0</v>
      </c>
      <c r="AK70" s="47">
        <f t="shared" si="18"/>
        <v>0</v>
      </c>
      <c r="AL70" s="47">
        <f t="shared" si="19"/>
        <v>0</v>
      </c>
      <c r="AM70" s="47">
        <f t="shared" si="20"/>
        <v>0</v>
      </c>
      <c r="AN70" s="47">
        <f t="shared" si="27"/>
        <v>1</v>
      </c>
      <c r="AO70" s="47">
        <f t="shared" si="21"/>
        <v>0</v>
      </c>
    </row>
    <row r="71" spans="1:41" ht="18.75" x14ac:dyDescent="0.3">
      <c r="A71" s="39"/>
      <c r="B71" s="40"/>
      <c r="F71" s="41"/>
      <c r="G71" s="42"/>
      <c r="H71" s="43" t="str">
        <f>IF(Tableau1[[#This Row],[Anterieure]]="","",Tableau1[[#This Row],[Anterieure]]+Tableau1[[#This Row],[en jrs]])</f>
        <v/>
      </c>
      <c r="I71" s="44"/>
      <c r="J71" s="45"/>
      <c r="K71" s="46"/>
      <c r="L71" s="44">
        <f t="shared" si="15"/>
        <v>0</v>
      </c>
      <c r="M71"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71" s="47">
        <f t="shared" si="22"/>
        <v>0</v>
      </c>
      <c r="AD71" s="47">
        <f t="shared" si="23"/>
        <v>0</v>
      </c>
      <c r="AE71" s="47">
        <f t="shared" si="24"/>
        <v>0</v>
      </c>
      <c r="AF71" s="47">
        <f t="shared" si="25"/>
        <v>0</v>
      </c>
      <c r="AG71" s="47">
        <f t="shared" si="26"/>
        <v>0</v>
      </c>
      <c r="AH71" s="47">
        <f t="shared" si="14"/>
        <v>0</v>
      </c>
      <c r="AI71" s="47">
        <f t="shared" si="16"/>
        <v>0</v>
      </c>
      <c r="AJ71" s="47">
        <f t="shared" si="17"/>
        <v>0</v>
      </c>
      <c r="AK71" s="47">
        <f t="shared" si="18"/>
        <v>0</v>
      </c>
      <c r="AL71" s="47">
        <f t="shared" si="19"/>
        <v>0</v>
      </c>
      <c r="AM71" s="47">
        <f t="shared" si="20"/>
        <v>0</v>
      </c>
      <c r="AN71" s="47">
        <f t="shared" si="27"/>
        <v>1</v>
      </c>
      <c r="AO71" s="47">
        <f t="shared" si="21"/>
        <v>0</v>
      </c>
    </row>
    <row r="72" spans="1:41" ht="18.75" x14ac:dyDescent="0.3">
      <c r="A72" s="39"/>
      <c r="B72" s="40"/>
      <c r="F72" s="41"/>
      <c r="G72" s="42"/>
      <c r="H72" s="43" t="str">
        <f>IF(Tableau1[[#This Row],[Anterieure]]="","",Tableau1[[#This Row],[Anterieure]]+Tableau1[[#This Row],[en jrs]])</f>
        <v/>
      </c>
      <c r="I72" s="44"/>
      <c r="J72" s="45"/>
      <c r="K72" s="46"/>
      <c r="L72" s="44">
        <f t="shared" si="15"/>
        <v>0</v>
      </c>
      <c r="M72"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72" s="47">
        <f t="shared" si="22"/>
        <v>0</v>
      </c>
      <c r="AD72" s="47">
        <f t="shared" si="23"/>
        <v>0</v>
      </c>
      <c r="AE72" s="47">
        <f t="shared" si="24"/>
        <v>0</v>
      </c>
      <c r="AF72" s="47">
        <f t="shared" si="25"/>
        <v>0</v>
      </c>
      <c r="AG72" s="47">
        <f t="shared" si="26"/>
        <v>0</v>
      </c>
      <c r="AH72" s="47">
        <f t="shared" si="14"/>
        <v>0</v>
      </c>
      <c r="AI72" s="47">
        <f t="shared" si="16"/>
        <v>0</v>
      </c>
      <c r="AJ72" s="47">
        <f t="shared" si="17"/>
        <v>0</v>
      </c>
      <c r="AK72" s="47">
        <f t="shared" si="18"/>
        <v>0</v>
      </c>
      <c r="AL72" s="47">
        <f t="shared" si="19"/>
        <v>0</v>
      </c>
      <c r="AM72" s="47">
        <f t="shared" si="20"/>
        <v>0</v>
      </c>
      <c r="AN72" s="47">
        <f t="shared" si="27"/>
        <v>1</v>
      </c>
      <c r="AO72" s="47">
        <f t="shared" si="21"/>
        <v>0</v>
      </c>
    </row>
    <row r="73" spans="1:41" ht="52.5" customHeight="1" x14ac:dyDescent="0.3">
      <c r="A73" s="39"/>
      <c r="B73" s="40"/>
      <c r="F73" s="41"/>
      <c r="G73" s="42"/>
      <c r="H73" s="43" t="str">
        <f>IF(Tableau1[[#This Row],[Anterieure]]="","",Tableau1[[#This Row],[Anterieure]]+Tableau1[[#This Row],[en jrs]])</f>
        <v/>
      </c>
      <c r="I73" s="44"/>
      <c r="J73" s="45"/>
      <c r="K73" s="46"/>
      <c r="L73" s="44">
        <f t="shared" si="15"/>
        <v>0</v>
      </c>
      <c r="M73"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73" s="47">
        <f t="shared" si="22"/>
        <v>0</v>
      </c>
      <c r="AD73" s="47">
        <f t="shared" si="23"/>
        <v>0</v>
      </c>
      <c r="AE73" s="47">
        <f t="shared" si="24"/>
        <v>0</v>
      </c>
      <c r="AF73" s="47">
        <f t="shared" si="25"/>
        <v>0</v>
      </c>
      <c r="AG73" s="47">
        <f t="shared" si="26"/>
        <v>0</v>
      </c>
      <c r="AH73" s="47">
        <f t="shared" si="14"/>
        <v>0</v>
      </c>
      <c r="AI73" s="47">
        <f t="shared" si="16"/>
        <v>0</v>
      </c>
      <c r="AJ73" s="47">
        <f t="shared" si="17"/>
        <v>0</v>
      </c>
      <c r="AK73" s="47">
        <f t="shared" si="18"/>
        <v>0</v>
      </c>
      <c r="AL73" s="47">
        <f t="shared" si="19"/>
        <v>0</v>
      </c>
      <c r="AM73" s="47">
        <f t="shared" si="20"/>
        <v>0</v>
      </c>
      <c r="AN73" s="47">
        <f t="shared" si="27"/>
        <v>1</v>
      </c>
      <c r="AO73" s="47">
        <f t="shared" si="21"/>
        <v>0</v>
      </c>
    </row>
    <row r="74" spans="1:41" ht="18.75" x14ac:dyDescent="0.3">
      <c r="A74" s="39"/>
      <c r="B74" s="40"/>
      <c r="F74" s="41"/>
      <c r="G74" s="42"/>
      <c r="H74" s="43" t="str">
        <f>IF(Tableau1[[#This Row],[Anterieure]]="","",Tableau1[[#This Row],[Anterieure]]+Tableau1[[#This Row],[en jrs]])</f>
        <v/>
      </c>
      <c r="I74" s="44"/>
      <c r="J74" s="45"/>
      <c r="K74" s="46"/>
      <c r="L74" s="44">
        <f t="shared" si="15"/>
        <v>0</v>
      </c>
      <c r="M74"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74" s="47">
        <f t="shared" si="22"/>
        <v>0</v>
      </c>
      <c r="AD74" s="47">
        <f t="shared" si="23"/>
        <v>0</v>
      </c>
      <c r="AE74" s="47">
        <f t="shared" si="24"/>
        <v>0</v>
      </c>
      <c r="AF74" s="47">
        <f t="shared" si="25"/>
        <v>0</v>
      </c>
      <c r="AG74" s="47">
        <f t="shared" si="26"/>
        <v>0</v>
      </c>
      <c r="AH74" s="47">
        <f t="shared" si="14"/>
        <v>0</v>
      </c>
      <c r="AI74" s="47">
        <f t="shared" si="16"/>
        <v>0</v>
      </c>
      <c r="AJ74" s="47">
        <f t="shared" si="17"/>
        <v>0</v>
      </c>
      <c r="AK74" s="47">
        <f t="shared" si="18"/>
        <v>0</v>
      </c>
      <c r="AL74" s="47">
        <f t="shared" si="19"/>
        <v>0</v>
      </c>
      <c r="AM74" s="47">
        <f t="shared" si="20"/>
        <v>0</v>
      </c>
      <c r="AN74" s="47">
        <f t="shared" si="27"/>
        <v>1</v>
      </c>
      <c r="AO74" s="47">
        <f t="shared" si="21"/>
        <v>0</v>
      </c>
    </row>
    <row r="75" spans="1:41" ht="46.5" customHeight="1" x14ac:dyDescent="0.3">
      <c r="A75" s="39"/>
      <c r="B75" s="40"/>
      <c r="F75" s="41"/>
      <c r="G75" s="42"/>
      <c r="H75" s="43" t="str">
        <f>IF(Tableau1[[#This Row],[Anterieure]]="","",Tableau1[[#This Row],[Anterieure]]+Tableau1[[#This Row],[en jrs]])</f>
        <v/>
      </c>
      <c r="I75" s="44"/>
      <c r="J75" s="45"/>
      <c r="K75" s="46"/>
      <c r="L75" s="44">
        <f t="shared" si="15"/>
        <v>0</v>
      </c>
      <c r="M75"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75" s="47">
        <f t="shared" si="22"/>
        <v>0</v>
      </c>
      <c r="AD75" s="47">
        <f t="shared" si="23"/>
        <v>0</v>
      </c>
      <c r="AE75" s="47">
        <f t="shared" si="24"/>
        <v>0</v>
      </c>
      <c r="AF75" s="47">
        <f t="shared" si="25"/>
        <v>0</v>
      </c>
      <c r="AG75" s="47">
        <f t="shared" si="26"/>
        <v>0</v>
      </c>
      <c r="AH75" s="47">
        <f t="shared" si="14"/>
        <v>0</v>
      </c>
      <c r="AI75" s="47">
        <f t="shared" si="16"/>
        <v>0</v>
      </c>
      <c r="AJ75" s="47">
        <f t="shared" si="17"/>
        <v>0</v>
      </c>
      <c r="AK75" s="47">
        <f t="shared" si="18"/>
        <v>0</v>
      </c>
      <c r="AL75" s="47">
        <f t="shared" si="19"/>
        <v>0</v>
      </c>
      <c r="AM75" s="47">
        <f t="shared" si="20"/>
        <v>0</v>
      </c>
      <c r="AN75" s="47">
        <f t="shared" si="27"/>
        <v>1</v>
      </c>
      <c r="AO75" s="47">
        <f t="shared" si="21"/>
        <v>0</v>
      </c>
    </row>
    <row r="76" spans="1:41" ht="18.75" x14ac:dyDescent="0.3">
      <c r="A76" s="39"/>
      <c r="B76" s="40"/>
      <c r="F76" s="41"/>
      <c r="G76" s="42"/>
      <c r="H76" s="43" t="str">
        <f>IF(Tableau1[[#This Row],[Anterieure]]="","",Tableau1[[#This Row],[Anterieure]]+Tableau1[[#This Row],[en jrs]])</f>
        <v/>
      </c>
      <c r="I76" s="44"/>
      <c r="J76" s="45"/>
      <c r="K76" s="46"/>
      <c r="L76" s="44">
        <f t="shared" si="15"/>
        <v>0</v>
      </c>
      <c r="M76"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76" s="47">
        <f t="shared" si="22"/>
        <v>0</v>
      </c>
      <c r="AD76" s="47">
        <f t="shared" si="23"/>
        <v>0</v>
      </c>
      <c r="AE76" s="47">
        <f t="shared" si="24"/>
        <v>0</v>
      </c>
      <c r="AF76" s="47">
        <f t="shared" si="25"/>
        <v>0</v>
      </c>
      <c r="AG76" s="47">
        <f t="shared" si="26"/>
        <v>0</v>
      </c>
      <c r="AH76" s="47">
        <f t="shared" si="14"/>
        <v>0</v>
      </c>
      <c r="AI76" s="47">
        <f t="shared" si="16"/>
        <v>0</v>
      </c>
      <c r="AJ76" s="47">
        <f t="shared" si="17"/>
        <v>0</v>
      </c>
      <c r="AK76" s="47">
        <f t="shared" si="18"/>
        <v>0</v>
      </c>
      <c r="AL76" s="47">
        <f t="shared" si="19"/>
        <v>0</v>
      </c>
      <c r="AM76" s="47">
        <f t="shared" si="20"/>
        <v>0</v>
      </c>
      <c r="AN76" s="47">
        <f t="shared" si="27"/>
        <v>1</v>
      </c>
      <c r="AO76" s="47">
        <f t="shared" si="21"/>
        <v>0</v>
      </c>
    </row>
    <row r="77" spans="1:41" ht="18.75" x14ac:dyDescent="0.3">
      <c r="A77" s="39"/>
      <c r="B77" s="40"/>
      <c r="F77" s="41"/>
      <c r="G77" s="42"/>
      <c r="H77" s="43" t="str">
        <f>IF(Tableau1[[#This Row],[Anterieure]]="","",Tableau1[[#This Row],[Anterieure]]+Tableau1[[#This Row],[en jrs]])</f>
        <v/>
      </c>
      <c r="I77" s="44"/>
      <c r="J77" s="45"/>
      <c r="K77" s="46"/>
      <c r="L77" s="44">
        <f t="shared" si="15"/>
        <v>0</v>
      </c>
      <c r="M77"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77" s="47">
        <f t="shared" si="22"/>
        <v>0</v>
      </c>
      <c r="AD77" s="47">
        <f t="shared" si="23"/>
        <v>0</v>
      </c>
      <c r="AE77" s="47">
        <f t="shared" si="24"/>
        <v>0</v>
      </c>
      <c r="AF77" s="47">
        <f t="shared" si="25"/>
        <v>0</v>
      </c>
      <c r="AG77" s="47">
        <f t="shared" si="26"/>
        <v>0</v>
      </c>
      <c r="AH77" s="47">
        <f t="shared" si="14"/>
        <v>0</v>
      </c>
      <c r="AI77" s="47">
        <f t="shared" si="16"/>
        <v>0</v>
      </c>
      <c r="AJ77" s="47">
        <f t="shared" si="17"/>
        <v>0</v>
      </c>
      <c r="AK77" s="47">
        <f t="shared" si="18"/>
        <v>0</v>
      </c>
      <c r="AL77" s="47">
        <f t="shared" si="19"/>
        <v>0</v>
      </c>
      <c r="AM77" s="47">
        <f t="shared" si="20"/>
        <v>0</v>
      </c>
      <c r="AN77" s="47">
        <f t="shared" si="27"/>
        <v>1</v>
      </c>
      <c r="AO77" s="47">
        <f t="shared" si="21"/>
        <v>0</v>
      </c>
    </row>
    <row r="78" spans="1:41" ht="18.75" x14ac:dyDescent="0.3">
      <c r="A78" s="39"/>
      <c r="B78" s="40"/>
      <c r="F78" s="41"/>
      <c r="G78" s="42"/>
      <c r="H78" s="43" t="str">
        <f>IF(Tableau1[[#This Row],[Anterieure]]="","",Tableau1[[#This Row],[Anterieure]]+Tableau1[[#This Row],[en jrs]])</f>
        <v/>
      </c>
      <c r="I78" s="44"/>
      <c r="J78" s="45"/>
      <c r="K78" s="46"/>
      <c r="L78" s="44">
        <f t="shared" si="15"/>
        <v>0</v>
      </c>
      <c r="M78"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78" s="47">
        <f t="shared" si="22"/>
        <v>0</v>
      </c>
      <c r="AD78" s="47">
        <f t="shared" si="23"/>
        <v>0</v>
      </c>
      <c r="AE78" s="47">
        <f t="shared" si="24"/>
        <v>0</v>
      </c>
      <c r="AF78" s="47">
        <f t="shared" si="25"/>
        <v>0</v>
      </c>
      <c r="AG78" s="47">
        <f t="shared" si="26"/>
        <v>0</v>
      </c>
      <c r="AH78" s="47">
        <f t="shared" si="14"/>
        <v>0</v>
      </c>
      <c r="AI78" s="47">
        <f t="shared" si="16"/>
        <v>0</v>
      </c>
      <c r="AJ78" s="47">
        <f t="shared" si="17"/>
        <v>0</v>
      </c>
      <c r="AK78" s="47">
        <f t="shared" si="18"/>
        <v>0</v>
      </c>
      <c r="AL78" s="47">
        <f t="shared" si="19"/>
        <v>0</v>
      </c>
      <c r="AM78" s="47">
        <f t="shared" si="20"/>
        <v>0</v>
      </c>
      <c r="AN78" s="47">
        <f t="shared" si="27"/>
        <v>1</v>
      </c>
      <c r="AO78" s="47">
        <f t="shared" si="21"/>
        <v>0</v>
      </c>
    </row>
    <row r="79" spans="1:41" ht="18.75" x14ac:dyDescent="0.3">
      <c r="A79" s="39"/>
      <c r="B79" s="40"/>
      <c r="F79" s="41"/>
      <c r="G79" s="42"/>
      <c r="H79" s="43" t="str">
        <f>IF(Tableau1[[#This Row],[Anterieure]]="","",Tableau1[[#This Row],[Anterieure]]+Tableau1[[#This Row],[en jrs]])</f>
        <v/>
      </c>
      <c r="I79" s="44"/>
      <c r="J79" s="45"/>
      <c r="K79" s="46"/>
      <c r="L79" s="44">
        <f t="shared" si="15"/>
        <v>0</v>
      </c>
      <c r="M79"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79" s="47">
        <f t="shared" si="22"/>
        <v>0</v>
      </c>
      <c r="AD79" s="47">
        <f t="shared" si="23"/>
        <v>0</v>
      </c>
      <c r="AE79" s="47">
        <f t="shared" si="24"/>
        <v>0</v>
      </c>
      <c r="AF79" s="47">
        <f t="shared" si="25"/>
        <v>0</v>
      </c>
      <c r="AG79" s="47">
        <f t="shared" si="26"/>
        <v>0</v>
      </c>
      <c r="AH79" s="47">
        <f t="shared" si="14"/>
        <v>0</v>
      </c>
      <c r="AI79" s="47">
        <f t="shared" si="16"/>
        <v>0</v>
      </c>
      <c r="AJ79" s="47">
        <f t="shared" si="17"/>
        <v>0</v>
      </c>
      <c r="AK79" s="47">
        <f t="shared" si="18"/>
        <v>0</v>
      </c>
      <c r="AL79" s="47">
        <f t="shared" si="19"/>
        <v>0</v>
      </c>
      <c r="AM79" s="47">
        <f t="shared" si="20"/>
        <v>0</v>
      </c>
      <c r="AN79" s="47">
        <f t="shared" si="27"/>
        <v>1</v>
      </c>
      <c r="AO79" s="47">
        <f t="shared" si="21"/>
        <v>0</v>
      </c>
    </row>
    <row r="80" spans="1:41" ht="18.75" x14ac:dyDescent="0.3">
      <c r="A80" s="39"/>
      <c r="B80" s="40"/>
      <c r="F80" s="41"/>
      <c r="G80" s="42"/>
      <c r="H80" s="43" t="str">
        <f>IF(Tableau1[[#This Row],[Anterieure]]="","",Tableau1[[#This Row],[Anterieure]]+Tableau1[[#This Row],[en jrs]])</f>
        <v/>
      </c>
      <c r="I80" s="44"/>
      <c r="J80" s="45"/>
      <c r="K80" s="46"/>
      <c r="L80" s="44">
        <f t="shared" si="15"/>
        <v>0</v>
      </c>
      <c r="M80"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80" s="47">
        <f t="shared" si="22"/>
        <v>0</v>
      </c>
      <c r="AD80" s="47">
        <f t="shared" si="23"/>
        <v>0</v>
      </c>
      <c r="AE80" s="47">
        <f t="shared" si="24"/>
        <v>0</v>
      </c>
      <c r="AF80" s="47">
        <f t="shared" si="25"/>
        <v>0</v>
      </c>
      <c r="AG80" s="47">
        <f t="shared" si="26"/>
        <v>0</v>
      </c>
      <c r="AH80" s="47">
        <f t="shared" si="14"/>
        <v>0</v>
      </c>
      <c r="AI80" s="47">
        <f t="shared" si="16"/>
        <v>0</v>
      </c>
      <c r="AJ80" s="47">
        <f t="shared" si="17"/>
        <v>0</v>
      </c>
      <c r="AK80" s="47">
        <f t="shared" si="18"/>
        <v>0</v>
      </c>
      <c r="AL80" s="47">
        <f t="shared" si="19"/>
        <v>0</v>
      </c>
      <c r="AM80" s="47">
        <f t="shared" si="20"/>
        <v>0</v>
      </c>
      <c r="AN80" s="47">
        <f t="shared" si="27"/>
        <v>1</v>
      </c>
      <c r="AO80" s="47">
        <f t="shared" si="21"/>
        <v>0</v>
      </c>
    </row>
    <row r="81" spans="1:41" ht="18.75" x14ac:dyDescent="0.3">
      <c r="A81" s="39"/>
      <c r="B81" s="40"/>
      <c r="F81" s="41"/>
      <c r="G81" s="42"/>
      <c r="H81" s="43" t="str">
        <f>IF(Tableau1[[#This Row],[Anterieure]]="","",Tableau1[[#This Row],[Anterieure]]+Tableau1[[#This Row],[en jrs]])</f>
        <v/>
      </c>
      <c r="I81" s="44"/>
      <c r="J81" s="45"/>
      <c r="K81" s="46"/>
      <c r="L81" s="44">
        <f t="shared" si="15"/>
        <v>0</v>
      </c>
      <c r="M81"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81" s="47">
        <f t="shared" si="22"/>
        <v>0</v>
      </c>
      <c r="AD81" s="47">
        <f t="shared" si="23"/>
        <v>0</v>
      </c>
      <c r="AE81" s="47">
        <f t="shared" si="24"/>
        <v>0</v>
      </c>
      <c r="AF81" s="47">
        <f t="shared" si="25"/>
        <v>0</v>
      </c>
      <c r="AG81" s="47">
        <f t="shared" si="26"/>
        <v>0</v>
      </c>
      <c r="AH81" s="47">
        <f t="shared" si="14"/>
        <v>0</v>
      </c>
      <c r="AI81" s="47">
        <f t="shared" si="16"/>
        <v>0</v>
      </c>
      <c r="AJ81" s="47">
        <f t="shared" si="17"/>
        <v>0</v>
      </c>
      <c r="AK81" s="47">
        <f t="shared" si="18"/>
        <v>0</v>
      </c>
      <c r="AL81" s="47">
        <f t="shared" si="19"/>
        <v>0</v>
      </c>
      <c r="AM81" s="47">
        <f t="shared" si="20"/>
        <v>0</v>
      </c>
      <c r="AN81" s="47">
        <f t="shared" si="27"/>
        <v>1</v>
      </c>
      <c r="AO81" s="47">
        <f t="shared" si="21"/>
        <v>0</v>
      </c>
    </row>
    <row r="82" spans="1:41" ht="18.75" x14ac:dyDescent="0.3">
      <c r="A82" s="39"/>
      <c r="B82" s="40"/>
      <c r="F82" s="41"/>
      <c r="G82" s="42"/>
      <c r="H82" s="43" t="str">
        <f>IF(Tableau1[[#This Row],[Anterieure]]="","",Tableau1[[#This Row],[Anterieure]]+Tableau1[[#This Row],[en jrs]])</f>
        <v/>
      </c>
      <c r="I82" s="44"/>
      <c r="J82" s="45"/>
      <c r="K82" s="46"/>
      <c r="L82" s="44">
        <f t="shared" si="15"/>
        <v>0</v>
      </c>
      <c r="M82"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82" s="47">
        <f t="shared" si="22"/>
        <v>0</v>
      </c>
      <c r="AD82" s="47">
        <f t="shared" si="23"/>
        <v>0</v>
      </c>
      <c r="AE82" s="47">
        <f t="shared" si="24"/>
        <v>0</v>
      </c>
      <c r="AF82" s="47">
        <f t="shared" si="25"/>
        <v>0</v>
      </c>
      <c r="AG82" s="47">
        <f t="shared" si="26"/>
        <v>0</v>
      </c>
      <c r="AH82" s="47">
        <f t="shared" si="14"/>
        <v>0</v>
      </c>
      <c r="AI82" s="47">
        <f t="shared" si="16"/>
        <v>0</v>
      </c>
      <c r="AJ82" s="47">
        <f t="shared" si="17"/>
        <v>0</v>
      </c>
      <c r="AK82" s="47">
        <f t="shared" si="18"/>
        <v>0</v>
      </c>
      <c r="AL82" s="47">
        <f t="shared" si="19"/>
        <v>0</v>
      </c>
      <c r="AM82" s="47">
        <f t="shared" si="20"/>
        <v>0</v>
      </c>
      <c r="AN82" s="47">
        <f t="shared" si="27"/>
        <v>1</v>
      </c>
      <c r="AO82" s="47">
        <f t="shared" si="21"/>
        <v>0</v>
      </c>
    </row>
    <row r="83" spans="1:41" ht="18.75" x14ac:dyDescent="0.3">
      <c r="A83" s="39"/>
      <c r="B83" s="40"/>
      <c r="F83" s="41"/>
      <c r="G83" s="42"/>
      <c r="H83" s="43" t="str">
        <f>IF(Tableau1[[#This Row],[Anterieure]]="","",Tableau1[[#This Row],[Anterieure]]+Tableau1[[#This Row],[en jrs]])</f>
        <v/>
      </c>
      <c r="I83" s="44"/>
      <c r="J83" s="45"/>
      <c r="K83" s="46"/>
      <c r="L83" s="44">
        <f t="shared" si="15"/>
        <v>0</v>
      </c>
      <c r="M83"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83" s="47">
        <f t="shared" si="22"/>
        <v>0</v>
      </c>
      <c r="AD83" s="47">
        <f t="shared" si="23"/>
        <v>0</v>
      </c>
      <c r="AE83" s="47">
        <f t="shared" si="24"/>
        <v>0</v>
      </c>
      <c r="AF83" s="47">
        <f t="shared" si="25"/>
        <v>0</v>
      </c>
      <c r="AG83" s="47">
        <f t="shared" si="26"/>
        <v>0</v>
      </c>
      <c r="AH83" s="47">
        <f t="shared" si="14"/>
        <v>0</v>
      </c>
      <c r="AI83" s="47">
        <f t="shared" si="16"/>
        <v>0</v>
      </c>
      <c r="AJ83" s="47">
        <f t="shared" si="17"/>
        <v>0</v>
      </c>
      <c r="AK83" s="47">
        <f t="shared" si="18"/>
        <v>0</v>
      </c>
      <c r="AL83" s="47">
        <f t="shared" si="19"/>
        <v>0</v>
      </c>
      <c r="AM83" s="47">
        <f t="shared" si="20"/>
        <v>0</v>
      </c>
      <c r="AN83" s="47">
        <f t="shared" si="27"/>
        <v>1</v>
      </c>
      <c r="AO83" s="47">
        <f t="shared" si="21"/>
        <v>0</v>
      </c>
    </row>
    <row r="84" spans="1:41" ht="18.75" x14ac:dyDescent="0.3">
      <c r="A84" s="39"/>
      <c r="B84" s="40"/>
      <c r="F84" s="41"/>
      <c r="G84" s="42"/>
      <c r="H84" s="43" t="str">
        <f>IF(Tableau1[[#This Row],[Anterieure]]="","",Tableau1[[#This Row],[Anterieure]]+Tableau1[[#This Row],[en jrs]])</f>
        <v/>
      </c>
      <c r="I84" s="44"/>
      <c r="J84" s="45"/>
      <c r="K84" s="46"/>
      <c r="L84" s="44">
        <f t="shared" si="15"/>
        <v>0</v>
      </c>
      <c r="M84"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84" s="47">
        <f t="shared" si="22"/>
        <v>0</v>
      </c>
      <c r="AD84" s="47">
        <f t="shared" si="23"/>
        <v>0</v>
      </c>
      <c r="AE84" s="47">
        <f t="shared" si="24"/>
        <v>0</v>
      </c>
      <c r="AF84" s="47">
        <f t="shared" si="25"/>
        <v>0</v>
      </c>
      <c r="AG84" s="47">
        <f t="shared" si="26"/>
        <v>0</v>
      </c>
      <c r="AH84" s="47">
        <f t="shared" si="14"/>
        <v>0</v>
      </c>
      <c r="AI84" s="47">
        <f t="shared" si="16"/>
        <v>0</v>
      </c>
      <c r="AJ84" s="47">
        <f t="shared" si="17"/>
        <v>0</v>
      </c>
      <c r="AK84" s="47">
        <f t="shared" si="18"/>
        <v>0</v>
      </c>
      <c r="AL84" s="47">
        <f t="shared" si="19"/>
        <v>0</v>
      </c>
      <c r="AM84" s="47">
        <f t="shared" si="20"/>
        <v>0</v>
      </c>
      <c r="AN84" s="47">
        <f t="shared" si="27"/>
        <v>1</v>
      </c>
      <c r="AO84" s="47">
        <f t="shared" si="21"/>
        <v>0</v>
      </c>
    </row>
    <row r="85" spans="1:41" ht="18.75" x14ac:dyDescent="0.3">
      <c r="A85" s="39"/>
      <c r="B85" s="40"/>
      <c r="F85" s="41"/>
      <c r="G85" s="42"/>
      <c r="H85" s="43" t="str">
        <f>IF(Tableau1[[#This Row],[Anterieure]]="","",Tableau1[[#This Row],[Anterieure]]+Tableau1[[#This Row],[en jrs]])</f>
        <v/>
      </c>
      <c r="I85" s="44"/>
      <c r="J85" s="45"/>
      <c r="K85" s="46"/>
      <c r="L85" s="44">
        <f t="shared" si="15"/>
        <v>0</v>
      </c>
      <c r="M85"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85" s="47">
        <f t="shared" si="22"/>
        <v>0</v>
      </c>
      <c r="AD85" s="47">
        <f t="shared" si="23"/>
        <v>0</v>
      </c>
      <c r="AE85" s="47">
        <f t="shared" si="24"/>
        <v>0</v>
      </c>
      <c r="AF85" s="47">
        <f t="shared" si="25"/>
        <v>0</v>
      </c>
      <c r="AG85" s="47">
        <f t="shared" si="26"/>
        <v>0</v>
      </c>
      <c r="AH85" s="47">
        <f t="shared" si="14"/>
        <v>0</v>
      </c>
      <c r="AI85" s="47">
        <f t="shared" si="16"/>
        <v>0</v>
      </c>
      <c r="AJ85" s="47">
        <f t="shared" si="17"/>
        <v>0</v>
      </c>
      <c r="AK85" s="47">
        <f t="shared" si="18"/>
        <v>0</v>
      </c>
      <c r="AL85" s="47">
        <f t="shared" si="19"/>
        <v>0</v>
      </c>
      <c r="AM85" s="47">
        <f t="shared" si="20"/>
        <v>0</v>
      </c>
      <c r="AN85" s="47">
        <f t="shared" si="27"/>
        <v>1</v>
      </c>
      <c r="AO85" s="47">
        <f t="shared" si="21"/>
        <v>0</v>
      </c>
    </row>
    <row r="86" spans="1:41" ht="18.75" x14ac:dyDescent="0.3">
      <c r="A86" s="39"/>
      <c r="B86" s="40"/>
      <c r="F86" s="41"/>
      <c r="G86" s="42"/>
      <c r="H86" s="43" t="str">
        <f>IF(Tableau1[[#This Row],[Anterieure]]="","",Tableau1[[#This Row],[Anterieure]]+Tableau1[[#This Row],[en jrs]])</f>
        <v/>
      </c>
      <c r="I86" s="44"/>
      <c r="J86" s="45"/>
      <c r="K86" s="46"/>
      <c r="L86" s="44">
        <f t="shared" si="15"/>
        <v>0</v>
      </c>
      <c r="M86"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86" s="47">
        <f t="shared" si="22"/>
        <v>0</v>
      </c>
      <c r="AD86" s="47">
        <f t="shared" si="23"/>
        <v>0</v>
      </c>
      <c r="AE86" s="47">
        <f t="shared" si="24"/>
        <v>0</v>
      </c>
      <c r="AF86" s="47">
        <f t="shared" si="25"/>
        <v>0</v>
      </c>
      <c r="AG86" s="47">
        <f t="shared" si="26"/>
        <v>0</v>
      </c>
      <c r="AH86" s="47">
        <f t="shared" si="14"/>
        <v>0</v>
      </c>
      <c r="AI86" s="47">
        <f t="shared" si="16"/>
        <v>0</v>
      </c>
      <c r="AJ86" s="47">
        <f t="shared" si="17"/>
        <v>0</v>
      </c>
      <c r="AK86" s="47">
        <f t="shared" si="18"/>
        <v>0</v>
      </c>
      <c r="AL86" s="47">
        <f t="shared" si="19"/>
        <v>0</v>
      </c>
      <c r="AM86" s="47">
        <f t="shared" si="20"/>
        <v>0</v>
      </c>
      <c r="AN86" s="47">
        <f t="shared" si="27"/>
        <v>1</v>
      </c>
      <c r="AO86" s="47">
        <f t="shared" si="21"/>
        <v>0</v>
      </c>
    </row>
    <row r="87" spans="1:41" ht="18.75" x14ac:dyDescent="0.3">
      <c r="A87" s="39"/>
      <c r="B87" s="40"/>
      <c r="F87" s="41"/>
      <c r="G87" s="42"/>
      <c r="H87" s="43" t="str">
        <f>IF(Tableau1[[#This Row],[Anterieure]]="","",Tableau1[[#This Row],[Anterieure]]+Tableau1[[#This Row],[en jrs]])</f>
        <v/>
      </c>
      <c r="I87" s="44"/>
      <c r="J87" s="45"/>
      <c r="K87" s="46"/>
      <c r="L87" s="44">
        <f t="shared" si="15"/>
        <v>0</v>
      </c>
      <c r="M87"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87" s="47">
        <f t="shared" si="22"/>
        <v>0</v>
      </c>
      <c r="AD87" s="47">
        <f t="shared" si="23"/>
        <v>0</v>
      </c>
      <c r="AE87" s="47">
        <f t="shared" si="24"/>
        <v>0</v>
      </c>
      <c r="AF87" s="47">
        <f t="shared" si="25"/>
        <v>0</v>
      </c>
      <c r="AG87" s="47">
        <f t="shared" si="26"/>
        <v>0</v>
      </c>
      <c r="AH87" s="47">
        <f t="shared" si="14"/>
        <v>0</v>
      </c>
      <c r="AI87" s="47">
        <f t="shared" si="16"/>
        <v>0</v>
      </c>
      <c r="AJ87" s="47">
        <f t="shared" si="17"/>
        <v>0</v>
      </c>
      <c r="AK87" s="47">
        <f t="shared" si="18"/>
        <v>0</v>
      </c>
      <c r="AL87" s="47">
        <f t="shared" si="19"/>
        <v>0</v>
      </c>
      <c r="AM87" s="47">
        <f t="shared" si="20"/>
        <v>0</v>
      </c>
      <c r="AN87" s="47">
        <f t="shared" si="27"/>
        <v>1</v>
      </c>
      <c r="AO87" s="47">
        <f t="shared" si="21"/>
        <v>0</v>
      </c>
    </row>
    <row r="88" spans="1:41" ht="18.75" x14ac:dyDescent="0.3">
      <c r="A88" s="39"/>
      <c r="B88" s="40"/>
      <c r="F88" s="41"/>
      <c r="G88" s="42"/>
      <c r="H88" s="43" t="str">
        <f>IF(Tableau1[[#This Row],[Anterieure]]="","",Tableau1[[#This Row],[Anterieure]]+Tableau1[[#This Row],[en jrs]])</f>
        <v/>
      </c>
      <c r="I88" s="44"/>
      <c r="J88" s="45"/>
      <c r="K88" s="46"/>
      <c r="L88" s="44">
        <f t="shared" si="15"/>
        <v>0</v>
      </c>
      <c r="M88"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88" s="47">
        <f t="shared" si="22"/>
        <v>0</v>
      </c>
      <c r="AD88" s="47">
        <f t="shared" si="23"/>
        <v>0</v>
      </c>
      <c r="AE88" s="47">
        <f t="shared" si="24"/>
        <v>0</v>
      </c>
      <c r="AF88" s="47">
        <f t="shared" si="25"/>
        <v>0</v>
      </c>
      <c r="AG88" s="47">
        <f t="shared" si="26"/>
        <v>0</v>
      </c>
      <c r="AH88" s="47">
        <f t="shared" si="14"/>
        <v>0</v>
      </c>
      <c r="AI88" s="47">
        <f t="shared" si="16"/>
        <v>0</v>
      </c>
      <c r="AJ88" s="47">
        <f t="shared" si="17"/>
        <v>0</v>
      </c>
      <c r="AK88" s="47">
        <f t="shared" si="18"/>
        <v>0</v>
      </c>
      <c r="AL88" s="47">
        <f t="shared" si="19"/>
        <v>0</v>
      </c>
      <c r="AM88" s="47">
        <f t="shared" si="20"/>
        <v>0</v>
      </c>
      <c r="AN88" s="47">
        <f t="shared" si="27"/>
        <v>1</v>
      </c>
      <c r="AO88" s="47">
        <f t="shared" si="21"/>
        <v>0</v>
      </c>
    </row>
    <row r="89" spans="1:41" ht="18.75" x14ac:dyDescent="0.3">
      <c r="A89" s="39"/>
      <c r="B89" s="40"/>
      <c r="F89" s="41"/>
      <c r="G89" s="42"/>
      <c r="H89" s="43" t="str">
        <f>IF(Tableau1[[#This Row],[Anterieure]]="","",Tableau1[[#This Row],[Anterieure]]+Tableau1[[#This Row],[en jrs]])</f>
        <v/>
      </c>
      <c r="I89" s="44"/>
      <c r="J89" s="45"/>
      <c r="K89" s="46"/>
      <c r="L89" s="44">
        <f t="shared" si="15"/>
        <v>0</v>
      </c>
      <c r="M89"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89" s="47">
        <f t="shared" si="22"/>
        <v>0</v>
      </c>
      <c r="AD89" s="47">
        <f t="shared" si="23"/>
        <v>0</v>
      </c>
      <c r="AE89" s="47">
        <f t="shared" si="24"/>
        <v>0</v>
      </c>
      <c r="AF89" s="47">
        <f t="shared" si="25"/>
        <v>0</v>
      </c>
      <c r="AG89" s="47">
        <f t="shared" si="26"/>
        <v>0</v>
      </c>
      <c r="AH89" s="47">
        <f t="shared" si="14"/>
        <v>0</v>
      </c>
      <c r="AI89" s="47">
        <f t="shared" si="16"/>
        <v>0</v>
      </c>
      <c r="AJ89" s="47">
        <f t="shared" si="17"/>
        <v>0</v>
      </c>
      <c r="AK89" s="47">
        <f t="shared" si="18"/>
        <v>0</v>
      </c>
      <c r="AL89" s="47">
        <f t="shared" si="19"/>
        <v>0</v>
      </c>
      <c r="AM89" s="47">
        <f t="shared" si="20"/>
        <v>0</v>
      </c>
      <c r="AN89" s="47">
        <f t="shared" si="27"/>
        <v>1</v>
      </c>
      <c r="AO89" s="47">
        <f t="shared" si="21"/>
        <v>0</v>
      </c>
    </row>
    <row r="90" spans="1:41" ht="18.75" x14ac:dyDescent="0.3">
      <c r="A90" s="39"/>
      <c r="B90" s="40"/>
      <c r="F90" s="41"/>
      <c r="G90" s="42"/>
      <c r="H90" s="43" t="str">
        <f>IF(Tableau1[[#This Row],[Anterieure]]="","",Tableau1[[#This Row],[Anterieure]]+Tableau1[[#This Row],[en jrs]])</f>
        <v/>
      </c>
      <c r="I90" s="44"/>
      <c r="J90" s="45"/>
      <c r="K90" s="46"/>
      <c r="L90" s="44">
        <f t="shared" si="15"/>
        <v>0</v>
      </c>
      <c r="M90"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90" s="47">
        <f t="shared" si="22"/>
        <v>0</v>
      </c>
      <c r="AD90" s="47">
        <f t="shared" si="23"/>
        <v>0</v>
      </c>
      <c r="AE90" s="47">
        <f t="shared" si="24"/>
        <v>0</v>
      </c>
      <c r="AF90" s="47">
        <f t="shared" si="25"/>
        <v>0</v>
      </c>
      <c r="AG90" s="47">
        <f t="shared" si="26"/>
        <v>0</v>
      </c>
      <c r="AH90" s="47">
        <f t="shared" ref="AH90:AH92" si="28">IF($AD90=1,$J90*1,0)</f>
        <v>0</v>
      </c>
      <c r="AI90" s="47">
        <f t="shared" si="16"/>
        <v>0</v>
      </c>
      <c r="AJ90" s="47">
        <f t="shared" si="17"/>
        <v>0</v>
      </c>
      <c r="AK90" s="47">
        <f t="shared" si="18"/>
        <v>0</v>
      </c>
      <c r="AL90" s="47">
        <f t="shared" si="19"/>
        <v>0</v>
      </c>
      <c r="AM90" s="47">
        <f t="shared" si="20"/>
        <v>0</v>
      </c>
      <c r="AN90" s="47">
        <f t="shared" si="27"/>
        <v>1</v>
      </c>
      <c r="AO90" s="47">
        <f t="shared" si="21"/>
        <v>0</v>
      </c>
    </row>
    <row r="91" spans="1:41" ht="18.75" x14ac:dyDescent="0.3">
      <c r="A91" s="39"/>
      <c r="B91" s="40"/>
      <c r="F91" s="41"/>
      <c r="G91" s="42"/>
      <c r="H91" s="43" t="str">
        <f>IF(Tableau1[[#This Row],[Anterieure]]="","",Tableau1[[#This Row],[Anterieure]]+Tableau1[[#This Row],[en jrs]])</f>
        <v/>
      </c>
      <c r="I91" s="44"/>
      <c r="J91" s="45"/>
      <c r="K91" s="46"/>
      <c r="L91" s="44">
        <f t="shared" si="15"/>
        <v>0</v>
      </c>
      <c r="M91"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91" s="47">
        <f t="shared" si="22"/>
        <v>0</v>
      </c>
      <c r="AD91" s="47">
        <f t="shared" si="23"/>
        <v>0</v>
      </c>
      <c r="AE91" s="47">
        <f t="shared" si="24"/>
        <v>0</v>
      </c>
      <c r="AF91" s="47">
        <f t="shared" si="25"/>
        <v>0</v>
      </c>
      <c r="AG91" s="47">
        <f t="shared" si="26"/>
        <v>0</v>
      </c>
      <c r="AH91" s="47">
        <f t="shared" si="28"/>
        <v>0</v>
      </c>
      <c r="AI91" s="47">
        <f t="shared" si="16"/>
        <v>0</v>
      </c>
      <c r="AJ91" s="47">
        <f t="shared" si="17"/>
        <v>0</v>
      </c>
      <c r="AK91" s="47">
        <f t="shared" si="18"/>
        <v>0</v>
      </c>
      <c r="AL91" s="47">
        <f t="shared" si="19"/>
        <v>0</v>
      </c>
      <c r="AM91" s="47">
        <f t="shared" si="20"/>
        <v>0</v>
      </c>
      <c r="AN91" s="47">
        <f t="shared" si="27"/>
        <v>1</v>
      </c>
      <c r="AO91" s="47">
        <f t="shared" si="21"/>
        <v>0</v>
      </c>
    </row>
    <row r="92" spans="1:41" ht="18.75" x14ac:dyDescent="0.3">
      <c r="A92" s="39"/>
      <c r="B92" s="40"/>
      <c r="F92" s="41"/>
      <c r="G92" s="42"/>
      <c r="H92" s="43" t="str">
        <f>IF(Tableau1[[#This Row],[Anterieure]]="","",Tableau1[[#This Row],[Anterieure]]+Tableau1[[#This Row],[en jrs]])</f>
        <v/>
      </c>
      <c r="I92" s="44"/>
      <c r="J92" s="45"/>
      <c r="K92" s="46"/>
      <c r="L92" s="44">
        <f t="shared" si="15"/>
        <v>0</v>
      </c>
      <c r="M92"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c r="AC92" s="47">
        <f t="shared" si="22"/>
        <v>0</v>
      </c>
      <c r="AD92" s="47">
        <f t="shared" si="23"/>
        <v>0</v>
      </c>
      <c r="AE92" s="47">
        <f t="shared" si="24"/>
        <v>0</v>
      </c>
      <c r="AF92" s="47">
        <f t="shared" si="25"/>
        <v>0</v>
      </c>
      <c r="AG92" s="47">
        <f t="shared" si="26"/>
        <v>0</v>
      </c>
      <c r="AH92" s="47">
        <f t="shared" si="28"/>
        <v>0</v>
      </c>
      <c r="AI92" s="47">
        <f t="shared" si="16"/>
        <v>0</v>
      </c>
      <c r="AJ92" s="47">
        <f t="shared" si="17"/>
        <v>0</v>
      </c>
      <c r="AK92" s="47">
        <f t="shared" si="18"/>
        <v>0</v>
      </c>
      <c r="AL92" s="47">
        <f t="shared" si="19"/>
        <v>0</v>
      </c>
      <c r="AM92" s="47">
        <f t="shared" si="20"/>
        <v>0</v>
      </c>
      <c r="AN92" s="47">
        <f t="shared" si="27"/>
        <v>1</v>
      </c>
      <c r="AO92" s="47">
        <f t="shared" si="21"/>
        <v>0</v>
      </c>
    </row>
    <row r="93" spans="1:41" ht="18.75" x14ac:dyDescent="0.3">
      <c r="A93" s="39"/>
      <c r="B93" s="40"/>
      <c r="F93" s="41"/>
      <c r="G93" s="42"/>
      <c r="H93" s="43" t="str">
        <f>IF(Tableau1[[#This Row],[Anterieure]]="","",Tableau1[[#This Row],[Anterieure]]+Tableau1[[#This Row],[en jrs]])</f>
        <v/>
      </c>
      <c r="I93" s="44"/>
      <c r="J93" s="45"/>
      <c r="K93" s="46"/>
      <c r="L93" s="44">
        <f t="shared" si="15"/>
        <v>0</v>
      </c>
      <c r="M93"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row>
    <row r="94" spans="1:41" ht="18.75" x14ac:dyDescent="0.3">
      <c r="A94" s="39"/>
      <c r="B94" s="40"/>
      <c r="F94" s="41"/>
      <c r="G94" s="42"/>
      <c r="H94" s="43" t="str">
        <f>IF(Tableau1[[#This Row],[Anterieure]]="","",Tableau1[[#This Row],[Anterieure]]+Tableau1[[#This Row],[en jrs]])</f>
        <v/>
      </c>
      <c r="I94" s="44"/>
      <c r="J94" s="45"/>
      <c r="K94" s="46"/>
      <c r="L94" s="44">
        <f t="shared" si="15"/>
        <v>0</v>
      </c>
      <c r="M94"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row>
    <row r="95" spans="1:41" ht="18.75" x14ac:dyDescent="0.3">
      <c r="A95" s="39"/>
      <c r="B95" s="40"/>
      <c r="F95" s="41"/>
      <c r="G95" s="42"/>
      <c r="H95" s="43" t="str">
        <f>IF(Tableau1[[#This Row],[Anterieure]]="","",Tableau1[[#This Row],[Anterieure]]+Tableau1[[#This Row],[en jrs]])</f>
        <v/>
      </c>
      <c r="I95" s="44"/>
      <c r="J95" s="45"/>
      <c r="K95" s="46"/>
      <c r="L95" s="44">
        <f t="shared" si="15"/>
        <v>0</v>
      </c>
      <c r="M95"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row>
    <row r="96" spans="1:41" ht="18.75" x14ac:dyDescent="0.3">
      <c r="A96" s="39"/>
      <c r="B96" s="40"/>
      <c r="F96" s="41"/>
      <c r="G96" s="42"/>
      <c r="H96" s="43" t="str">
        <f>IF(Tableau1[[#This Row],[Anterieure]]="","",Tableau1[[#This Row],[Anterieure]]+Tableau1[[#This Row],[en jrs]])</f>
        <v/>
      </c>
      <c r="I96" s="44"/>
      <c r="J96" s="45"/>
      <c r="K96" s="46"/>
      <c r="L96" s="44">
        <f t="shared" si="15"/>
        <v>0</v>
      </c>
      <c r="M96"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row>
    <row r="97" spans="1:13" ht="18.75" x14ac:dyDescent="0.3">
      <c r="A97" s="39"/>
      <c r="B97" s="40"/>
      <c r="F97" s="41"/>
      <c r="G97" s="42"/>
      <c r="H97" s="43" t="str">
        <f>IF(Tableau1[[#This Row],[Anterieure]]="","",Tableau1[[#This Row],[Anterieure]]+Tableau1[[#This Row],[en jrs]])</f>
        <v/>
      </c>
      <c r="I97" s="44"/>
      <c r="J97" s="45"/>
      <c r="K97" s="46"/>
      <c r="L97" s="44">
        <f t="shared" si="15"/>
        <v>0</v>
      </c>
      <c r="M97"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row>
    <row r="98" spans="1:13" ht="18.75" x14ac:dyDescent="0.3">
      <c r="A98" s="39"/>
      <c r="B98" s="40"/>
      <c r="F98" s="41"/>
      <c r="G98" s="42"/>
      <c r="H98" s="43" t="str">
        <f>IF(Tableau1[[#This Row],[Anterieure]]="","",Tableau1[[#This Row],[Anterieure]]+Tableau1[[#This Row],[en jrs]])</f>
        <v/>
      </c>
      <c r="I98" s="44"/>
      <c r="J98" s="45"/>
      <c r="K98" s="46"/>
      <c r="L98" s="44">
        <f t="shared" si="15"/>
        <v>0</v>
      </c>
      <c r="M98"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row>
    <row r="99" spans="1:13" ht="18.75" x14ac:dyDescent="0.3">
      <c r="A99" s="39"/>
      <c r="B99" s="40"/>
      <c r="F99" s="41"/>
      <c r="G99" s="42"/>
      <c r="H99" s="43" t="str">
        <f>IF(Tableau1[[#This Row],[Anterieure]]="","",Tableau1[[#This Row],[Anterieure]]+Tableau1[[#This Row],[en jrs]])</f>
        <v/>
      </c>
      <c r="I99" s="44"/>
      <c r="J99" s="45"/>
      <c r="K99" s="46"/>
      <c r="L99" s="44">
        <f t="shared" si="15"/>
        <v>0</v>
      </c>
      <c r="M99"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row>
    <row r="100" spans="1:13" ht="18.75" x14ac:dyDescent="0.3">
      <c r="A100" s="39"/>
      <c r="B100" s="40"/>
      <c r="F100" s="41"/>
      <c r="G100" s="42"/>
      <c r="H100" s="43" t="str">
        <f>IF(Tableau1[[#This Row],[Anterieure]]="","",Tableau1[[#This Row],[Anterieure]]+Tableau1[[#This Row],[en jrs]])</f>
        <v/>
      </c>
      <c r="I100" s="44"/>
      <c r="J100" s="45"/>
      <c r="K100" s="46"/>
      <c r="L100" s="44">
        <f t="shared" si="15"/>
        <v>0</v>
      </c>
      <c r="M100"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row>
    <row r="101" spans="1:13" ht="18.75" x14ac:dyDescent="0.3">
      <c r="A101" s="39"/>
      <c r="B101" s="40"/>
      <c r="F101" s="41"/>
      <c r="G101" s="42"/>
      <c r="H101" s="43" t="str">
        <f>IF(Tableau1[[#This Row],[Anterieure]]="","",Tableau1[[#This Row],[Anterieure]]+Tableau1[[#This Row],[en jrs]])</f>
        <v/>
      </c>
      <c r="I101" s="44"/>
      <c r="J101" s="45"/>
      <c r="K101" s="46"/>
      <c r="L101" s="44">
        <f t="shared" si="15"/>
        <v>0</v>
      </c>
      <c r="M101"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row>
    <row r="102" spans="1:13" ht="18.75" x14ac:dyDescent="0.3">
      <c r="A102" s="39"/>
      <c r="B102" s="40"/>
      <c r="F102" s="41"/>
      <c r="G102" s="42"/>
      <c r="H102" s="43" t="str">
        <f>IF(Tableau1[[#This Row],[Anterieure]]="","",Tableau1[[#This Row],[Anterieure]]+Tableau1[[#This Row],[en jrs]])</f>
        <v/>
      </c>
      <c r="I102" s="44"/>
      <c r="J102" s="45"/>
      <c r="K102" s="46"/>
      <c r="L102" s="44">
        <f t="shared" si="15"/>
        <v>0</v>
      </c>
      <c r="M102" s="53" t="str">
        <f ca="1">IFERROR(_xlfn.IFS(TODAY()&gt;Tableau1[[#This Row],[Prochaine]],"En retard de "&amp;(TODAY()-Tableau1[[#This Row],[Prochaine]])&amp;" jours",Tableau1[[#This Row],[Prochaine]]&gt;TODAY(),"À faire dans "&amp;Tableau1[[#This Row],[Prochaine]]-TODAY()&amp;" jours",Tableau1[[#This Row],[Prochaine]]=TODAY(),"À faire"&amp;Tableau1[[#This Row],[Prochaine]]= TODAY()&amp;"jours"),"")</f>
        <v/>
      </c>
    </row>
    <row r="103" spans="1:13" x14ac:dyDescent="0.25">
      <c r="A103" s="54"/>
      <c r="H103" s="55"/>
      <c r="L103" s="56"/>
    </row>
    <row r="104" spans="1:13" x14ac:dyDescent="0.25">
      <c r="A104" s="54"/>
      <c r="H104" s="55"/>
      <c r="L104" s="56"/>
    </row>
    <row r="105" spans="1:13" x14ac:dyDescent="0.25">
      <c r="A105" s="54"/>
      <c r="H105" s="55"/>
      <c r="L105" s="56"/>
    </row>
    <row r="106" spans="1:13" x14ac:dyDescent="0.25">
      <c r="A106" s="54"/>
      <c r="H106" s="55"/>
      <c r="L106" s="56"/>
    </row>
    <row r="107" spans="1:13" x14ac:dyDescent="0.25">
      <c r="A107" s="54"/>
      <c r="H107" s="55"/>
      <c r="L107" s="56"/>
    </row>
    <row r="108" spans="1:13" x14ac:dyDescent="0.25">
      <c r="A108" s="54"/>
      <c r="H108" s="55"/>
      <c r="L108" s="56"/>
    </row>
    <row r="109" spans="1:13" x14ac:dyDescent="0.25">
      <c r="A109" s="54"/>
      <c r="H109" s="55"/>
      <c r="L109" s="56"/>
    </row>
    <row r="110" spans="1:13" x14ac:dyDescent="0.25">
      <c r="A110" s="54"/>
      <c r="H110" s="55"/>
      <c r="L110" s="56"/>
    </row>
    <row r="111" spans="1:13" x14ac:dyDescent="0.25">
      <c r="A111" s="54"/>
      <c r="H111" s="55"/>
      <c r="L111" s="56"/>
    </row>
    <row r="112" spans="1:13" x14ac:dyDescent="0.25">
      <c r="A112" s="54"/>
      <c r="H112" s="55"/>
      <c r="L112" s="56"/>
    </row>
    <row r="113" spans="1:12" x14ac:dyDescent="0.25">
      <c r="A113" s="54"/>
      <c r="H113" s="55"/>
      <c r="L113" s="56"/>
    </row>
    <row r="114" spans="1:12" x14ac:dyDescent="0.25">
      <c r="A114" s="54"/>
      <c r="H114" s="55"/>
      <c r="L114" s="56"/>
    </row>
    <row r="115" spans="1:12" x14ac:dyDescent="0.25">
      <c r="A115" s="54"/>
      <c r="H115" s="55"/>
      <c r="L115" s="56"/>
    </row>
    <row r="116" spans="1:12" x14ac:dyDescent="0.25">
      <c r="A116" s="54"/>
      <c r="H116" s="55"/>
      <c r="L116" s="56"/>
    </row>
    <row r="117" spans="1:12" x14ac:dyDescent="0.25">
      <c r="A117" s="54"/>
      <c r="H117" s="55"/>
      <c r="L117" s="56"/>
    </row>
    <row r="118" spans="1:12" x14ac:dyDescent="0.25">
      <c r="A118" s="54"/>
      <c r="H118" s="55"/>
      <c r="L118" s="56"/>
    </row>
    <row r="119" spans="1:12" x14ac:dyDescent="0.25">
      <c r="A119" s="54"/>
      <c r="H119" s="55"/>
      <c r="L119" s="56"/>
    </row>
    <row r="120" spans="1:12" x14ac:dyDescent="0.25">
      <c r="A120" s="54"/>
      <c r="H120" s="55"/>
      <c r="L120" s="56"/>
    </row>
    <row r="121" spans="1:12" x14ac:dyDescent="0.25">
      <c r="A121" s="54"/>
      <c r="H121" s="55"/>
      <c r="L121" s="56"/>
    </row>
    <row r="122" spans="1:12" x14ac:dyDescent="0.25">
      <c r="A122" s="54"/>
      <c r="H122" s="55"/>
      <c r="L122" s="56"/>
    </row>
    <row r="123" spans="1:12" x14ac:dyDescent="0.25">
      <c r="A123" s="54"/>
      <c r="H123" s="55"/>
      <c r="L123" s="56"/>
    </row>
    <row r="124" spans="1:12" x14ac:dyDescent="0.25">
      <c r="A124" s="54"/>
      <c r="H124" s="55"/>
      <c r="L124" s="56"/>
    </row>
    <row r="125" spans="1:12" x14ac:dyDescent="0.25">
      <c r="A125" s="54"/>
      <c r="H125" s="55"/>
      <c r="L125" s="56"/>
    </row>
    <row r="126" spans="1:12" x14ac:dyDescent="0.25">
      <c r="A126" s="54"/>
      <c r="H126" s="55"/>
      <c r="L126" s="56"/>
    </row>
    <row r="127" spans="1:12" x14ac:dyDescent="0.25">
      <c r="A127" s="54"/>
      <c r="H127" s="55"/>
      <c r="L127" s="56"/>
    </row>
    <row r="128" spans="1:12" x14ac:dyDescent="0.25">
      <c r="A128" s="54"/>
      <c r="H128" s="55"/>
      <c r="L128" s="56"/>
    </row>
    <row r="129" spans="1:12" x14ac:dyDescent="0.25">
      <c r="A129" s="54"/>
      <c r="H129" s="55"/>
      <c r="L129" s="56"/>
    </row>
    <row r="130" spans="1:12" x14ac:dyDescent="0.25">
      <c r="A130" s="54"/>
      <c r="H130" s="55"/>
      <c r="L130" s="56"/>
    </row>
    <row r="131" spans="1:12" x14ac:dyDescent="0.25">
      <c r="A131" s="54"/>
      <c r="H131" s="55"/>
      <c r="L131" s="56"/>
    </row>
    <row r="132" spans="1:12" x14ac:dyDescent="0.25">
      <c r="A132" s="54"/>
      <c r="H132" s="55"/>
      <c r="L132" s="56"/>
    </row>
    <row r="133" spans="1:12" x14ac:dyDescent="0.25">
      <c r="A133" s="54"/>
      <c r="H133" s="55"/>
      <c r="L133" s="56"/>
    </row>
    <row r="134" spans="1:12" x14ac:dyDescent="0.25">
      <c r="A134" s="54"/>
      <c r="H134" s="55"/>
      <c r="L134" s="56"/>
    </row>
    <row r="135" spans="1:12" x14ac:dyDescent="0.25">
      <c r="A135" s="54"/>
      <c r="H135" s="55"/>
      <c r="L135" s="56"/>
    </row>
    <row r="136" spans="1:12" x14ac:dyDescent="0.25">
      <c r="A136" s="54"/>
      <c r="H136" s="55"/>
      <c r="L136" s="56"/>
    </row>
    <row r="137" spans="1:12" x14ac:dyDescent="0.25">
      <c r="A137" s="54"/>
      <c r="H137" s="55"/>
      <c r="L137" s="56"/>
    </row>
    <row r="138" spans="1:12" x14ac:dyDescent="0.25">
      <c r="A138" s="54"/>
      <c r="H138" s="55"/>
      <c r="L138" s="56"/>
    </row>
    <row r="139" spans="1:12" x14ac:dyDescent="0.25">
      <c r="A139" s="54"/>
      <c r="H139" s="55"/>
      <c r="L139" s="56"/>
    </row>
    <row r="140" spans="1:12" x14ac:dyDescent="0.25">
      <c r="A140" s="54"/>
      <c r="H140" s="55"/>
      <c r="L140" s="56"/>
    </row>
    <row r="141" spans="1:12" x14ac:dyDescent="0.25">
      <c r="A141" s="54"/>
      <c r="H141" s="55"/>
      <c r="L141" s="56"/>
    </row>
    <row r="142" spans="1:12" x14ac:dyDescent="0.25">
      <c r="A142" s="54"/>
      <c r="H142" s="55"/>
      <c r="L142" s="56"/>
    </row>
    <row r="143" spans="1:12" x14ac:dyDescent="0.25">
      <c r="A143" s="54"/>
      <c r="H143" s="55"/>
      <c r="L143" s="56"/>
    </row>
    <row r="144" spans="1:12" x14ac:dyDescent="0.25">
      <c r="A144" s="54"/>
      <c r="H144" s="55"/>
      <c r="L144" s="56"/>
    </row>
    <row r="145" spans="1:12" x14ac:dyDescent="0.25">
      <c r="A145" s="54"/>
      <c r="H145" s="55"/>
      <c r="L145" s="56"/>
    </row>
    <row r="146" spans="1:12" x14ac:dyDescent="0.25">
      <c r="A146" s="54"/>
      <c r="H146" s="55"/>
      <c r="L146" s="56"/>
    </row>
    <row r="147" spans="1:12" x14ac:dyDescent="0.25">
      <c r="A147" s="54"/>
      <c r="H147" s="55"/>
      <c r="L147" s="56"/>
    </row>
    <row r="148" spans="1:12" x14ac:dyDescent="0.25">
      <c r="A148" s="54"/>
      <c r="H148" s="55"/>
      <c r="L148" s="56"/>
    </row>
    <row r="149" spans="1:12" x14ac:dyDescent="0.25">
      <c r="A149" s="54"/>
      <c r="H149" s="55"/>
      <c r="L149" s="56"/>
    </row>
    <row r="150" spans="1:12" x14ac:dyDescent="0.25">
      <c r="A150" s="54"/>
      <c r="H150" s="55"/>
      <c r="L150" s="56"/>
    </row>
    <row r="151" spans="1:12" x14ac:dyDescent="0.25">
      <c r="A151" s="54"/>
      <c r="H151" s="55"/>
      <c r="L151" s="56"/>
    </row>
    <row r="152" spans="1:12" x14ac:dyDescent="0.25">
      <c r="A152" s="54"/>
      <c r="H152" s="55"/>
      <c r="L152" s="56"/>
    </row>
    <row r="153" spans="1:12" x14ac:dyDescent="0.25">
      <c r="A153" s="54"/>
      <c r="H153" s="55"/>
      <c r="L153" s="56"/>
    </row>
    <row r="154" spans="1:12" x14ac:dyDescent="0.25">
      <c r="A154" s="54"/>
      <c r="H154" s="55"/>
      <c r="L154" s="56"/>
    </row>
    <row r="155" spans="1:12" x14ac:dyDescent="0.25">
      <c r="A155" s="54"/>
      <c r="H155" s="55"/>
      <c r="L155" s="56"/>
    </row>
    <row r="156" spans="1:12" x14ac:dyDescent="0.25">
      <c r="A156" s="54"/>
      <c r="H156" s="55"/>
      <c r="L156" s="56"/>
    </row>
    <row r="157" spans="1:12" x14ac:dyDescent="0.25">
      <c r="A157" s="54"/>
      <c r="H157" s="55"/>
      <c r="L157" s="56"/>
    </row>
    <row r="158" spans="1:12" x14ac:dyDescent="0.25">
      <c r="A158" s="54"/>
      <c r="H158" s="55"/>
      <c r="L158" s="56"/>
    </row>
    <row r="159" spans="1:12" x14ac:dyDescent="0.25">
      <c r="A159" s="54"/>
      <c r="H159" s="55"/>
      <c r="L159" s="56"/>
    </row>
    <row r="160" spans="1:12" x14ac:dyDescent="0.25">
      <c r="A160" s="54"/>
      <c r="H160" s="55"/>
      <c r="L160" s="56"/>
    </row>
    <row r="161" spans="1:12" x14ac:dyDescent="0.25">
      <c r="A161" s="54"/>
      <c r="H161" s="55"/>
      <c r="L161" s="56"/>
    </row>
    <row r="162" spans="1:12" x14ac:dyDescent="0.25">
      <c r="A162" s="54"/>
      <c r="H162" s="55"/>
      <c r="L162" s="56"/>
    </row>
    <row r="163" spans="1:12" x14ac:dyDescent="0.25">
      <c r="A163" s="54"/>
      <c r="H163" s="55"/>
      <c r="L163" s="56"/>
    </row>
    <row r="164" spans="1:12" x14ac:dyDescent="0.25">
      <c r="A164" s="54"/>
      <c r="H164" s="55"/>
      <c r="L164" s="56"/>
    </row>
    <row r="165" spans="1:12" x14ac:dyDescent="0.25">
      <c r="A165" s="54"/>
      <c r="H165" s="55"/>
      <c r="L165" s="56"/>
    </row>
    <row r="166" spans="1:12" x14ac:dyDescent="0.25">
      <c r="A166" s="54"/>
      <c r="H166" s="55"/>
      <c r="L166" s="56"/>
    </row>
    <row r="167" spans="1:12" x14ac:dyDescent="0.25">
      <c r="A167" s="54"/>
      <c r="H167" s="55"/>
      <c r="L167" s="56"/>
    </row>
    <row r="168" spans="1:12" x14ac:dyDescent="0.25">
      <c r="A168" s="54"/>
      <c r="H168" s="55"/>
      <c r="L168" s="56"/>
    </row>
    <row r="169" spans="1:12" x14ac:dyDescent="0.25">
      <c r="A169" s="54"/>
      <c r="H169" s="55"/>
      <c r="L169" s="56"/>
    </row>
    <row r="170" spans="1:12" x14ac:dyDescent="0.25">
      <c r="A170" s="54"/>
      <c r="H170" s="55"/>
      <c r="L170" s="56"/>
    </row>
    <row r="171" spans="1:12" x14ac:dyDescent="0.25">
      <c r="A171" s="54"/>
      <c r="H171" s="55"/>
      <c r="L171" s="56"/>
    </row>
    <row r="172" spans="1:12" x14ac:dyDescent="0.25">
      <c r="A172" s="54"/>
      <c r="H172" s="55"/>
      <c r="L172" s="56"/>
    </row>
    <row r="173" spans="1:12" x14ac:dyDescent="0.25">
      <c r="A173" s="54"/>
      <c r="H173" s="55"/>
      <c r="L173" s="56"/>
    </row>
    <row r="174" spans="1:12" x14ac:dyDescent="0.25">
      <c r="A174" s="54"/>
      <c r="H174" s="55"/>
      <c r="L174" s="56"/>
    </row>
    <row r="175" spans="1:12" x14ac:dyDescent="0.25">
      <c r="A175" s="54"/>
      <c r="H175" s="55"/>
      <c r="L175" s="56"/>
    </row>
    <row r="176" spans="1:12" x14ac:dyDescent="0.25">
      <c r="A176" s="54"/>
      <c r="H176" s="55"/>
      <c r="L176" s="56"/>
    </row>
    <row r="177" spans="1:12" x14ac:dyDescent="0.25">
      <c r="A177" s="54"/>
      <c r="H177" s="55"/>
      <c r="L177" s="56"/>
    </row>
    <row r="178" spans="1:12" x14ac:dyDescent="0.25">
      <c r="A178" s="54"/>
      <c r="H178" s="55"/>
      <c r="L178" s="56"/>
    </row>
    <row r="179" spans="1:12" x14ac:dyDescent="0.25">
      <c r="A179" s="54"/>
      <c r="H179" s="55"/>
      <c r="L179" s="56"/>
    </row>
    <row r="180" spans="1:12" x14ac:dyDescent="0.25">
      <c r="A180" s="54"/>
      <c r="H180" s="55"/>
      <c r="L180" s="56"/>
    </row>
    <row r="181" spans="1:12" x14ac:dyDescent="0.25">
      <c r="A181" s="54"/>
      <c r="H181" s="55"/>
      <c r="L181" s="56"/>
    </row>
    <row r="182" spans="1:12" x14ac:dyDescent="0.25">
      <c r="A182" s="54"/>
      <c r="H182" s="55"/>
      <c r="L182" s="56"/>
    </row>
    <row r="183" spans="1:12" x14ac:dyDescent="0.25">
      <c r="A183" s="54"/>
      <c r="H183" s="55"/>
      <c r="L183" s="56"/>
    </row>
    <row r="184" spans="1:12" x14ac:dyDescent="0.25">
      <c r="A184" s="54"/>
      <c r="H184" s="55"/>
      <c r="L184" s="56"/>
    </row>
    <row r="185" spans="1:12" x14ac:dyDescent="0.25">
      <c r="A185" s="54"/>
      <c r="H185" s="55"/>
      <c r="L185" s="56"/>
    </row>
    <row r="186" spans="1:12" x14ac:dyDescent="0.25">
      <c r="A186" s="54"/>
      <c r="H186" s="55"/>
      <c r="L186" s="56"/>
    </row>
    <row r="187" spans="1:12" x14ac:dyDescent="0.25">
      <c r="A187" s="54"/>
      <c r="H187" s="55"/>
      <c r="L187" s="56"/>
    </row>
    <row r="188" spans="1:12" x14ac:dyDescent="0.25">
      <c r="A188" s="54"/>
      <c r="H188" s="55"/>
      <c r="L188" s="56"/>
    </row>
    <row r="189" spans="1:12" x14ac:dyDescent="0.25">
      <c r="A189" s="54"/>
      <c r="H189" s="55"/>
      <c r="L189" s="56"/>
    </row>
    <row r="190" spans="1:12" x14ac:dyDescent="0.25">
      <c r="A190" s="54"/>
      <c r="H190" s="55"/>
      <c r="L190" s="56"/>
    </row>
    <row r="191" spans="1:12" x14ac:dyDescent="0.25">
      <c r="A191" s="54"/>
      <c r="H191" s="55"/>
      <c r="L191" s="56"/>
    </row>
    <row r="192" spans="1:12" x14ac:dyDescent="0.25">
      <c r="A192" s="54"/>
      <c r="H192" s="55"/>
      <c r="L192" s="56"/>
    </row>
    <row r="193" spans="1:12" x14ac:dyDescent="0.25">
      <c r="A193" s="54"/>
      <c r="H193" s="55"/>
      <c r="L193" s="56"/>
    </row>
    <row r="194" spans="1:12" x14ac:dyDescent="0.25">
      <c r="A194" s="54"/>
      <c r="H194" s="55"/>
      <c r="L194" s="56"/>
    </row>
    <row r="195" spans="1:12" x14ac:dyDescent="0.25">
      <c r="A195" s="54"/>
      <c r="H195" s="55"/>
      <c r="L195" s="56"/>
    </row>
    <row r="196" spans="1:12" x14ac:dyDescent="0.25">
      <c r="A196" s="54"/>
      <c r="H196" s="55"/>
      <c r="L196" s="56"/>
    </row>
    <row r="197" spans="1:12" x14ac:dyDescent="0.25">
      <c r="A197" s="54"/>
      <c r="H197" s="55"/>
      <c r="L197" s="56"/>
    </row>
    <row r="198" spans="1:12" x14ac:dyDescent="0.25">
      <c r="A198" s="54"/>
      <c r="H198" s="55"/>
      <c r="L198" s="56"/>
    </row>
    <row r="199" spans="1:12" x14ac:dyDescent="0.25">
      <c r="A199" s="54"/>
      <c r="H199" s="55"/>
      <c r="L199" s="56"/>
    </row>
    <row r="200" spans="1:12" x14ac:dyDescent="0.25">
      <c r="A200" s="54"/>
      <c r="H200" s="55"/>
      <c r="L200" s="56"/>
    </row>
    <row r="201" spans="1:12" x14ac:dyDescent="0.25">
      <c r="A201" s="54"/>
      <c r="H201" s="55"/>
      <c r="L201" s="56"/>
    </row>
    <row r="202" spans="1:12" x14ac:dyDescent="0.25">
      <c r="A202" s="54"/>
      <c r="H202" s="55"/>
      <c r="L202" s="56"/>
    </row>
    <row r="203" spans="1:12" x14ac:dyDescent="0.25">
      <c r="A203" s="54"/>
      <c r="H203" s="55"/>
      <c r="L203" s="56"/>
    </row>
    <row r="204" spans="1:12" x14ac:dyDescent="0.25">
      <c r="A204" s="54"/>
      <c r="H204" s="55"/>
      <c r="L204" s="56"/>
    </row>
    <row r="205" spans="1:12" x14ac:dyDescent="0.25">
      <c r="A205" s="54"/>
      <c r="H205" s="55"/>
      <c r="L205" s="56"/>
    </row>
    <row r="206" spans="1:12" x14ac:dyDescent="0.25">
      <c r="A206" s="54"/>
      <c r="H206" s="55"/>
      <c r="L206" s="56"/>
    </row>
    <row r="207" spans="1:12" x14ac:dyDescent="0.25">
      <c r="A207" s="54"/>
      <c r="H207" s="55"/>
      <c r="L207" s="56"/>
    </row>
    <row r="208" spans="1:12" x14ac:dyDescent="0.25">
      <c r="A208" s="54"/>
      <c r="H208" s="55"/>
      <c r="L208" s="56"/>
    </row>
    <row r="209" spans="1:12" x14ac:dyDescent="0.25">
      <c r="A209" s="54"/>
      <c r="H209" s="55"/>
      <c r="L209" s="56"/>
    </row>
    <row r="210" spans="1:12" x14ac:dyDescent="0.25">
      <c r="A210" s="54"/>
      <c r="H210" s="55"/>
      <c r="L210" s="56"/>
    </row>
    <row r="211" spans="1:12" x14ac:dyDescent="0.25">
      <c r="A211" s="54"/>
      <c r="H211" s="55"/>
      <c r="L211" s="56"/>
    </row>
    <row r="212" spans="1:12" x14ac:dyDescent="0.25">
      <c r="A212" s="54"/>
      <c r="H212" s="55"/>
      <c r="L212" s="56"/>
    </row>
    <row r="213" spans="1:12" x14ac:dyDescent="0.25">
      <c r="A213" s="54"/>
      <c r="H213" s="55"/>
      <c r="L213" s="56"/>
    </row>
    <row r="214" spans="1:12" x14ac:dyDescent="0.25">
      <c r="A214" s="54"/>
      <c r="H214" s="55"/>
      <c r="L214" s="56"/>
    </row>
    <row r="215" spans="1:12" x14ac:dyDescent="0.25">
      <c r="A215" s="54"/>
      <c r="H215" s="55"/>
      <c r="L215" s="56"/>
    </row>
    <row r="216" spans="1:12" x14ac:dyDescent="0.25">
      <c r="A216" s="54"/>
      <c r="H216" s="55"/>
      <c r="L216" s="56"/>
    </row>
    <row r="217" spans="1:12" x14ac:dyDescent="0.25">
      <c r="A217" s="54"/>
      <c r="H217" s="55"/>
      <c r="L217" s="56"/>
    </row>
    <row r="218" spans="1:12" x14ac:dyDescent="0.25">
      <c r="H218" s="55"/>
      <c r="L218" s="56"/>
    </row>
    <row r="219" spans="1:12" x14ac:dyDescent="0.25">
      <c r="H219" s="55"/>
      <c r="L219" s="56"/>
    </row>
    <row r="220" spans="1:12" x14ac:dyDescent="0.25">
      <c r="H220" s="55"/>
      <c r="L220" s="56"/>
    </row>
    <row r="221" spans="1:12" x14ac:dyDescent="0.25">
      <c r="H221" s="55"/>
      <c r="L221" s="56"/>
    </row>
    <row r="222" spans="1:12" x14ac:dyDescent="0.25">
      <c r="L222" s="56"/>
    </row>
  </sheetData>
  <mergeCells count="4">
    <mergeCell ref="G2:H2"/>
    <mergeCell ref="J2:L2"/>
    <mergeCell ref="AC2:AG2"/>
    <mergeCell ref="AH2:AL2"/>
  </mergeCells>
  <conditionalFormatting sqref="L4:L102">
    <cfRule type="containsText" dxfId="108" priority="3" operator="containsText" text="Erreur de saisie">
      <formula>NOT(ISERROR(SEARCH("Erreur de saisie",L4)))</formula>
    </cfRule>
  </conditionalFormatting>
  <conditionalFormatting sqref="M4:M92">
    <cfRule type="containsText" dxfId="107" priority="2" operator="containsText" text="En retard">
      <formula>NOT(ISERROR(SEARCH("En retard",M4)))</formula>
    </cfRule>
  </conditionalFormatting>
  <conditionalFormatting sqref="M4:M92">
    <cfRule type="containsText" dxfId="106" priority="1" operator="containsText" text="À faire">
      <formula>NOT(ISERROR(SEARCH("À faire",M4)))</formula>
    </cfRule>
  </conditionalFormatting>
  <dataValidations count="2">
    <dataValidation type="list" allowBlank="1" showInputMessage="1" showErrorMessage="1" sqref="B4:B102" xr:uid="{00000000-0002-0000-0100-000000000000}">
      <formula1>INDIRECT(A4)</formula1>
    </dataValidation>
    <dataValidation type="list" errorStyle="warning" allowBlank="1" showInputMessage="1" showErrorMessage="1" errorTitle="Inserrer une unité de tps svp" promptTitle="veillez choisir une unité" sqref="K4:K102" xr:uid="{00000000-0002-0000-0100-000001000000}">
      <formula1>les_unités_de_tps</formula1>
    </dataValidation>
  </dataValidations>
  <pageMargins left="0.7" right="0.7" top="0.75" bottom="0.75" header="0.3" footer="0.3"/>
  <pageSetup paperSize="9" orientation="portrait" r:id="rId1"/>
  <legacyDrawing r:id="rId2"/>
  <tableParts count="2">
    <tablePart r:id="rId3"/>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OFFSET('[GESTION DE LA MAINTENANCE RÉPARÉ 2.xlsm]Ressources'!#REF!,0,0,COUNTA('[GESTION DE LA MAINTENANCE RÉPARÉ 2.xlsm]Ressources'!#REF!)-1)</xm:f>
          </x14:formula1>
          <xm:sqref>A44:A102</xm:sqref>
        </x14:dataValidation>
        <x14:dataValidation type="list" allowBlank="1" showInputMessage="1" showErrorMessage="1" xr:uid="{00000000-0002-0000-0100-000003000000}">
          <x14:formula1>
            <xm:f>OFFSET(Ressources!$K$9,0,0,COUNTA(Ressources!$K:$K)-1)</xm:f>
          </x14:formula1>
          <xm:sqref>A4:A43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tabColor theme="8"/>
  </sheetPr>
  <dimension ref="A1:AN89"/>
  <sheetViews>
    <sheetView showGridLines="0" zoomScale="40" zoomScaleNormal="40" workbookViewId="0">
      <selection activeCell="K9" sqref="K9"/>
    </sheetView>
  </sheetViews>
  <sheetFormatPr baseColWidth="10" defaultRowHeight="15" x14ac:dyDescent="0.25"/>
  <cols>
    <col min="1" max="1" width="30.7109375" customWidth="1"/>
    <col min="2" max="2" width="52.5703125" bestFit="1" customWidth="1"/>
    <col min="3" max="3" width="44.7109375" customWidth="1"/>
    <col min="4" max="4" width="56.42578125" customWidth="1"/>
    <col min="5" max="5" width="35.85546875" customWidth="1"/>
    <col min="6" max="6" width="32.140625" customWidth="1"/>
    <col min="7" max="7" width="35.28515625" customWidth="1"/>
    <col min="8" max="8" width="60.28515625" customWidth="1"/>
    <col min="9" max="9" width="36.5703125" customWidth="1"/>
    <col min="10" max="10" width="23.42578125" customWidth="1"/>
    <col min="11" max="11" width="54.7109375" customWidth="1"/>
    <col min="12" max="12" width="45.28515625" customWidth="1"/>
    <col min="13" max="13" width="43.7109375" customWidth="1"/>
    <col min="14" max="14" width="46.42578125" customWidth="1"/>
    <col min="15" max="15" width="38.42578125" customWidth="1"/>
    <col min="16" max="16" width="51.5703125" customWidth="1"/>
    <col min="17" max="17" width="40.140625" customWidth="1"/>
    <col min="18" max="18" width="40" customWidth="1"/>
    <col min="19" max="19" width="41.42578125" customWidth="1"/>
    <col min="20" max="20" width="43.5703125" customWidth="1"/>
    <col min="21" max="21" width="43.85546875" customWidth="1"/>
    <col min="22" max="22" width="44.85546875" customWidth="1"/>
    <col min="23" max="23" width="47.42578125" customWidth="1"/>
    <col min="24" max="24" width="51.42578125" customWidth="1"/>
    <col min="25" max="25" width="45.42578125" customWidth="1"/>
    <col min="26" max="26" width="44.42578125" customWidth="1"/>
    <col min="27" max="27" width="53.7109375" customWidth="1"/>
    <col min="28" max="28" width="42.5703125" customWidth="1"/>
    <col min="29" max="29" width="45.42578125" customWidth="1"/>
    <col min="30" max="30" width="41.85546875" customWidth="1"/>
    <col min="31" max="31" width="44.5703125" customWidth="1"/>
    <col min="32" max="32" width="48.140625" customWidth="1"/>
    <col min="33" max="33" width="45.140625" customWidth="1"/>
    <col min="34" max="34" width="34.28515625" customWidth="1"/>
    <col min="35" max="35" width="38.5703125" customWidth="1"/>
    <col min="36" max="36" width="25.42578125" customWidth="1"/>
    <col min="37" max="37" width="33.42578125" customWidth="1"/>
    <col min="38" max="38" width="32.7109375" customWidth="1"/>
    <col min="39" max="39" width="27.28515625" customWidth="1"/>
    <col min="40" max="40" width="27.5703125" customWidth="1"/>
  </cols>
  <sheetData>
    <row r="1" spans="1:40" ht="15" customHeight="1" x14ac:dyDescent="0.25">
      <c r="A1" s="150"/>
      <c r="B1" s="151"/>
      <c r="C1" s="151"/>
      <c r="D1" s="151"/>
      <c r="E1" s="152"/>
      <c r="F1" s="152"/>
      <c r="G1" s="152"/>
      <c r="H1" s="152"/>
      <c r="I1" s="3"/>
      <c r="J1" s="3"/>
      <c r="K1" s="3"/>
      <c r="L1" s="3"/>
      <c r="M1" s="3"/>
      <c r="N1" s="3"/>
      <c r="O1" s="3"/>
      <c r="P1" s="3"/>
      <c r="Q1" s="3"/>
      <c r="R1" s="3"/>
      <c r="S1" s="3"/>
      <c r="T1" s="3"/>
      <c r="U1" s="3"/>
      <c r="V1" s="3"/>
      <c r="W1" s="3"/>
      <c r="X1" s="3"/>
      <c r="Y1" s="3"/>
      <c r="Z1" s="3"/>
      <c r="AA1" s="3"/>
      <c r="AB1" s="3"/>
      <c r="AC1" s="3"/>
    </row>
    <row r="2" spans="1:40" ht="15" customHeight="1" x14ac:dyDescent="0.25">
      <c r="A2" s="151"/>
      <c r="B2" s="151"/>
      <c r="C2" s="151"/>
      <c r="D2" s="151"/>
      <c r="E2" s="152"/>
      <c r="F2" s="152"/>
      <c r="G2" s="152"/>
      <c r="H2" s="152"/>
      <c r="I2" s="57"/>
      <c r="J2" s="57"/>
      <c r="K2" s="57"/>
      <c r="L2" s="57"/>
      <c r="M2" s="57"/>
      <c r="N2" s="57"/>
      <c r="O2" s="57"/>
      <c r="P2" s="57"/>
      <c r="Q2" s="57"/>
      <c r="R2" s="57"/>
      <c r="S2" s="57"/>
      <c r="T2" s="57"/>
      <c r="U2" s="57"/>
      <c r="V2" s="57"/>
      <c r="W2" s="57"/>
      <c r="X2" s="57"/>
      <c r="Y2" s="57"/>
      <c r="Z2" s="57"/>
      <c r="AA2" s="57"/>
      <c r="AB2" s="57"/>
      <c r="AC2" s="57"/>
    </row>
    <row r="3" spans="1:40" ht="15" customHeight="1" x14ac:dyDescent="0.25">
      <c r="A3" s="151"/>
      <c r="B3" s="151"/>
      <c r="C3" s="151"/>
      <c r="D3" s="151"/>
      <c r="E3" s="152"/>
      <c r="F3" s="152"/>
      <c r="G3" s="152"/>
      <c r="H3" s="152"/>
      <c r="I3" s="57"/>
      <c r="J3" s="57"/>
      <c r="K3" s="57"/>
      <c r="L3" s="57"/>
      <c r="M3" s="57"/>
      <c r="N3" s="57"/>
      <c r="O3" s="57"/>
      <c r="P3" s="57"/>
      <c r="Q3" s="57"/>
      <c r="R3" s="57"/>
      <c r="S3" s="57"/>
      <c r="T3" s="57"/>
      <c r="U3" s="57"/>
      <c r="V3" s="57"/>
      <c r="W3" s="57"/>
      <c r="X3" s="57"/>
      <c r="Y3" s="57"/>
      <c r="Z3" s="57"/>
      <c r="AA3" s="57"/>
      <c r="AB3" s="57"/>
      <c r="AC3" s="57"/>
    </row>
    <row r="4" spans="1:40" ht="15" customHeight="1" x14ac:dyDescent="0.25">
      <c r="A4" s="151"/>
      <c r="B4" s="151"/>
      <c r="C4" s="151"/>
      <c r="D4" s="151"/>
      <c r="E4" s="152"/>
      <c r="F4" s="152"/>
      <c r="G4" s="152"/>
      <c r="H4" s="152"/>
      <c r="I4" s="15"/>
      <c r="J4" s="15"/>
      <c r="K4" s="15"/>
      <c r="L4" s="57"/>
      <c r="M4" s="57"/>
      <c r="N4" s="57"/>
      <c r="O4" s="57"/>
      <c r="P4" s="15"/>
      <c r="Q4" s="57"/>
      <c r="R4" s="57"/>
      <c r="S4" s="57"/>
      <c r="T4" s="57"/>
      <c r="U4" s="57"/>
      <c r="V4" s="57"/>
      <c r="W4" s="15"/>
      <c r="X4" s="15"/>
      <c r="Y4" s="57"/>
      <c r="Z4" s="57"/>
      <c r="AA4" s="57"/>
      <c r="AB4" s="57"/>
      <c r="AC4" s="57"/>
    </row>
    <row r="5" spans="1:40" x14ac:dyDescent="0.25">
      <c r="A5" s="57"/>
      <c r="B5" s="15"/>
      <c r="C5" s="15"/>
      <c r="D5" s="15"/>
      <c r="E5" s="15"/>
      <c r="F5" s="57"/>
      <c r="G5" s="15"/>
      <c r="H5" s="15"/>
      <c r="I5" s="15"/>
      <c r="J5" s="15"/>
      <c r="K5" s="15"/>
      <c r="L5" s="57"/>
      <c r="M5" s="57"/>
      <c r="N5" s="57"/>
      <c r="O5" s="57"/>
      <c r="P5" s="15"/>
      <c r="Q5" s="57"/>
      <c r="R5" s="57"/>
      <c r="S5" s="57"/>
      <c r="T5" s="57"/>
      <c r="U5" s="57"/>
      <c r="V5" s="15"/>
      <c r="W5" s="15"/>
      <c r="X5" s="15"/>
      <c r="Y5" s="15"/>
      <c r="Z5" s="15"/>
      <c r="AA5" s="15"/>
      <c r="AB5" s="15"/>
      <c r="AC5" s="15"/>
    </row>
    <row r="6" spans="1:40" x14ac:dyDescent="0.25">
      <c r="A6" s="86"/>
      <c r="B6" s="87"/>
      <c r="C6" s="87"/>
      <c r="D6" s="87"/>
      <c r="E6" s="87"/>
      <c r="F6" s="87"/>
      <c r="G6" s="87"/>
      <c r="H6" s="87"/>
      <c r="I6" s="87"/>
      <c r="J6" s="87"/>
      <c r="K6" s="15"/>
      <c r="L6" s="15"/>
      <c r="M6" s="15"/>
      <c r="N6" s="15"/>
      <c r="O6" s="15"/>
      <c r="P6" s="15"/>
      <c r="Q6" s="57"/>
      <c r="R6" s="57"/>
      <c r="S6" s="15"/>
      <c r="T6" s="57"/>
      <c r="U6" s="15"/>
      <c r="V6" s="15"/>
      <c r="W6" s="15"/>
      <c r="X6" s="15"/>
      <c r="Y6" s="15"/>
      <c r="Z6" s="15"/>
      <c r="AA6" s="15"/>
      <c r="AB6" s="15"/>
      <c r="AC6" s="15"/>
    </row>
    <row r="7" spans="1:40" x14ac:dyDescent="0.25">
      <c r="A7" s="80"/>
      <c r="B7" s="80"/>
      <c r="C7" s="80"/>
      <c r="D7" s="80"/>
      <c r="E7" s="80"/>
      <c r="F7" s="80"/>
      <c r="G7" s="80"/>
      <c r="H7" s="80"/>
      <c r="I7" s="80"/>
      <c r="J7" s="80"/>
      <c r="L7" s="58" t="s">
        <v>70</v>
      </c>
      <c r="M7" s="58" t="s">
        <v>70</v>
      </c>
      <c r="N7" s="58" t="s">
        <v>71</v>
      </c>
      <c r="O7" s="58" t="s">
        <v>71</v>
      </c>
      <c r="P7" s="58" t="s">
        <v>71</v>
      </c>
      <c r="Q7" s="58" t="s">
        <v>72</v>
      </c>
      <c r="R7" s="58" t="s">
        <v>73</v>
      </c>
      <c r="S7" s="58" t="s">
        <v>73</v>
      </c>
      <c r="T7" s="58" t="s">
        <v>74</v>
      </c>
      <c r="U7" s="58" t="s">
        <v>74</v>
      </c>
      <c r="V7" s="58" t="s">
        <v>75</v>
      </c>
      <c r="W7" s="58" t="s">
        <v>76</v>
      </c>
      <c r="X7" s="58" t="s">
        <v>76</v>
      </c>
      <c r="Y7" s="58" t="s">
        <v>75</v>
      </c>
      <c r="Z7" s="58" t="s">
        <v>75</v>
      </c>
      <c r="AA7" s="58" t="s">
        <v>76</v>
      </c>
      <c r="AB7" s="58" t="s">
        <v>77</v>
      </c>
      <c r="AC7" s="58" t="s">
        <v>77</v>
      </c>
      <c r="AD7" s="58" t="s">
        <v>78</v>
      </c>
      <c r="AE7" s="58" t="s">
        <v>79</v>
      </c>
      <c r="AF7" s="58" t="s">
        <v>80</v>
      </c>
      <c r="AG7" s="58" t="s">
        <v>81</v>
      </c>
      <c r="AH7" s="58" t="s">
        <v>82</v>
      </c>
      <c r="AI7" s="58" t="s">
        <v>83</v>
      </c>
      <c r="AJ7" s="58" t="s">
        <v>83</v>
      </c>
      <c r="AK7" s="58" t="s">
        <v>82</v>
      </c>
      <c r="AL7" s="58" t="s">
        <v>84</v>
      </c>
      <c r="AM7" s="58" t="s">
        <v>85</v>
      </c>
      <c r="AN7" s="58" t="s">
        <v>85</v>
      </c>
    </row>
    <row r="8" spans="1:40" ht="18.75" x14ac:dyDescent="0.25">
      <c r="A8" s="88"/>
      <c r="B8" s="89"/>
      <c r="C8" s="89"/>
      <c r="D8" s="89"/>
      <c r="E8" s="89"/>
      <c r="F8" s="89"/>
      <c r="G8" s="89"/>
      <c r="H8" s="89"/>
      <c r="I8" s="89"/>
      <c r="J8" s="80"/>
      <c r="K8" s="84" t="s">
        <v>86</v>
      </c>
      <c r="L8" s="59" t="s">
        <v>18</v>
      </c>
      <c r="M8" s="60" t="s">
        <v>87</v>
      </c>
      <c r="N8" s="60" t="s">
        <v>88</v>
      </c>
      <c r="O8" s="60" t="s">
        <v>65</v>
      </c>
      <c r="P8" s="61" t="s">
        <v>89</v>
      </c>
      <c r="Q8" s="62" t="s">
        <v>90</v>
      </c>
      <c r="R8" s="60" t="s">
        <v>67</v>
      </c>
      <c r="S8" s="60" t="s">
        <v>91</v>
      </c>
      <c r="T8" s="60" t="s">
        <v>92</v>
      </c>
      <c r="U8" s="60" t="s">
        <v>93</v>
      </c>
      <c r="V8" s="60" t="s">
        <v>94</v>
      </c>
      <c r="W8" s="63" t="s">
        <v>95</v>
      </c>
      <c r="X8" s="60" t="s">
        <v>96</v>
      </c>
      <c r="Y8" s="64" t="s">
        <v>97</v>
      </c>
      <c r="Z8" s="60" t="s">
        <v>98</v>
      </c>
      <c r="AA8" s="60" t="s">
        <v>99</v>
      </c>
      <c r="AB8" s="60" t="s">
        <v>100</v>
      </c>
      <c r="AC8" s="65" t="s">
        <v>101</v>
      </c>
      <c r="AD8" s="62" t="s">
        <v>102</v>
      </c>
      <c r="AE8" s="60" t="s">
        <v>103</v>
      </c>
      <c r="AF8" s="60" t="s">
        <v>104</v>
      </c>
      <c r="AG8" s="60" t="s">
        <v>105</v>
      </c>
      <c r="AH8" s="66" t="s">
        <v>106</v>
      </c>
      <c r="AI8" s="60" t="s">
        <v>107</v>
      </c>
      <c r="AJ8" s="60" t="s">
        <v>108</v>
      </c>
      <c r="AK8" s="60" t="s">
        <v>109</v>
      </c>
      <c r="AL8" s="60" t="s">
        <v>110</v>
      </c>
      <c r="AM8" s="60" t="s">
        <v>111</v>
      </c>
      <c r="AN8" s="60" t="s">
        <v>112</v>
      </c>
    </row>
    <row r="9" spans="1:40" ht="108" customHeight="1" x14ac:dyDescent="0.25">
      <c r="A9" s="89"/>
      <c r="B9" s="90"/>
      <c r="C9" s="90"/>
      <c r="D9" s="90"/>
      <c r="E9" s="90"/>
      <c r="F9" s="90"/>
      <c r="G9" s="90"/>
      <c r="H9" s="90"/>
      <c r="I9" s="90"/>
      <c r="J9" s="80"/>
      <c r="K9" s="85" t="s">
        <v>18</v>
      </c>
      <c r="L9" s="68" t="s">
        <v>113</v>
      </c>
      <c r="M9" s="69" t="s">
        <v>114</v>
      </c>
      <c r="N9" s="68" t="s">
        <v>115</v>
      </c>
      <c r="O9" s="69" t="s">
        <v>66</v>
      </c>
      <c r="P9" s="68" t="s">
        <v>116</v>
      </c>
      <c r="Q9" s="68" t="s">
        <v>117</v>
      </c>
      <c r="R9" s="69" t="s">
        <v>68</v>
      </c>
      <c r="S9" s="68" t="s">
        <v>68</v>
      </c>
      <c r="T9" s="69" t="s">
        <v>118</v>
      </c>
      <c r="U9" s="68" t="s">
        <v>119</v>
      </c>
      <c r="V9" s="68" t="s">
        <v>120</v>
      </c>
      <c r="W9" s="68" t="s">
        <v>121</v>
      </c>
      <c r="X9" s="68" t="s">
        <v>121</v>
      </c>
      <c r="Y9" s="68" t="s">
        <v>122</v>
      </c>
      <c r="Z9" s="68" t="s">
        <v>123</v>
      </c>
      <c r="AA9" s="69" t="s">
        <v>124</v>
      </c>
      <c r="AB9" s="68" t="s">
        <v>125</v>
      </c>
      <c r="AC9" s="68" t="s">
        <v>125</v>
      </c>
      <c r="AD9" s="69" t="s">
        <v>126</v>
      </c>
      <c r="AE9" s="68" t="s">
        <v>127</v>
      </c>
      <c r="AF9" s="69" t="s">
        <v>128</v>
      </c>
      <c r="AG9" s="69" t="s">
        <v>129</v>
      </c>
      <c r="AH9" s="69" t="s">
        <v>130</v>
      </c>
      <c r="AI9" s="68" t="s">
        <v>130</v>
      </c>
      <c r="AJ9" s="68" t="s">
        <v>131</v>
      </c>
      <c r="AK9" s="68" t="s">
        <v>131</v>
      </c>
      <c r="AL9" s="68" t="s">
        <v>131</v>
      </c>
      <c r="AM9" s="68" t="s">
        <v>131</v>
      </c>
      <c r="AN9" s="68" t="s">
        <v>131</v>
      </c>
    </row>
    <row r="10" spans="1:40" ht="113.25" customHeight="1" x14ac:dyDescent="0.25">
      <c r="A10" s="89"/>
      <c r="B10" s="90"/>
      <c r="C10" s="90"/>
      <c r="D10" s="90"/>
      <c r="E10" s="80"/>
      <c r="F10" s="90"/>
      <c r="G10" s="80"/>
      <c r="H10" s="90"/>
      <c r="I10" s="90"/>
      <c r="J10" s="80"/>
      <c r="K10" s="85" t="s">
        <v>87</v>
      </c>
      <c r="L10" s="68" t="s">
        <v>132</v>
      </c>
      <c r="M10" s="70"/>
      <c r="N10" s="68" t="s">
        <v>133</v>
      </c>
      <c r="Q10" s="68" t="s">
        <v>134</v>
      </c>
      <c r="R10" s="69" t="s">
        <v>69</v>
      </c>
      <c r="S10" s="68" t="s">
        <v>69</v>
      </c>
      <c r="T10" s="69" t="s">
        <v>135</v>
      </c>
      <c r="U10" s="68" t="s">
        <v>136</v>
      </c>
      <c r="V10" s="68" t="s">
        <v>137</v>
      </c>
      <c r="W10" s="68" t="s">
        <v>138</v>
      </c>
      <c r="X10" s="68" t="s">
        <v>139</v>
      </c>
      <c r="Y10" s="68" t="s">
        <v>140</v>
      </c>
      <c r="Z10" s="68" t="s">
        <v>141</v>
      </c>
      <c r="AA10" s="69" t="s">
        <v>142</v>
      </c>
      <c r="AB10" s="68" t="s">
        <v>143</v>
      </c>
      <c r="AC10" s="68" t="s">
        <v>143</v>
      </c>
      <c r="AD10" s="69" t="s">
        <v>144</v>
      </c>
      <c r="AE10" s="68" t="s">
        <v>145</v>
      </c>
      <c r="AF10" s="69" t="s">
        <v>145</v>
      </c>
      <c r="AG10" s="69" t="s">
        <v>146</v>
      </c>
      <c r="AH10" s="69" t="s">
        <v>147</v>
      </c>
      <c r="AI10" s="68" t="s">
        <v>147</v>
      </c>
      <c r="AJ10" s="68" t="s">
        <v>148</v>
      </c>
      <c r="AK10" s="68" t="s">
        <v>148</v>
      </c>
      <c r="AL10" s="68" t="s">
        <v>148</v>
      </c>
      <c r="AM10" s="68" t="s">
        <v>148</v>
      </c>
      <c r="AN10" s="68" t="s">
        <v>148</v>
      </c>
    </row>
    <row r="11" spans="1:40" ht="86.25" customHeight="1" x14ac:dyDescent="0.25">
      <c r="A11" s="89"/>
      <c r="B11" s="90"/>
      <c r="C11" s="90"/>
      <c r="D11" s="91"/>
      <c r="E11" s="80"/>
      <c r="F11" s="90"/>
      <c r="G11" s="80"/>
      <c r="H11" s="80"/>
      <c r="I11" s="90"/>
      <c r="J11" s="80"/>
      <c r="K11" s="85" t="s">
        <v>88</v>
      </c>
      <c r="L11" s="68" t="s">
        <v>149</v>
      </c>
      <c r="Q11" s="68" t="s">
        <v>150</v>
      </c>
      <c r="R11" s="69" t="s">
        <v>151</v>
      </c>
      <c r="S11" s="68" t="s">
        <v>152</v>
      </c>
      <c r="W11" s="68" t="s">
        <v>122</v>
      </c>
      <c r="X11" s="68" t="s">
        <v>122</v>
      </c>
      <c r="Y11" s="68" t="s">
        <v>153</v>
      </c>
      <c r="Z11" s="68" t="s">
        <v>153</v>
      </c>
      <c r="AB11" s="68" t="s">
        <v>154</v>
      </c>
      <c r="AC11" s="68" t="s">
        <v>154</v>
      </c>
      <c r="AD11" s="69" t="s">
        <v>155</v>
      </c>
      <c r="AE11" s="68" t="s">
        <v>156</v>
      </c>
      <c r="AF11" s="69" t="s">
        <v>157</v>
      </c>
      <c r="AG11" s="69" t="s">
        <v>158</v>
      </c>
      <c r="AJ11" s="68" t="s">
        <v>159</v>
      </c>
      <c r="AK11" s="68" t="s">
        <v>160</v>
      </c>
      <c r="AL11" s="68" t="s">
        <v>160</v>
      </c>
      <c r="AM11" s="68" t="s">
        <v>161</v>
      </c>
      <c r="AN11" s="68" t="s">
        <v>161</v>
      </c>
    </row>
    <row r="12" spans="1:40" ht="63" customHeight="1" x14ac:dyDescent="0.25">
      <c r="A12" s="89"/>
      <c r="B12" s="90"/>
      <c r="C12" s="90"/>
      <c r="D12" s="90"/>
      <c r="E12" s="80"/>
      <c r="F12" s="90"/>
      <c r="G12" s="80"/>
      <c r="H12" s="80"/>
      <c r="I12" s="80"/>
      <c r="J12" s="80"/>
      <c r="K12" s="85" t="s">
        <v>65</v>
      </c>
      <c r="L12" s="68" t="s">
        <v>162</v>
      </c>
      <c r="Q12" s="68" t="s">
        <v>163</v>
      </c>
      <c r="W12" s="68" t="s">
        <v>164</v>
      </c>
      <c r="X12" s="68" t="s">
        <v>165</v>
      </c>
      <c r="Y12" s="68" t="s">
        <v>124</v>
      </c>
      <c r="Z12" s="68" t="s">
        <v>166</v>
      </c>
      <c r="AB12" s="68" t="s">
        <v>167</v>
      </c>
      <c r="AC12" s="68" t="s">
        <v>167</v>
      </c>
      <c r="AD12" s="69" t="s">
        <v>168</v>
      </c>
      <c r="AE12" s="68" t="s">
        <v>158</v>
      </c>
      <c r="AF12" s="69" t="s">
        <v>158</v>
      </c>
    </row>
    <row r="13" spans="1:40" ht="45" x14ac:dyDescent="0.25">
      <c r="A13" s="89"/>
      <c r="B13" s="90"/>
      <c r="C13" s="90"/>
      <c r="D13" s="90"/>
      <c r="E13" s="80"/>
      <c r="F13" s="80"/>
      <c r="G13" s="80"/>
      <c r="H13" s="80"/>
      <c r="I13" s="80"/>
      <c r="J13" s="80"/>
      <c r="K13" s="85" t="s">
        <v>89</v>
      </c>
      <c r="L13" s="68" t="s">
        <v>169</v>
      </c>
      <c r="AB13" s="68" t="s">
        <v>170</v>
      </c>
      <c r="AC13" s="68" t="s">
        <v>170</v>
      </c>
      <c r="AE13" s="68" t="s">
        <v>171</v>
      </c>
    </row>
    <row r="14" spans="1:40" x14ac:dyDescent="0.25">
      <c r="A14" s="89"/>
      <c r="B14" s="90"/>
      <c r="C14" s="90"/>
      <c r="D14" s="80"/>
      <c r="E14" s="80"/>
      <c r="F14" s="80"/>
      <c r="G14" s="80"/>
      <c r="H14" s="80"/>
      <c r="I14" s="80"/>
      <c r="J14" s="80"/>
      <c r="K14" s="85" t="s">
        <v>90</v>
      </c>
      <c r="L14" s="71"/>
    </row>
    <row r="15" spans="1:40" x14ac:dyDescent="0.25">
      <c r="A15" s="89"/>
      <c r="B15" s="80"/>
      <c r="C15" s="90"/>
      <c r="D15" s="80"/>
      <c r="E15" s="80"/>
      <c r="F15" s="80"/>
      <c r="G15" s="80"/>
      <c r="H15" s="80"/>
      <c r="I15" s="80"/>
      <c r="J15" s="80"/>
      <c r="K15" s="85" t="s">
        <v>67</v>
      </c>
    </row>
    <row r="16" spans="1:40" x14ac:dyDescent="0.25">
      <c r="A16" s="89"/>
      <c r="B16" s="80"/>
      <c r="C16" s="80"/>
      <c r="D16" s="80"/>
      <c r="E16" s="80"/>
      <c r="F16" s="80"/>
      <c r="G16" s="80"/>
      <c r="H16" s="80"/>
      <c r="I16" s="80"/>
      <c r="J16" s="80"/>
      <c r="K16" s="85" t="s">
        <v>91</v>
      </c>
    </row>
    <row r="17" spans="1:11" x14ac:dyDescent="0.25">
      <c r="A17" s="3"/>
      <c r="G17" s="75"/>
      <c r="K17" s="67" t="s">
        <v>92</v>
      </c>
    </row>
    <row r="18" spans="1:11" x14ac:dyDescent="0.25">
      <c r="A18" s="3"/>
      <c r="K18" s="67" t="s">
        <v>93</v>
      </c>
    </row>
    <row r="19" spans="1:11" x14ac:dyDescent="0.25">
      <c r="A19" s="3"/>
      <c r="K19" s="67" t="s">
        <v>94</v>
      </c>
    </row>
    <row r="20" spans="1:11" x14ac:dyDescent="0.25">
      <c r="A20" s="3"/>
      <c r="K20" s="67" t="s">
        <v>95</v>
      </c>
    </row>
    <row r="21" spans="1:11" x14ac:dyDescent="0.25">
      <c r="A21" s="3"/>
      <c r="K21" s="67" t="s">
        <v>96</v>
      </c>
    </row>
    <row r="22" spans="1:11" x14ac:dyDescent="0.25">
      <c r="A22" s="3"/>
      <c r="K22" s="72" t="s">
        <v>97</v>
      </c>
    </row>
    <row r="23" spans="1:11" x14ac:dyDescent="0.25">
      <c r="A23" s="3"/>
      <c r="K23" s="67" t="s">
        <v>98</v>
      </c>
    </row>
    <row r="24" spans="1:11" x14ac:dyDescent="0.25">
      <c r="A24" s="3"/>
      <c r="K24" s="67" t="s">
        <v>99</v>
      </c>
    </row>
    <row r="25" spans="1:11" x14ac:dyDescent="0.25">
      <c r="A25" s="3"/>
      <c r="K25" s="67" t="s">
        <v>100</v>
      </c>
    </row>
    <row r="26" spans="1:11" x14ac:dyDescent="0.25">
      <c r="A26" s="3"/>
      <c r="K26" s="67" t="s">
        <v>101</v>
      </c>
    </row>
    <row r="27" spans="1:11" x14ac:dyDescent="0.25">
      <c r="A27" s="3"/>
      <c r="K27" s="67" t="s">
        <v>102</v>
      </c>
    </row>
    <row r="28" spans="1:11" x14ac:dyDescent="0.25">
      <c r="A28" s="3"/>
      <c r="K28" s="67" t="s">
        <v>103</v>
      </c>
    </row>
    <row r="29" spans="1:11" x14ac:dyDescent="0.25">
      <c r="A29" s="3"/>
      <c r="K29" s="67" t="s">
        <v>104</v>
      </c>
    </row>
    <row r="30" spans="1:11" x14ac:dyDescent="0.25">
      <c r="A30" s="3"/>
      <c r="K30" s="67" t="s">
        <v>105</v>
      </c>
    </row>
    <row r="31" spans="1:11" x14ac:dyDescent="0.25">
      <c r="A31" s="3"/>
      <c r="K31" s="67" t="s">
        <v>106</v>
      </c>
    </row>
    <row r="32" spans="1:11" x14ac:dyDescent="0.25">
      <c r="A32" s="3"/>
      <c r="K32" s="67" t="s">
        <v>107</v>
      </c>
    </row>
    <row r="33" spans="1:11" x14ac:dyDescent="0.25">
      <c r="A33" s="3"/>
      <c r="K33" s="67" t="s">
        <v>108</v>
      </c>
    </row>
    <row r="34" spans="1:11" x14ac:dyDescent="0.25">
      <c r="A34" s="3"/>
      <c r="K34" s="67" t="s">
        <v>109</v>
      </c>
    </row>
    <row r="35" spans="1:11" x14ac:dyDescent="0.25">
      <c r="A35" s="3"/>
      <c r="K35" s="67" t="s">
        <v>110</v>
      </c>
    </row>
    <row r="36" spans="1:11" x14ac:dyDescent="0.25">
      <c r="A36" s="3"/>
      <c r="K36" s="67" t="s">
        <v>111</v>
      </c>
    </row>
    <row r="37" spans="1:11" x14ac:dyDescent="0.25">
      <c r="K37" s="67" t="s">
        <v>112</v>
      </c>
    </row>
    <row r="59" spans="1:9" x14ac:dyDescent="0.25">
      <c r="H59" s="76"/>
      <c r="I59" s="76"/>
    </row>
    <row r="60" spans="1:9" x14ac:dyDescent="0.25">
      <c r="H60" s="76"/>
      <c r="I60" s="76"/>
    </row>
    <row r="61" spans="1:9" x14ac:dyDescent="0.25">
      <c r="H61" s="76"/>
      <c r="I61" s="76"/>
    </row>
    <row r="62" spans="1:9" x14ac:dyDescent="0.25">
      <c r="H62" s="76"/>
      <c r="I62" s="76"/>
    </row>
    <row r="63" spans="1:9" x14ac:dyDescent="0.25">
      <c r="H63" s="76"/>
      <c r="I63" s="76"/>
    </row>
    <row r="64" spans="1:9" x14ac:dyDescent="0.25">
      <c r="A64" s="79"/>
      <c r="B64" s="79"/>
      <c r="C64" s="80"/>
      <c r="D64" s="81"/>
      <c r="F64" s="73" t="s">
        <v>41</v>
      </c>
      <c r="H64" s="77"/>
      <c r="I64" s="76"/>
    </row>
    <row r="65" spans="1:9" x14ac:dyDescent="0.25">
      <c r="A65" s="82"/>
      <c r="B65" s="82"/>
      <c r="C65" s="80"/>
      <c r="D65" s="83"/>
      <c r="F65" s="74" t="s">
        <v>57</v>
      </c>
      <c r="H65" s="78"/>
      <c r="I65" s="76"/>
    </row>
    <row r="66" spans="1:9" x14ac:dyDescent="0.25">
      <c r="A66" s="82"/>
      <c r="B66" s="82"/>
      <c r="C66" s="80"/>
      <c r="D66" s="83"/>
      <c r="F66" s="74" t="s">
        <v>58</v>
      </c>
      <c r="H66" s="78"/>
      <c r="I66" s="76"/>
    </row>
    <row r="67" spans="1:9" x14ac:dyDescent="0.25">
      <c r="A67" s="82"/>
      <c r="B67" s="82"/>
      <c r="C67" s="80"/>
      <c r="D67" s="83"/>
      <c r="F67" s="74" t="s">
        <v>59</v>
      </c>
      <c r="H67" s="78"/>
      <c r="I67" s="76"/>
    </row>
    <row r="68" spans="1:9" x14ac:dyDescent="0.25">
      <c r="A68" s="82"/>
      <c r="B68" s="82"/>
      <c r="C68" s="80"/>
      <c r="D68" s="83"/>
      <c r="F68" s="74" t="s">
        <v>60</v>
      </c>
      <c r="H68" s="78"/>
      <c r="I68" s="76"/>
    </row>
    <row r="69" spans="1:9" x14ac:dyDescent="0.25">
      <c r="A69" s="82"/>
      <c r="B69" s="82"/>
      <c r="C69" s="80"/>
      <c r="D69" s="80"/>
      <c r="F69" s="74" t="s">
        <v>61</v>
      </c>
      <c r="H69" s="78"/>
      <c r="I69" s="76"/>
    </row>
    <row r="70" spans="1:9" x14ac:dyDescent="0.25">
      <c r="A70" s="82"/>
      <c r="B70" s="82"/>
      <c r="C70" s="80"/>
      <c r="D70" s="80"/>
      <c r="H70" s="78"/>
      <c r="I70" s="76"/>
    </row>
    <row r="71" spans="1:9" x14ac:dyDescent="0.25">
      <c r="A71" s="82"/>
      <c r="B71" s="82"/>
      <c r="C71" s="80"/>
      <c r="D71" s="80"/>
      <c r="H71" s="78"/>
      <c r="I71" s="76"/>
    </row>
    <row r="72" spans="1:9" x14ac:dyDescent="0.25">
      <c r="A72" s="82"/>
      <c r="B72" s="82"/>
      <c r="C72" s="80"/>
      <c r="D72" s="80"/>
      <c r="H72" s="78"/>
      <c r="I72" s="76"/>
    </row>
    <row r="73" spans="1:9" x14ac:dyDescent="0.25">
      <c r="A73" s="82"/>
      <c r="B73" s="82"/>
      <c r="C73" s="80"/>
      <c r="D73" s="80"/>
      <c r="H73" s="78"/>
      <c r="I73" s="76"/>
    </row>
    <row r="74" spans="1:9" x14ac:dyDescent="0.25">
      <c r="A74" s="82"/>
      <c r="B74" s="82"/>
      <c r="C74" s="80"/>
      <c r="D74" s="80"/>
      <c r="H74" s="78"/>
      <c r="I74" s="76"/>
    </row>
    <row r="75" spans="1:9" x14ac:dyDescent="0.25">
      <c r="A75" s="80"/>
      <c r="B75" s="80"/>
      <c r="C75" s="80"/>
      <c r="D75" s="80"/>
      <c r="H75" s="78"/>
      <c r="I75" s="76"/>
    </row>
    <row r="76" spans="1:9" x14ac:dyDescent="0.25">
      <c r="A76" s="80"/>
      <c r="B76" s="80"/>
      <c r="C76" s="80"/>
      <c r="D76" s="80"/>
      <c r="H76" s="78"/>
      <c r="I76" s="76"/>
    </row>
    <row r="77" spans="1:9" x14ac:dyDescent="0.25">
      <c r="A77" s="80"/>
      <c r="B77" s="80"/>
      <c r="C77" s="80"/>
      <c r="D77" s="80"/>
      <c r="H77" s="78"/>
      <c r="I77" s="76"/>
    </row>
    <row r="78" spans="1:9" x14ac:dyDescent="0.25">
      <c r="H78" s="78"/>
      <c r="I78" s="76"/>
    </row>
    <row r="79" spans="1:9" x14ac:dyDescent="0.25">
      <c r="H79" s="78"/>
      <c r="I79" s="76"/>
    </row>
    <row r="80" spans="1:9" x14ac:dyDescent="0.25">
      <c r="H80" s="78"/>
      <c r="I80" s="76"/>
    </row>
    <row r="81" spans="8:9" x14ac:dyDescent="0.25">
      <c r="H81" s="78"/>
      <c r="I81" s="76"/>
    </row>
    <row r="82" spans="8:9" x14ac:dyDescent="0.25">
      <c r="H82" s="78"/>
      <c r="I82" s="76"/>
    </row>
    <row r="83" spans="8:9" x14ac:dyDescent="0.25">
      <c r="H83" s="78"/>
      <c r="I83" s="76"/>
    </row>
    <row r="84" spans="8:9" x14ac:dyDescent="0.25">
      <c r="H84" s="76"/>
      <c r="I84" s="76"/>
    </row>
    <row r="85" spans="8:9" x14ac:dyDescent="0.25">
      <c r="H85" s="76"/>
      <c r="I85" s="76"/>
    </row>
    <row r="86" spans="8:9" x14ac:dyDescent="0.25">
      <c r="H86" s="76"/>
      <c r="I86" s="76"/>
    </row>
    <row r="87" spans="8:9" x14ac:dyDescent="0.25">
      <c r="H87" s="76"/>
      <c r="I87" s="76"/>
    </row>
    <row r="88" spans="8:9" x14ac:dyDescent="0.25">
      <c r="H88" s="76"/>
      <c r="I88" s="76"/>
    </row>
    <row r="89" spans="8:9" x14ac:dyDescent="0.25">
      <c r="H89" s="76"/>
      <c r="I89" s="76"/>
    </row>
  </sheetData>
  <mergeCells count="2">
    <mergeCell ref="A1:D4"/>
    <mergeCell ref="E1:H4"/>
  </mergeCells>
  <pageMargins left="0.7" right="0.7" top="0.75" bottom="0.75" header="0.3" footer="0.3"/>
  <pageSetup paperSize="9" orientation="portrait" horizontalDpi="1200" verticalDpi="1200" r:id="rId1"/>
  <legacyDrawing r:id="rId2"/>
  <tableParts count="29">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36</vt:i4>
      </vt:variant>
    </vt:vector>
  </HeadingPairs>
  <TitlesOfParts>
    <vt:vector size="39" baseType="lpstr">
      <vt:lpstr>Planning_général</vt:lpstr>
      <vt:lpstr>Planification du préventif</vt:lpstr>
      <vt:lpstr>Ressources</vt:lpstr>
      <vt:lpstr>A1_Fraiseuse_GAMBIN</vt:lpstr>
      <vt:lpstr>A2_Fraiseuse_HOLKE</vt:lpstr>
      <vt:lpstr>A3_MICROBILLEUSE</vt:lpstr>
      <vt:lpstr>A4_SABLEUSE</vt:lpstr>
      <vt:lpstr>colonne_d</vt:lpstr>
      <vt:lpstr>D1_Scie_Ruban_KASTO</vt:lpstr>
      <vt:lpstr>E01_Érosion_CN_Enfonçage_ROBOFORM200</vt:lpstr>
      <vt:lpstr>E02_Érosion_CN_Enfonçage_EDM_FORM20</vt:lpstr>
      <vt:lpstr>E03_Érosion_CN_Découpe_Fil_ROBOFIL2020</vt:lpstr>
      <vt:lpstr>E04_Érosion_CN_Découpe_Fil_CUT300</vt:lpstr>
      <vt:lpstr>E05_Perçage_Microforage_CCR_Technologie_CR200</vt:lpstr>
      <vt:lpstr>EC1_MMT_DEA_GAMMA_1103</vt:lpstr>
      <vt:lpstr>EC2_Projecteur_de_profil_SAGEM</vt:lpstr>
      <vt:lpstr>EC3_Colonne_de_mesure_TRIMOS</vt:lpstr>
      <vt:lpstr>Equipement</vt:lpstr>
      <vt:lpstr>ES1_Compresseur_GENESIS</vt:lpstr>
      <vt:lpstr>ES2_Groupe_FROID_ROBOFORM200</vt:lpstr>
      <vt:lpstr>F01_Centre_usinage_3_axes_VICTOR</vt:lpstr>
      <vt:lpstr>F01_Centre_usinage_VICTOR</vt:lpstr>
      <vt:lpstr>F02_Centre_usinage_3_axes_FEELER</vt:lpstr>
      <vt:lpstr>F02_Centre_usinage_FEELER</vt:lpstr>
      <vt:lpstr>F03_Fraiseuse_5_axes_FPT_TESSEN</vt:lpstr>
      <vt:lpstr>F04_Fraiseuse_5_axes_HEDELIUS_BC100</vt:lpstr>
      <vt:lpstr>F05_Fraiseuse_5_axes_HEDELIUS_TILENTA_7</vt:lpstr>
      <vt:lpstr>F06_Fraiseuse_3_axes_KIHEUNG</vt:lpstr>
      <vt:lpstr>les_unités_de_tps</vt:lpstr>
      <vt:lpstr>Niveau_de_maintenance</vt:lpstr>
      <vt:lpstr>NM</vt:lpstr>
      <vt:lpstr>RO3_Rectification_CN</vt:lpstr>
      <vt:lpstr>T01_Tour_Conv_HERNAULT</vt:lpstr>
      <vt:lpstr>T02_Tour_Conv_MÉTAFLEX</vt:lpstr>
      <vt:lpstr>T03_Tour_MICROCUT_omnitechnique</vt:lpstr>
      <vt:lpstr>T04_Tour_3_et_4_axes_CMZ_TL20M</vt:lpstr>
      <vt:lpstr>T05_Tour_3_et_4_axes_CMZ_TA30Y</vt:lpstr>
      <vt:lpstr>T06_STARMECA</vt:lpstr>
      <vt:lpstr>T07_CAZENEUVE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 PETIT</dc:creator>
  <cp:lastModifiedBy>Armand PETIT</cp:lastModifiedBy>
  <dcterms:created xsi:type="dcterms:W3CDTF">2019-07-19T08:09:53Z</dcterms:created>
  <dcterms:modified xsi:type="dcterms:W3CDTF">2019-07-22T10:01:26Z</dcterms:modified>
</cp:coreProperties>
</file>