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PA\LTBN1213Li\EM\Srt\courrier\progrmme\"/>
    </mc:Choice>
  </mc:AlternateContent>
  <bookViews>
    <workbookView xWindow="0" yWindow="0" windowWidth="28800" windowHeight="12300"/>
  </bookViews>
  <sheets>
    <sheet name="ENCODAGE" sheetId="1" r:id="rId1"/>
    <sheet name="Sheet3" sheetId="3" r:id="rId2"/>
  </sheets>
  <definedNames>
    <definedName name="_xlnm._FilterDatabase" localSheetId="0" hidden="1">ENCODAGE!$B$4:$AD$4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17" i="1"/>
  <c r="S8" i="1" l="1"/>
  <c r="S9" i="1"/>
  <c r="S10" i="1"/>
  <c r="S11" i="1"/>
  <c r="D6" i="1" l="1"/>
  <c r="D8" i="1"/>
  <c r="E8" i="1" s="1"/>
  <c r="D9" i="1"/>
  <c r="E9" i="1" s="1"/>
  <c r="D10" i="1"/>
  <c r="E10" i="1" s="1"/>
  <c r="D11" i="1"/>
  <c r="E11" i="1" s="1"/>
  <c r="E6" i="1" l="1"/>
  <c r="D7" i="1"/>
  <c r="E7" i="1" s="1"/>
  <c r="AC7" i="1"/>
  <c r="AD7" i="1" s="1"/>
  <c r="AC8" i="1"/>
  <c r="AD8" i="1" s="1"/>
  <c r="AC9" i="1"/>
  <c r="AD9" i="1" s="1"/>
  <c r="AC10" i="1"/>
  <c r="AD10" i="1" s="1"/>
  <c r="AC11" i="1"/>
  <c r="AD11" i="1" s="1"/>
  <c r="I6" i="1"/>
  <c r="J6" i="1" s="1"/>
  <c r="N6" i="1"/>
  <c r="O6" i="1" s="1"/>
  <c r="S6" i="1"/>
  <c r="T6" i="1" s="1"/>
  <c r="X6" i="1"/>
  <c r="Y6" i="1" s="1"/>
  <c r="AC6" i="1"/>
  <c r="AD6" i="1" s="1"/>
  <c r="I7" i="1"/>
  <c r="J7" i="1" s="1"/>
  <c r="N7" i="1"/>
  <c r="O7" i="1" s="1"/>
  <c r="S7" i="1"/>
  <c r="T7" i="1" s="1"/>
  <c r="X7" i="1"/>
  <c r="Y7" i="1" s="1"/>
  <c r="I8" i="1"/>
  <c r="J8" i="1" s="1"/>
  <c r="N8" i="1"/>
  <c r="O8" i="1" s="1"/>
  <c r="T8" i="1"/>
  <c r="X8" i="1"/>
  <c r="Y8" i="1" s="1"/>
  <c r="I9" i="1"/>
  <c r="J9" i="1" s="1"/>
  <c r="N9" i="1"/>
  <c r="O9" i="1" s="1"/>
  <c r="T9" i="1"/>
  <c r="X9" i="1"/>
  <c r="Y9" i="1" s="1"/>
  <c r="I10" i="1"/>
  <c r="J10" i="1" s="1"/>
  <c r="N10" i="1"/>
  <c r="O10" i="1" s="1"/>
  <c r="T10" i="1"/>
  <c r="X10" i="1"/>
  <c r="Y10" i="1" s="1"/>
  <c r="I11" i="1"/>
  <c r="J11" i="1" s="1"/>
  <c r="N11" i="1"/>
  <c r="O11" i="1" s="1"/>
  <c r="T11" i="1"/>
  <c r="X11" i="1"/>
  <c r="Y11" i="1" s="1"/>
  <c r="C18" i="1" l="1"/>
  <c r="E18" i="1" s="1"/>
  <c r="C22" i="1"/>
  <c r="E22" i="1" s="1"/>
  <c r="C20" i="1"/>
  <c r="E20" i="1" s="1"/>
  <c r="C19" i="1"/>
  <c r="E19" i="1" s="1"/>
  <c r="C21" i="1"/>
  <c r="E21" i="1" s="1"/>
  <c r="C17" i="1"/>
  <c r="E17" i="1" s="1"/>
</calcChain>
</file>

<file path=xl/comments1.xml><?xml version="1.0" encoding="utf-8"?>
<comments xmlns="http://schemas.openxmlformats.org/spreadsheetml/2006/main">
  <authors>
    <author>Franck Eddy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Franck Eddy :
HEURE D'ARRIVEE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Franck Eddy :
HEURE DE DEPART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Franck Eddy :
HEURES TRAVAILLEES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Franck Eddy :
HEURES SUPPLEMENTAIRES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Franck Eddy :
RECUP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 xml:space="preserve">Franck Edd
</t>
        </r>
        <r>
          <rPr>
            <b/>
            <sz val="9"/>
            <color indexed="81"/>
            <rFont val="Tahoma"/>
            <family val="2"/>
          </rPr>
          <t>METTRE LES HEURES DE RECUPERATION DE BASE</t>
        </r>
      </text>
    </comment>
  </commentList>
</comments>
</file>

<file path=xl/sharedStrings.xml><?xml version="1.0" encoding="utf-8"?>
<sst xmlns="http://schemas.openxmlformats.org/spreadsheetml/2006/main" count="55" uniqueCount="24">
  <si>
    <t>NOMS</t>
  </si>
  <si>
    <t>AR</t>
  </si>
  <si>
    <t>DEP</t>
  </si>
  <si>
    <t>TR</t>
  </si>
  <si>
    <t>LUNDI</t>
  </si>
  <si>
    <t>MARDI</t>
  </si>
  <si>
    <t>MERCREDI</t>
  </si>
  <si>
    <t>JEUDI</t>
  </si>
  <si>
    <t xml:space="preserve">VENDREDI </t>
  </si>
  <si>
    <t>SAMEDI</t>
  </si>
  <si>
    <t>Horaire VILLA  pour la semaine du 20 au 25 Mai 2019</t>
  </si>
  <si>
    <t>R</t>
  </si>
  <si>
    <t>R-</t>
  </si>
  <si>
    <t>TOTAL</t>
  </si>
  <si>
    <t>R+</t>
  </si>
  <si>
    <t>RD</t>
  </si>
  <si>
    <t>x</t>
  </si>
  <si>
    <t>y</t>
  </si>
  <si>
    <t>e</t>
  </si>
  <si>
    <t>g</t>
  </si>
  <si>
    <t>h</t>
  </si>
  <si>
    <t>f</t>
  </si>
  <si>
    <t>X</t>
  </si>
  <si>
    <t>TABLEAU RECAPITULATIF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</si>
</sst>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Green][hh]:mm;[Red]\-[hh]:mm"/>
    <numFmt numFmtId="165" formatCode="[Black][hh]:mm;[Red]\-[hh]:mm"/>
    <numFmt numFmtId="169" formatCode="[hh]:mm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charset val="1"/>
    </font>
    <font>
      <b/>
      <u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65" fontId="3" fillId="0" borderId="7" xfId="0" applyNumberFormat="1" applyFont="1" applyFill="1" applyBorder="1" applyAlignment="1" applyProtection="1">
      <alignment horizontal="center" vertical="center"/>
      <protection locked="0"/>
    </xf>
    <xf numFmtId="165" fontId="3" fillId="0" borderId="7" xfId="0" applyNumberFormat="1" applyFont="1" applyFill="1" applyBorder="1" applyAlignment="1" applyProtection="1">
      <alignment horizontal="center" vertical="center"/>
    </xf>
    <xf numFmtId="165" fontId="3" fillId="0" borderId="8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20" fontId="1" fillId="0" borderId="3" xfId="0" applyNumberFormat="1" applyFont="1" applyFill="1" applyBorder="1" applyAlignment="1" applyProtection="1">
      <alignment horizontal="center" vertical="center"/>
    </xf>
    <xf numFmtId="20" fontId="1" fillId="0" borderId="1" xfId="0" applyNumberFormat="1" applyFont="1" applyFill="1" applyBorder="1" applyAlignment="1" applyProtection="1">
      <alignment horizontal="center" vertical="center"/>
    </xf>
    <xf numFmtId="20" fontId="1" fillId="0" borderId="7" xfId="0" applyNumberFormat="1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Protection="1"/>
    <xf numFmtId="0" fontId="1" fillId="0" borderId="7" xfId="0" applyFont="1" applyBorder="1" applyProtection="1">
      <protection locked="0"/>
    </xf>
    <xf numFmtId="0" fontId="1" fillId="0" borderId="7" xfId="0" applyFont="1" applyBorder="1" applyProtection="1"/>
    <xf numFmtId="0" fontId="2" fillId="0" borderId="1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8" xfId="0" applyFont="1" applyBorder="1" applyProtection="1">
      <protection locked="0"/>
    </xf>
    <xf numFmtId="20" fontId="1" fillId="0" borderId="4" xfId="0" applyNumberFormat="1" applyFont="1" applyBorder="1" applyProtection="1">
      <protection locked="0"/>
    </xf>
    <xf numFmtId="169" fontId="1" fillId="0" borderId="3" xfId="0" applyNumberFormat="1" applyFont="1" applyBorder="1" applyProtection="1">
      <protection locked="0"/>
    </xf>
    <xf numFmtId="169" fontId="1" fillId="0" borderId="2" xfId="0" applyNumberFormat="1" applyFont="1" applyBorder="1" applyProtection="1">
      <protection locked="0"/>
    </xf>
  </cellXfs>
  <cellStyles count="1">
    <cellStyle name="Normal" xfId="0" builtinId="0"/>
  </cellStyles>
  <dxfs count="3">
    <dxf>
      <font>
        <color rgb="FFC00000"/>
      </font>
      <numFmt numFmtId="0" formatCode="General"/>
    </dxf>
    <dxf>
      <font>
        <color rgb="FFC00000"/>
      </font>
      <numFmt numFmtId="0" formatCode="General"/>
    </dxf>
    <dxf>
      <font>
        <color rgb="FFC0000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" name="Rectangle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3981450"/>
          <a:ext cx="895350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3" name="Rectangle 1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1314450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" name="Rectangl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1991591"/>
          <a:ext cx="1333500" cy="2078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6" name="Rectangle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1991591"/>
          <a:ext cx="1333500" cy="2078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7" name="Rectangle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1991591"/>
          <a:ext cx="1333500" cy="2078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1991591"/>
          <a:ext cx="1333500" cy="2078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9" name="Rectangle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1991591"/>
          <a:ext cx="1333500" cy="2078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1991591"/>
          <a:ext cx="1333500" cy="2078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14654</xdr:colOff>
      <xdr:row>15</xdr:row>
      <xdr:rowOff>7327</xdr:rowOff>
    </xdr:from>
    <xdr:to>
      <xdr:col>12</xdr:col>
      <xdr:colOff>439616</xdr:colOff>
      <xdr:row>17</xdr:row>
      <xdr:rowOff>14653</xdr:rowOff>
    </xdr:to>
    <xdr:sp macro="[0]!EFFACER" textlink="">
      <xdr:nvSpPr>
        <xdr:cNvPr id="4" name="Rectangle 3"/>
        <xdr:cNvSpPr/>
      </xdr:nvSpPr>
      <xdr:spPr>
        <a:xfrm>
          <a:off x="4550019" y="2982058"/>
          <a:ext cx="893885" cy="40298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BE" sz="1100" b="1">
              <a:latin typeface="Arial" panose="020B0604020202020204" pitchFamily="34" charset="0"/>
              <a:cs typeface="Arial" panose="020B0604020202020204" pitchFamily="34" charset="0"/>
            </a:rPr>
            <a:t>EFFACER</a:t>
          </a:r>
          <a:r>
            <a:rPr lang="fr-BE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22"/>
  <sheetViews>
    <sheetView showZeros="0" tabSelected="1" zoomScaleNormal="100" workbookViewId="0">
      <selection activeCell="T21" sqref="T21"/>
    </sheetView>
  </sheetViews>
  <sheetFormatPr defaultColWidth="9.140625" defaultRowHeight="15" x14ac:dyDescent="0.25"/>
  <cols>
    <col min="1" max="1" width="8.140625" style="29" bestFit="1" customWidth="1"/>
    <col min="2" max="2" width="7.28515625" style="29" bestFit="1" customWidth="1"/>
    <col min="3" max="3" width="8" style="29" bestFit="1" customWidth="1"/>
    <col min="4" max="4" width="7.7109375" style="29" bestFit="1" customWidth="1"/>
    <col min="5" max="5" width="9" style="29" bestFit="1" customWidth="1"/>
    <col min="6" max="6" width="7.28515625" style="29" bestFit="1" customWidth="1"/>
    <col min="7" max="9" width="7.140625" style="29" bestFit="1" customWidth="1"/>
    <col min="10" max="10" width="10.28515625" style="29" customWidth="1"/>
    <col min="11" max="14" width="7" style="29" bestFit="1" customWidth="1"/>
    <col min="15" max="15" width="8" style="29" bestFit="1" customWidth="1"/>
    <col min="16" max="16" width="9.28515625" style="29" customWidth="1"/>
    <col min="17" max="18" width="7" style="29" bestFit="1" customWidth="1"/>
    <col min="19" max="19" width="7.7109375" style="29" bestFit="1" customWidth="1"/>
    <col min="20" max="20" width="8" style="29" bestFit="1" customWidth="1"/>
    <col min="21" max="24" width="7" style="29" bestFit="1" customWidth="1"/>
    <col min="25" max="26" width="7.28515625" style="29" bestFit="1" customWidth="1"/>
    <col min="27" max="29" width="7" style="29" bestFit="1" customWidth="1"/>
    <col min="30" max="30" width="7.28515625" style="29" bestFit="1" customWidth="1"/>
    <col min="31" max="31" width="7.140625" style="29" bestFit="1" customWidth="1"/>
    <col min="32" max="32" width="8.42578125" style="29" bestFit="1" customWidth="1"/>
    <col min="33" max="16384" width="9.140625" style="29"/>
  </cols>
  <sheetData>
    <row r="1" spans="1:30" x14ac:dyDescent="0.25">
      <c r="B1" s="42" t="s">
        <v>10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</row>
    <row r="2" spans="1:30" ht="15.75" thickBot="1" x14ac:dyDescent="0.3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</row>
    <row r="3" spans="1:30" ht="15.75" thickBot="1" x14ac:dyDescent="0.3">
      <c r="B3" s="30"/>
      <c r="C3" s="30"/>
      <c r="D3" s="30"/>
      <c r="E3" s="30"/>
      <c r="F3" s="31"/>
      <c r="G3" s="32"/>
      <c r="H3" s="32"/>
      <c r="I3" s="32"/>
      <c r="J3" s="32"/>
      <c r="L3" s="32"/>
      <c r="M3" s="32"/>
      <c r="N3" s="32"/>
      <c r="O3" s="32"/>
      <c r="Q3" s="32"/>
      <c r="R3" s="32"/>
      <c r="S3" s="32"/>
      <c r="T3" s="32"/>
      <c r="V3" s="32"/>
      <c r="W3" s="32"/>
      <c r="X3" s="32"/>
      <c r="Y3" s="32"/>
      <c r="AA3" s="32"/>
      <c r="AB3" s="32"/>
      <c r="AC3" s="32"/>
      <c r="AD3" s="32"/>
    </row>
    <row r="4" spans="1:30" ht="16.5" thickBot="1" x14ac:dyDescent="0.3">
      <c r="B4" s="18" t="s">
        <v>4</v>
      </c>
      <c r="C4" s="19"/>
      <c r="D4" s="19"/>
      <c r="E4" s="19"/>
      <c r="F4" s="20"/>
      <c r="G4" s="18" t="s">
        <v>5</v>
      </c>
      <c r="H4" s="19"/>
      <c r="I4" s="19"/>
      <c r="J4" s="19"/>
      <c r="K4" s="20"/>
      <c r="L4" s="18" t="s">
        <v>6</v>
      </c>
      <c r="M4" s="19"/>
      <c r="N4" s="19"/>
      <c r="O4" s="19"/>
      <c r="P4" s="20"/>
      <c r="Q4" s="18" t="s">
        <v>7</v>
      </c>
      <c r="R4" s="19"/>
      <c r="S4" s="19"/>
      <c r="T4" s="19"/>
      <c r="U4" s="20"/>
      <c r="V4" s="18" t="s">
        <v>8</v>
      </c>
      <c r="W4" s="19"/>
      <c r="X4" s="19"/>
      <c r="Y4" s="19"/>
      <c r="Z4" s="20"/>
      <c r="AA4" s="21" t="s">
        <v>9</v>
      </c>
      <c r="AB4" s="22"/>
      <c r="AC4" s="22"/>
      <c r="AD4" s="23"/>
    </row>
    <row r="5" spans="1:30" ht="16.5" thickBot="1" x14ac:dyDescent="0.3">
      <c r="A5" s="24" t="s">
        <v>0</v>
      </c>
      <c r="B5" s="33" t="s">
        <v>1</v>
      </c>
      <c r="C5" s="34" t="s">
        <v>2</v>
      </c>
      <c r="D5" s="34" t="s">
        <v>3</v>
      </c>
      <c r="E5" s="34" t="s">
        <v>14</v>
      </c>
      <c r="F5" s="35" t="s">
        <v>12</v>
      </c>
      <c r="G5" s="33" t="s">
        <v>1</v>
      </c>
      <c r="H5" s="34" t="s">
        <v>2</v>
      </c>
      <c r="I5" s="34" t="s">
        <v>3</v>
      </c>
      <c r="J5" s="34" t="s">
        <v>14</v>
      </c>
      <c r="K5" s="35" t="s">
        <v>12</v>
      </c>
      <c r="L5" s="33" t="s">
        <v>1</v>
      </c>
      <c r="M5" s="34" t="s">
        <v>2</v>
      </c>
      <c r="N5" s="34" t="s">
        <v>3</v>
      </c>
      <c r="O5" s="34" t="s">
        <v>14</v>
      </c>
      <c r="P5" s="35" t="s">
        <v>12</v>
      </c>
      <c r="Q5" s="33" t="s">
        <v>1</v>
      </c>
      <c r="R5" s="34" t="s">
        <v>2</v>
      </c>
      <c r="S5" s="34" t="s">
        <v>3</v>
      </c>
      <c r="T5" s="34" t="s">
        <v>14</v>
      </c>
      <c r="U5" s="35" t="s">
        <v>12</v>
      </c>
      <c r="V5" s="33" t="s">
        <v>1</v>
      </c>
      <c r="W5" s="34" t="s">
        <v>2</v>
      </c>
      <c r="X5" s="34" t="s">
        <v>3</v>
      </c>
      <c r="Y5" s="34" t="s">
        <v>14</v>
      </c>
      <c r="Z5" s="35" t="s">
        <v>12</v>
      </c>
      <c r="AA5" s="33" t="s">
        <v>1</v>
      </c>
      <c r="AB5" s="34" t="s">
        <v>2</v>
      </c>
      <c r="AC5" s="34" t="s">
        <v>3</v>
      </c>
      <c r="AD5" s="35" t="s">
        <v>11</v>
      </c>
    </row>
    <row r="6" spans="1:30" ht="15.75" x14ac:dyDescent="0.2">
      <c r="A6" s="52" t="s">
        <v>16</v>
      </c>
      <c r="B6" s="59">
        <v>0.33333333333333331</v>
      </c>
      <c r="C6" s="58">
        <v>4.1666666666666664E-2</v>
      </c>
      <c r="D6" s="36">
        <f t="shared" ref="D6" si="0">IF(AND(B6&gt;0,C6&gt;0),C6-B6,"")</f>
        <v>-0.29166666666666663</v>
      </c>
      <c r="E6" s="25">
        <f>IF(D6="","",D6-"08:00")</f>
        <v>-0.625</v>
      </c>
      <c r="F6" s="57">
        <v>4.1666666666666664E-2</v>
      </c>
      <c r="G6" s="59">
        <v>0.33333333333333331</v>
      </c>
      <c r="H6" s="58">
        <v>0.79166666666666663</v>
      </c>
      <c r="I6" s="36">
        <f>IF(AND(G6&gt;0,H6&gt;0),H6-G6,"")</f>
        <v>0.45833333333333331</v>
      </c>
      <c r="J6" s="25">
        <f>IF(I6="","",I6-"08:00")</f>
        <v>0.125</v>
      </c>
      <c r="K6" s="57">
        <v>8.3333333333333329E-2</v>
      </c>
      <c r="L6" s="59">
        <v>0.33333333333333331</v>
      </c>
      <c r="M6" s="58">
        <v>0.79166666666666663</v>
      </c>
      <c r="N6" s="36">
        <f>IF(AND(L6&gt;0,M6&gt;0),M6-L6,"")</f>
        <v>0.45833333333333331</v>
      </c>
      <c r="O6" s="25">
        <f>IF(N6="","",N6-"08:00")</f>
        <v>0.125</v>
      </c>
      <c r="P6" s="57">
        <v>0.125</v>
      </c>
      <c r="Q6" s="59">
        <v>0.33333333333333331</v>
      </c>
      <c r="R6" s="58">
        <v>0.79166666666666663</v>
      </c>
      <c r="S6" s="36">
        <f>IF(AND(Q6&gt;0,R6&gt;0),R6-Q6,"")</f>
        <v>0.45833333333333331</v>
      </c>
      <c r="T6" s="25">
        <f>IF(S6="","",S6-"08:00")</f>
        <v>0.125</v>
      </c>
      <c r="U6" s="57">
        <v>4.1666666666666664E-2</v>
      </c>
      <c r="V6" s="59">
        <v>0.33333333333333331</v>
      </c>
      <c r="W6" s="58">
        <v>0.79166666666666663</v>
      </c>
      <c r="X6" s="36">
        <f>IF(AND(V6&gt;0,W6&gt;0),W6-V6,"")</f>
        <v>0.45833333333333331</v>
      </c>
      <c r="Y6" s="25">
        <f>IF(X6="","",X6-"06:00")</f>
        <v>0.20833333333333331</v>
      </c>
      <c r="Z6" s="57">
        <v>4.1666666666666664E-2</v>
      </c>
      <c r="AA6" s="59">
        <v>0.33333333333333331</v>
      </c>
      <c r="AB6" s="58">
        <v>0.79166666666666663</v>
      </c>
      <c r="AC6" s="36">
        <f>IF(AND(AA6&gt;0,AB6&gt;0),AB6-AA6,"")</f>
        <v>0.45833333333333331</v>
      </c>
      <c r="AD6" s="26">
        <f>AC6</f>
        <v>0.45833333333333331</v>
      </c>
    </row>
    <row r="7" spans="1:30" ht="15.75" x14ac:dyDescent="0.2">
      <c r="A7" s="4" t="s">
        <v>17</v>
      </c>
      <c r="B7" s="53"/>
      <c r="C7" s="48"/>
      <c r="D7" s="37" t="str">
        <f t="shared" ref="D7" si="1">IF(AND(B7&gt;0,C7&gt;0),C7-B7,"")</f>
        <v/>
      </c>
      <c r="E7" s="1" t="str">
        <f t="shared" ref="E7:E11" si="2">IF(D7="","",D7-"08:00")</f>
        <v/>
      </c>
      <c r="F7" s="54"/>
      <c r="G7" s="53"/>
      <c r="H7" s="48"/>
      <c r="I7" s="37" t="str">
        <f t="shared" ref="I7:I11" si="3">IF(AND(G7&gt;0,H7&gt;0),H7-G7,"")</f>
        <v/>
      </c>
      <c r="J7" s="1" t="str">
        <f t="shared" ref="J7:J11" si="4">IF(I7="","",I7-"08:00")</f>
        <v/>
      </c>
      <c r="K7" s="54"/>
      <c r="L7" s="53"/>
      <c r="M7" s="48"/>
      <c r="N7" s="37" t="str">
        <f t="shared" ref="N7:N11" si="5">IF(AND(L7&gt;0,M7&gt;0),M7-L7,"")</f>
        <v/>
      </c>
      <c r="O7" s="1" t="str">
        <f t="shared" ref="O7:O11" si="6">IF(N7="","",N7-"08:00")</f>
        <v/>
      </c>
      <c r="P7" s="54"/>
      <c r="Q7" s="53"/>
      <c r="R7" s="48"/>
      <c r="S7" s="37" t="str">
        <f t="shared" ref="S7" si="7">IF(AND(Q7&gt;0,R7&gt;0),R7-Q7,"")</f>
        <v/>
      </c>
      <c r="T7" s="1" t="str">
        <f t="shared" ref="T7:T11" si="8">IF(S7="","",S7-"08:00")</f>
        <v/>
      </c>
      <c r="U7" s="54"/>
      <c r="V7" s="53"/>
      <c r="W7" s="48"/>
      <c r="X7" s="37" t="str">
        <f t="shared" ref="X7:X11" si="9">IF(AND(V7&gt;0,W7&gt;0),W7-V7,"")</f>
        <v/>
      </c>
      <c r="Y7" s="1" t="str">
        <f t="shared" ref="Y7:Y11" si="10">IF(X7="","",X7-"06:00")</f>
        <v/>
      </c>
      <c r="Z7" s="54"/>
      <c r="AA7" s="53"/>
      <c r="AB7" s="49"/>
      <c r="AC7" s="37" t="str">
        <f t="shared" ref="AC7:AC11" si="11">IF(AND(AA7&gt;0,AB7&gt;0),AB7-AA7,"")</f>
        <v/>
      </c>
      <c r="AD7" s="27" t="str">
        <f t="shared" ref="AD7:AD11" si="12">AC7</f>
        <v/>
      </c>
    </row>
    <row r="8" spans="1:30" ht="15.75" x14ac:dyDescent="0.2">
      <c r="A8" s="4" t="s">
        <v>18</v>
      </c>
      <c r="B8" s="53"/>
      <c r="C8" s="48"/>
      <c r="D8" s="37" t="str">
        <f t="shared" ref="D8:D11" si="13">IF(AND(B8&gt;0,C8&gt;0),C8-B8,"")</f>
        <v/>
      </c>
      <c r="E8" s="1" t="str">
        <f t="shared" si="2"/>
        <v/>
      </c>
      <c r="F8" s="54"/>
      <c r="G8" s="53"/>
      <c r="H8" s="48"/>
      <c r="I8" s="37" t="str">
        <f t="shared" si="3"/>
        <v/>
      </c>
      <c r="J8" s="1" t="str">
        <f t="shared" si="4"/>
        <v/>
      </c>
      <c r="K8" s="54"/>
      <c r="L8" s="53"/>
      <c r="M8" s="48"/>
      <c r="N8" s="37" t="str">
        <f t="shared" si="5"/>
        <v/>
      </c>
      <c r="O8" s="1" t="str">
        <f t="shared" si="6"/>
        <v/>
      </c>
      <c r="P8" s="54"/>
      <c r="Q8" s="53"/>
      <c r="R8" s="48"/>
      <c r="S8" s="37" t="str">
        <f t="shared" ref="S8:S11" si="14">IF(AND(Q8&gt;0,R8&gt;0),R8-Q8,"")</f>
        <v/>
      </c>
      <c r="T8" s="1" t="str">
        <f t="shared" si="8"/>
        <v/>
      </c>
      <c r="U8" s="54"/>
      <c r="V8" s="53"/>
      <c r="W8" s="48"/>
      <c r="X8" s="37" t="str">
        <f t="shared" si="9"/>
        <v/>
      </c>
      <c r="Y8" s="1" t="str">
        <f t="shared" si="10"/>
        <v/>
      </c>
      <c r="Z8" s="54"/>
      <c r="AA8" s="53"/>
      <c r="AB8" s="49"/>
      <c r="AC8" s="37" t="str">
        <f t="shared" si="11"/>
        <v/>
      </c>
      <c r="AD8" s="27" t="str">
        <f t="shared" si="12"/>
        <v/>
      </c>
    </row>
    <row r="9" spans="1:30" ht="15.75" x14ac:dyDescent="0.2">
      <c r="A9" s="4" t="s">
        <v>19</v>
      </c>
      <c r="B9" s="53"/>
      <c r="C9" s="48"/>
      <c r="D9" s="37" t="str">
        <f t="shared" si="13"/>
        <v/>
      </c>
      <c r="E9" s="1" t="str">
        <f t="shared" si="2"/>
        <v/>
      </c>
      <c r="F9" s="54"/>
      <c r="G9" s="53"/>
      <c r="H9" s="48"/>
      <c r="I9" s="37" t="str">
        <f t="shared" si="3"/>
        <v/>
      </c>
      <c r="J9" s="1" t="str">
        <f t="shared" si="4"/>
        <v/>
      </c>
      <c r="K9" s="54"/>
      <c r="L9" s="53"/>
      <c r="M9" s="48"/>
      <c r="N9" s="37" t="str">
        <f t="shared" si="5"/>
        <v/>
      </c>
      <c r="O9" s="1" t="str">
        <f t="shared" si="6"/>
        <v/>
      </c>
      <c r="P9" s="54"/>
      <c r="Q9" s="53"/>
      <c r="R9" s="48"/>
      <c r="S9" s="37" t="str">
        <f t="shared" si="14"/>
        <v/>
      </c>
      <c r="T9" s="1" t="str">
        <f t="shared" si="8"/>
        <v/>
      </c>
      <c r="U9" s="54"/>
      <c r="V9" s="53"/>
      <c r="W9" s="48"/>
      <c r="X9" s="37" t="str">
        <f t="shared" si="9"/>
        <v/>
      </c>
      <c r="Y9" s="1" t="str">
        <f t="shared" si="10"/>
        <v/>
      </c>
      <c r="Z9" s="54"/>
      <c r="AA9" s="53"/>
      <c r="AB9" s="49"/>
      <c r="AC9" s="37" t="str">
        <f t="shared" si="11"/>
        <v/>
      </c>
      <c r="AD9" s="27" t="str">
        <f t="shared" si="12"/>
        <v/>
      </c>
    </row>
    <row r="10" spans="1:30" ht="15.75" x14ac:dyDescent="0.2">
      <c r="A10" s="4" t="s">
        <v>20</v>
      </c>
      <c r="B10" s="53"/>
      <c r="C10" s="48"/>
      <c r="D10" s="37" t="str">
        <f t="shared" si="13"/>
        <v/>
      </c>
      <c r="E10" s="1" t="str">
        <f t="shared" si="2"/>
        <v/>
      </c>
      <c r="F10" s="54"/>
      <c r="G10" s="53"/>
      <c r="H10" s="48"/>
      <c r="I10" s="37" t="str">
        <f t="shared" si="3"/>
        <v/>
      </c>
      <c r="J10" s="1" t="str">
        <f t="shared" si="4"/>
        <v/>
      </c>
      <c r="K10" s="54"/>
      <c r="L10" s="53"/>
      <c r="M10" s="48"/>
      <c r="N10" s="37" t="str">
        <f t="shared" si="5"/>
        <v/>
      </c>
      <c r="O10" s="1" t="str">
        <f t="shared" si="6"/>
        <v/>
      </c>
      <c r="P10" s="54"/>
      <c r="Q10" s="53"/>
      <c r="R10" s="48"/>
      <c r="S10" s="37" t="str">
        <f t="shared" si="14"/>
        <v/>
      </c>
      <c r="T10" s="1" t="str">
        <f t="shared" si="8"/>
        <v/>
      </c>
      <c r="U10" s="54"/>
      <c r="V10" s="53"/>
      <c r="W10" s="48"/>
      <c r="X10" s="37" t="str">
        <f t="shared" si="9"/>
        <v/>
      </c>
      <c r="Y10" s="1" t="str">
        <f t="shared" si="10"/>
        <v/>
      </c>
      <c r="Z10" s="54"/>
      <c r="AA10" s="53"/>
      <c r="AB10" s="49"/>
      <c r="AC10" s="37" t="str">
        <f t="shared" si="11"/>
        <v/>
      </c>
      <c r="AD10" s="27" t="str">
        <f t="shared" si="12"/>
        <v/>
      </c>
    </row>
    <row r="11" spans="1:30" ht="16.5" thickBot="1" x14ac:dyDescent="0.25">
      <c r="A11" s="5" t="s">
        <v>21</v>
      </c>
      <c r="B11" s="55"/>
      <c r="C11" s="50"/>
      <c r="D11" s="38" t="str">
        <f t="shared" si="13"/>
        <v/>
      </c>
      <c r="E11" s="2" t="str">
        <f t="shared" si="2"/>
        <v/>
      </c>
      <c r="F11" s="56"/>
      <c r="G11" s="55"/>
      <c r="H11" s="50"/>
      <c r="I11" s="38" t="str">
        <f t="shared" si="3"/>
        <v/>
      </c>
      <c r="J11" s="2" t="str">
        <f t="shared" si="4"/>
        <v/>
      </c>
      <c r="K11" s="56"/>
      <c r="L11" s="55"/>
      <c r="M11" s="50"/>
      <c r="N11" s="38" t="str">
        <f t="shared" si="5"/>
        <v/>
      </c>
      <c r="O11" s="2" t="str">
        <f t="shared" si="6"/>
        <v/>
      </c>
      <c r="P11" s="56"/>
      <c r="Q11" s="55"/>
      <c r="R11" s="50"/>
      <c r="S11" s="38" t="str">
        <f t="shared" si="14"/>
        <v/>
      </c>
      <c r="T11" s="2" t="str">
        <f t="shared" si="8"/>
        <v/>
      </c>
      <c r="U11" s="56"/>
      <c r="V11" s="55"/>
      <c r="W11" s="50"/>
      <c r="X11" s="38" t="str">
        <f t="shared" si="9"/>
        <v/>
      </c>
      <c r="Y11" s="2" t="str">
        <f t="shared" si="10"/>
        <v/>
      </c>
      <c r="Z11" s="56"/>
      <c r="AA11" s="55"/>
      <c r="AB11" s="51"/>
      <c r="AC11" s="38" t="str">
        <f t="shared" si="11"/>
        <v/>
      </c>
      <c r="AD11" s="28" t="str">
        <f t="shared" si="12"/>
        <v/>
      </c>
    </row>
    <row r="14" spans="1:30" ht="15.75" thickBot="1" x14ac:dyDescent="0.3"/>
    <row r="15" spans="1:30" ht="15.75" thickBot="1" x14ac:dyDescent="0.3">
      <c r="A15" s="39" t="s">
        <v>23</v>
      </c>
      <c r="B15" s="40"/>
      <c r="C15" s="40"/>
      <c r="D15" s="40"/>
      <c r="E15" s="41"/>
    </row>
    <row r="16" spans="1:30" ht="15.75" x14ac:dyDescent="0.25">
      <c r="A16" s="7" t="s">
        <v>0</v>
      </c>
      <c r="B16" s="8" t="s">
        <v>15</v>
      </c>
      <c r="C16" s="8" t="s">
        <v>14</v>
      </c>
      <c r="D16" s="9" t="s">
        <v>12</v>
      </c>
      <c r="E16" s="10" t="s">
        <v>13</v>
      </c>
    </row>
    <row r="17" spans="1:5" ht="15.75" x14ac:dyDescent="0.25">
      <c r="A17" s="11" t="s">
        <v>22</v>
      </c>
      <c r="B17" s="6">
        <v>2.5</v>
      </c>
      <c r="C17" s="3">
        <f>SUM(E6,J6,O6,T6,Y6,AD6)</f>
        <v>0.41666666666666663</v>
      </c>
      <c r="D17" s="3">
        <f>SUM(F6,K6,P6,U6,Z6)</f>
        <v>0.33333333333333337</v>
      </c>
      <c r="E17" s="12">
        <f>B17+C17-D17</f>
        <v>2.583333333333333</v>
      </c>
    </row>
    <row r="18" spans="1:5" ht="15.75" x14ac:dyDescent="0.25">
      <c r="A18" s="13" t="s">
        <v>17</v>
      </c>
      <c r="B18" s="6"/>
      <c r="C18" s="3">
        <f t="shared" ref="C18:C22" si="15">SUM(E7,J7,O7,T7,Y7,AD7)</f>
        <v>0</v>
      </c>
      <c r="D18" s="3">
        <f t="shared" ref="D18:D22" si="16">SUM(F7,K7,P7,U7,Z7)</f>
        <v>0</v>
      </c>
      <c r="E18" s="12">
        <f t="shared" ref="E18:E22" si="17">B18+C18-D18</f>
        <v>0</v>
      </c>
    </row>
    <row r="19" spans="1:5" ht="15.75" x14ac:dyDescent="0.25">
      <c r="A19" s="13" t="s">
        <v>18</v>
      </c>
      <c r="B19" s="6"/>
      <c r="C19" s="3">
        <f t="shared" si="15"/>
        <v>0</v>
      </c>
      <c r="D19" s="3">
        <f t="shared" si="16"/>
        <v>0</v>
      </c>
      <c r="E19" s="12">
        <f t="shared" si="17"/>
        <v>0</v>
      </c>
    </row>
    <row r="20" spans="1:5" ht="15.75" x14ac:dyDescent="0.25">
      <c r="A20" s="13" t="s">
        <v>19</v>
      </c>
      <c r="B20" s="6"/>
      <c r="C20" s="3">
        <f t="shared" si="15"/>
        <v>0</v>
      </c>
      <c r="D20" s="3">
        <f t="shared" si="16"/>
        <v>0</v>
      </c>
      <c r="E20" s="12">
        <f t="shared" si="17"/>
        <v>0</v>
      </c>
    </row>
    <row r="21" spans="1:5" ht="15.75" x14ac:dyDescent="0.25">
      <c r="A21" s="13" t="s">
        <v>20</v>
      </c>
      <c r="B21" s="6"/>
      <c r="C21" s="3">
        <f t="shared" si="15"/>
        <v>0</v>
      </c>
      <c r="D21" s="3">
        <f t="shared" si="16"/>
        <v>0</v>
      </c>
      <c r="E21" s="12">
        <f t="shared" si="17"/>
        <v>0</v>
      </c>
    </row>
    <row r="22" spans="1:5" ht="16.5" thickBot="1" x14ac:dyDescent="0.3">
      <c r="A22" s="14" t="s">
        <v>21</v>
      </c>
      <c r="B22" s="15"/>
      <c r="C22" s="16">
        <f t="shared" si="15"/>
        <v>0</v>
      </c>
      <c r="D22" s="16">
        <f t="shared" si="16"/>
        <v>0</v>
      </c>
      <c r="E22" s="17">
        <f t="shared" si="17"/>
        <v>0</v>
      </c>
    </row>
  </sheetData>
  <sheetProtection deleteRows="0"/>
  <mergeCells count="14">
    <mergeCell ref="A15:E15"/>
    <mergeCell ref="Q4:U4"/>
    <mergeCell ref="V4:Z4"/>
    <mergeCell ref="B1:AD2"/>
    <mergeCell ref="AA4:AD4"/>
    <mergeCell ref="G3:J3"/>
    <mergeCell ref="L3:O3"/>
    <mergeCell ref="Q3:T3"/>
    <mergeCell ref="V3:Y3"/>
    <mergeCell ref="AA3:AD3"/>
    <mergeCell ref="B3:E3"/>
    <mergeCell ref="L4:P4"/>
    <mergeCell ref="B4:F4"/>
    <mergeCell ref="G4:K4"/>
  </mergeCells>
  <conditionalFormatting sqref="I6:I11 N6:N11 X6:X11 AC6:AC11 S6:S11">
    <cfRule type="cellIs" dxfId="2" priority="11" operator="equal">
      <formula>0.316666666666667</formula>
    </cfRule>
  </conditionalFormatting>
  <conditionalFormatting sqref="D7:D11">
    <cfRule type="cellIs" dxfId="1" priority="5" operator="equal">
      <formula>0.316666666666667</formula>
    </cfRule>
  </conditionalFormatting>
  <conditionalFormatting sqref="D6">
    <cfRule type="cellIs" dxfId="0" priority="4" operator="equal">
      <formula>0.316666666666667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ENCODAGE</vt:lpstr>
      <vt:lpstr>Sheet3</vt:lpstr>
    </vt:vector>
  </TitlesOfParts>
  <Company>Volvo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Tambou Ignacy (Consultant)</dc:creator>
  <cp:lastModifiedBy>Franck Eddy</cp:lastModifiedBy>
  <dcterms:created xsi:type="dcterms:W3CDTF">2012-07-25T14:06:52Z</dcterms:created>
  <dcterms:modified xsi:type="dcterms:W3CDTF">2019-06-18T09:44:18Z</dcterms:modified>
</cp:coreProperties>
</file>