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20460" windowHeight="7080"/>
  </bookViews>
  <sheets>
    <sheet name="Produit" sheetId="1" r:id="rId1"/>
    <sheet name="Bon de commande" sheetId="6" r:id="rId2"/>
    <sheet name="Liste" sheetId="3" r:id="rId3"/>
  </sheets>
  <definedNames>
    <definedName name="rangeCases">Produit!#REF!</definedName>
  </definedNames>
  <calcPr calcId="145621"/>
</workbook>
</file>

<file path=xl/calcChain.xml><?xml version="1.0" encoding="utf-8"?>
<calcChain xmlns="http://schemas.openxmlformats.org/spreadsheetml/2006/main">
  <c r="G24" i="6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35" i="1" l="1"/>
  <c r="F35" i="1" l="1"/>
  <c r="G35" i="1" l="1"/>
</calcChain>
</file>

<file path=xl/sharedStrings.xml><?xml version="1.0" encoding="utf-8"?>
<sst xmlns="http://schemas.openxmlformats.org/spreadsheetml/2006/main" count="64" uniqueCount="49">
  <si>
    <t>Référence</t>
  </si>
  <si>
    <t>Taille</t>
  </si>
  <si>
    <t>Quantité</t>
  </si>
  <si>
    <t>S</t>
  </si>
  <si>
    <t>L</t>
  </si>
  <si>
    <t>XL</t>
  </si>
  <si>
    <t>XXL</t>
  </si>
  <si>
    <t>M</t>
  </si>
  <si>
    <t>Debardeur Homme</t>
  </si>
  <si>
    <t>Maillot Technique femme</t>
  </si>
  <si>
    <t>Maillot technique homme</t>
  </si>
  <si>
    <t xml:space="preserve">Prix unitaire
TTC </t>
  </si>
  <si>
    <t>Coupe vent sans manche Mixte</t>
  </si>
  <si>
    <t>Veste softshell a capuche mixte</t>
  </si>
  <si>
    <t>Coupe vent</t>
  </si>
  <si>
    <t xml:space="preserve">Short ultratrail mixte </t>
  </si>
  <si>
    <t>Shorty running femme</t>
  </si>
  <si>
    <t>Shorty running homme</t>
  </si>
  <si>
    <t>Knicker running mixte</t>
  </si>
  <si>
    <t>Collant running femme</t>
  </si>
  <si>
    <t>Collant running homme</t>
  </si>
  <si>
    <t>Noms</t>
  </si>
  <si>
    <t>Prenoms</t>
  </si>
  <si>
    <t>N° Telephone</t>
  </si>
  <si>
    <t>Adresse mail</t>
  </si>
  <si>
    <t>Mode de reglement</t>
  </si>
  <si>
    <t>Total commande</t>
  </si>
  <si>
    <t>Commande textilles 2019-2020</t>
  </si>
  <si>
    <t>A :</t>
  </si>
  <si>
    <t>CAP Vercors
​Maison de l'Intercommunalité
19, Chemin de la Croix Margot
38250 Villard de Lans</t>
  </si>
  <si>
    <t>Tel:</t>
  </si>
  <si>
    <t>E-mail</t>
  </si>
  <si>
    <t>Date :</t>
  </si>
  <si>
    <t>Désignation</t>
  </si>
  <si>
    <t>Remarques</t>
  </si>
  <si>
    <t>TTC</t>
  </si>
  <si>
    <t>Mode de reglement:</t>
  </si>
  <si>
    <t>Espece</t>
  </si>
  <si>
    <t>Signature</t>
  </si>
  <si>
    <t>Virement</t>
  </si>
  <si>
    <t>Montant TTC</t>
  </si>
  <si>
    <t>TOTAL</t>
  </si>
  <si>
    <t/>
  </si>
  <si>
    <t>Prix unitaire TTC</t>
  </si>
  <si>
    <t>Prix total TTC</t>
  </si>
  <si>
    <t>Prix total TTC
apres remise 10%</t>
  </si>
  <si>
    <t>Cheque</t>
  </si>
  <si>
    <t>Désignation et taille</t>
  </si>
  <si>
    <t>Debardeur femme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</si>
</sst>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€-2]\ #,##0.00"/>
    <numFmt numFmtId="165" formatCode="_-* #,##0.00\ [$€-40C]_-;\-* #,##0.00\ [$€-40C]_-;_-* &quot;-&quot;??\ [$€-40C]_-;_-@_-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35"/>
      <color rgb="FF000000"/>
      <name val="Arial"/>
      <family val="2"/>
    </font>
    <font>
      <b/>
      <i/>
      <sz val="22"/>
      <color rgb="FF00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5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FBFB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2" fillId="0" borderId="0"/>
  </cellStyleXfs>
  <cellXfs count="134">
    <xf numFmtId="0" fontId="0" fillId="0" borderId="0" xfId="0"/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3" fillId="0" borderId="0" xfId="0" applyFont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2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5" fontId="0" fillId="0" borderId="0" xfId="2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2" fillId="3" borderId="0" xfId="3" applyFill="1"/>
    <xf numFmtId="0" fontId="22" fillId="3" borderId="6" xfId="3" applyFill="1" applyBorder="1"/>
    <xf numFmtId="0" fontId="22" fillId="3" borderId="7" xfId="3" applyFill="1" applyBorder="1"/>
    <xf numFmtId="0" fontId="22" fillId="3" borderId="8" xfId="3" applyFill="1" applyBorder="1"/>
    <xf numFmtId="0" fontId="22" fillId="3" borderId="9" xfId="3" applyFill="1" applyBorder="1"/>
    <xf numFmtId="0" fontId="10" fillId="3" borderId="0" xfId="3" applyFont="1" applyFill="1" applyAlignment="1">
      <alignment horizontal="left" vertical="center"/>
    </xf>
    <xf numFmtId="0" fontId="11" fillId="3" borderId="10" xfId="3" applyFont="1" applyFill="1" applyBorder="1"/>
    <xf numFmtId="0" fontId="11" fillId="3" borderId="0" xfId="3" applyFont="1" applyFill="1"/>
    <xf numFmtId="0" fontId="12" fillId="3" borderId="0" xfId="3" applyFont="1" applyFill="1" applyAlignment="1" applyProtection="1">
      <alignment horizontal="left"/>
      <protection locked="0"/>
    </xf>
    <xf numFmtId="0" fontId="22" fillId="3" borderId="10" xfId="3" applyFill="1" applyBorder="1"/>
    <xf numFmtId="0" fontId="12" fillId="3" borderId="12" xfId="3" applyFont="1" applyFill="1" applyBorder="1"/>
    <xf numFmtId="0" fontId="22" fillId="3" borderId="13" xfId="3" applyFill="1" applyBorder="1"/>
    <xf numFmtId="0" fontId="22" fillId="3" borderId="14" xfId="3" applyFill="1" applyBorder="1"/>
    <xf numFmtId="0" fontId="12" fillId="3" borderId="13" xfId="3" applyFont="1" applyFill="1" applyBorder="1" applyAlignment="1">
      <alignment horizontal="left"/>
    </xf>
    <xf numFmtId="0" fontId="12" fillId="3" borderId="16" xfId="3" applyFont="1" applyFill="1" applyBorder="1" applyAlignment="1">
      <alignment horizontal="left"/>
    </xf>
    <xf numFmtId="0" fontId="22" fillId="3" borderId="0" xfId="3" applyFill="1" applyAlignment="1">
      <alignment horizontal="left"/>
    </xf>
    <xf numFmtId="0" fontId="22" fillId="3" borderId="15" xfId="3" applyFill="1" applyBorder="1" applyAlignment="1">
      <alignment horizontal="left"/>
    </xf>
    <xf numFmtId="0" fontId="12" fillId="3" borderId="16" xfId="3" applyFont="1" applyFill="1" applyBorder="1"/>
    <xf numFmtId="0" fontId="22" fillId="3" borderId="16" xfId="3" applyFill="1" applyBorder="1"/>
    <xf numFmtId="0" fontId="12" fillId="3" borderId="0" xfId="3" applyFont="1" applyFill="1"/>
    <xf numFmtId="0" fontId="14" fillId="3" borderId="16" xfId="3" applyFont="1" applyFill="1" applyBorder="1" applyAlignment="1">
      <alignment horizontal="left"/>
    </xf>
    <xf numFmtId="0" fontId="14" fillId="3" borderId="18" xfId="3" applyFont="1" applyFill="1" applyBorder="1"/>
    <xf numFmtId="0" fontId="22" fillId="3" borderId="11" xfId="3" applyFill="1" applyBorder="1"/>
    <xf numFmtId="0" fontId="22" fillId="3" borderId="17" xfId="3" applyFill="1" applyBorder="1"/>
    <xf numFmtId="0" fontId="22" fillId="3" borderId="18" xfId="3" applyFill="1" applyBorder="1"/>
    <xf numFmtId="0" fontId="12" fillId="3" borderId="0" xfId="3" applyFont="1" applyFill="1" applyAlignment="1">
      <alignment vertical="center"/>
    </xf>
    <xf numFmtId="14" fontId="22" fillId="4" borderId="0" xfId="3" applyNumberFormat="1" applyFill="1" applyAlignment="1">
      <alignment horizontal="left" vertical="center"/>
    </xf>
    <xf numFmtId="14" fontId="22" fillId="3" borderId="0" xfId="3" applyNumberFormat="1" applyFill="1" applyAlignment="1">
      <alignment horizontal="left"/>
    </xf>
    <xf numFmtId="0" fontId="12" fillId="5" borderId="20" xfId="3" applyFont="1" applyFill="1" applyBorder="1" applyAlignment="1">
      <alignment horizontal="right" vertical="center" wrapText="1"/>
    </xf>
    <xf numFmtId="0" fontId="12" fillId="3" borderId="13" xfId="3" applyFont="1" applyFill="1" applyBorder="1" applyAlignment="1">
      <alignment horizontal="right"/>
    </xf>
    <xf numFmtId="0" fontId="12" fillId="3" borderId="13" xfId="3" applyFont="1" applyFill="1" applyBorder="1" applyAlignment="1">
      <alignment horizontal="center"/>
    </xf>
    <xf numFmtId="0" fontId="15" fillId="3" borderId="0" xfId="3" applyFont="1" applyFill="1" applyAlignment="1">
      <alignment horizontal="center" vertical="center"/>
    </xf>
    <xf numFmtId="4" fontId="22" fillId="3" borderId="1" xfId="3" applyNumberFormat="1" applyFill="1" applyBorder="1" applyAlignment="1">
      <alignment horizontal="center" vertical="center" wrapText="1"/>
    </xf>
    <xf numFmtId="0" fontId="22" fillId="3" borderId="0" xfId="3" applyFill="1" applyAlignment="1">
      <alignment horizontal="left" vertical="center" wrapText="1"/>
    </xf>
    <xf numFmtId="0" fontId="22" fillId="3" borderId="0" xfId="3" applyFill="1" applyAlignment="1">
      <alignment vertical="center"/>
    </xf>
    <xf numFmtId="4" fontId="22" fillId="3" borderId="0" xfId="3" applyNumberFormat="1" applyFill="1" applyBorder="1" applyAlignment="1">
      <alignment horizontal="left" vertical="center"/>
    </xf>
    <xf numFmtId="0" fontId="17" fillId="3" borderId="20" xfId="3" applyFont="1" applyFill="1" applyBorder="1" applyAlignment="1">
      <alignment horizontal="center" vertical="center"/>
    </xf>
    <xf numFmtId="0" fontId="22" fillId="3" borderId="0" xfId="3" applyFill="1" applyAlignment="1">
      <alignment horizontal="center" vertical="center"/>
    </xf>
    <xf numFmtId="0" fontId="19" fillId="3" borderId="0" xfId="3" applyFont="1" applyFill="1" applyAlignment="1">
      <alignment horizontal="center"/>
    </xf>
    <xf numFmtId="4" fontId="19" fillId="3" borderId="0" xfId="3" applyNumberFormat="1" applyFont="1" applyFill="1" applyAlignment="1">
      <alignment horizontal="right"/>
    </xf>
    <xf numFmtId="4" fontId="14" fillId="3" borderId="0" xfId="3" applyNumberFormat="1" applyFont="1" applyFill="1"/>
    <xf numFmtId="4" fontId="22" fillId="3" borderId="0" xfId="3" applyNumberFormat="1" applyFill="1"/>
    <xf numFmtId="0" fontId="20" fillId="3" borderId="0" xfId="3" applyFont="1" applyFill="1" applyAlignment="1">
      <alignment horizontal="left"/>
    </xf>
    <xf numFmtId="0" fontId="14" fillId="3" borderId="0" xfId="3" applyFont="1" applyFill="1" applyAlignment="1">
      <alignment wrapText="1"/>
    </xf>
    <xf numFmtId="0" fontId="21" fillId="3" borderId="0" xfId="3" applyFont="1" applyFill="1" applyAlignment="1">
      <alignment horizontal="left" vertical="top"/>
    </xf>
    <xf numFmtId="0" fontId="22" fillId="3" borderId="21" xfId="3" applyFill="1" applyBorder="1"/>
    <xf numFmtId="0" fontId="22" fillId="3" borderId="22" xfId="3" applyFill="1" applyBorder="1"/>
    <xf numFmtId="0" fontId="22" fillId="3" borderId="23" xfId="3" applyFill="1" applyBorder="1"/>
    <xf numFmtId="0" fontId="22" fillId="3" borderId="24" xfId="3" applyFill="1" applyBorder="1"/>
    <xf numFmtId="0" fontId="22" fillId="3" borderId="0" xfId="3" applyFill="1" applyBorder="1"/>
    <xf numFmtId="0" fontId="12" fillId="3" borderId="0" xfId="3" applyFont="1" applyFill="1" applyBorder="1" applyAlignment="1">
      <alignment vertical="top" wrapText="1"/>
    </xf>
    <xf numFmtId="0" fontId="12" fillId="3" borderId="25" xfId="3" applyFont="1" applyFill="1" applyBorder="1" applyAlignment="1">
      <alignment vertical="top" wrapText="1"/>
    </xf>
    <xf numFmtId="0" fontId="12" fillId="3" borderId="0" xfId="3" applyFont="1" applyFill="1" applyBorder="1"/>
    <xf numFmtId="165" fontId="22" fillId="3" borderId="1" xfId="3" applyNumberFormat="1" applyFill="1" applyBorder="1" applyAlignment="1">
      <alignment horizontal="right" vertical="center" wrapText="1"/>
    </xf>
    <xf numFmtId="0" fontId="0" fillId="3" borderId="0" xfId="0" applyFill="1"/>
    <xf numFmtId="4" fontId="17" fillId="3" borderId="27" xfId="3" applyNumberFormat="1" applyFont="1" applyFill="1" applyBorder="1" applyAlignment="1">
      <alignment vertical="center"/>
    </xf>
    <xf numFmtId="165" fontId="17" fillId="3" borderId="26" xfId="3" applyNumberFormat="1" applyFont="1" applyFill="1" applyBorder="1" applyAlignment="1">
      <alignment vertical="center"/>
    </xf>
    <xf numFmtId="165" fontId="5" fillId="0" borderId="0" xfId="0" applyNumberFormat="1" applyFont="1" applyAlignment="1"/>
    <xf numFmtId="165" fontId="0" fillId="0" borderId="0" xfId="0" applyNumberFormat="1" applyFont="1" applyFill="1" applyBorder="1" applyAlignment="1"/>
    <xf numFmtId="165" fontId="0" fillId="2" borderId="4" xfId="0" applyNumberFormat="1" applyFont="1" applyFill="1" applyBorder="1"/>
    <xf numFmtId="165" fontId="0" fillId="0" borderId="1" xfId="0" applyNumberFormat="1" applyFont="1" applyBorder="1" applyAlignment="1">
      <alignment horizontal="center"/>
    </xf>
    <xf numFmtId="0" fontId="18" fillId="3" borderId="0" xfId="3" applyFont="1" applyFill="1" applyAlignment="1">
      <alignment vertical="center" wrapText="1"/>
    </xf>
    <xf numFmtId="0" fontId="18" fillId="3" borderId="0" xfId="3" applyFont="1" applyFill="1" applyAlignment="1">
      <alignment vertical="top" wrapText="1"/>
    </xf>
    <xf numFmtId="0" fontId="22" fillId="3" borderId="0" xfId="3" applyFont="1" applyFill="1" applyAlignment="1">
      <alignment vertical="top" wrapText="1"/>
    </xf>
    <xf numFmtId="165" fontId="22" fillId="3" borderId="1" xfId="3" applyNumberFormat="1" applyFill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2" fillId="3" borderId="2" xfId="3" applyFill="1" applyBorder="1" applyAlignment="1">
      <alignment horizontal="left" vertical="center" wrapText="1"/>
    </xf>
    <xf numFmtId="0" fontId="22" fillId="3" borderId="3" xfId="3" applyFill="1" applyBorder="1" applyAlignment="1">
      <alignment horizontal="left" vertical="center" wrapText="1"/>
    </xf>
    <xf numFmtId="0" fontId="16" fillId="3" borderId="2" xfId="3" applyFont="1" applyFill="1" applyBorder="1" applyAlignment="1">
      <alignment horizontal="left" vertical="center"/>
    </xf>
    <xf numFmtId="0" fontId="16" fillId="3" borderId="3" xfId="3" applyFont="1" applyFill="1" applyBorder="1" applyAlignment="1">
      <alignment horizontal="left" vertical="center"/>
    </xf>
    <xf numFmtId="0" fontId="18" fillId="3" borderId="0" xfId="3" applyFont="1" applyFill="1" applyAlignment="1">
      <alignment horizontal="left" vertical="top" wrapText="1"/>
    </xf>
    <xf numFmtId="0" fontId="22" fillId="3" borderId="0" xfId="3" applyFont="1" applyFill="1" applyAlignment="1">
      <alignment horizontal="left" vertical="top" wrapText="1"/>
    </xf>
    <xf numFmtId="0" fontId="21" fillId="3" borderId="0" xfId="3" applyFont="1" applyFill="1" applyAlignment="1">
      <alignment horizontal="left" vertical="center" wrapText="1"/>
    </xf>
    <xf numFmtId="0" fontId="18" fillId="3" borderId="0" xfId="3" applyFont="1" applyFill="1" applyAlignment="1">
      <alignment horizontal="left" vertical="center" wrapText="1"/>
    </xf>
    <xf numFmtId="0" fontId="22" fillId="3" borderId="0" xfId="3" applyFill="1"/>
    <xf numFmtId="0" fontId="12" fillId="3" borderId="0" xfId="3" applyFont="1" applyFill="1" applyAlignment="1">
      <alignment horizontal="left" vertical="center" wrapText="1"/>
    </xf>
    <xf numFmtId="0" fontId="22" fillId="3" borderId="16" xfId="3" applyFill="1" applyBorder="1"/>
    <xf numFmtId="0" fontId="22" fillId="3" borderId="17" xfId="3" applyFill="1" applyBorder="1" applyAlignment="1">
      <alignment horizontal="left" vertical="top" wrapText="1"/>
    </xf>
    <xf numFmtId="0" fontId="12" fillId="5" borderId="19" xfId="3" applyFont="1" applyFill="1" applyBorder="1" applyAlignment="1">
      <alignment horizontal="left" vertical="center"/>
    </xf>
    <xf numFmtId="0" fontId="12" fillId="5" borderId="19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9" fillId="3" borderId="11" xfId="3" applyFont="1" applyFill="1" applyBorder="1" applyAlignment="1">
      <alignment horizontal="center" vertical="center"/>
    </xf>
    <xf numFmtId="0" fontId="22" fillId="3" borderId="0" xfId="3" applyFont="1" applyFill="1" applyBorder="1" applyAlignment="1">
      <alignment horizontal="left" vertical="top"/>
    </xf>
    <xf numFmtId="0" fontId="22" fillId="3" borderId="25" xfId="3" applyFont="1" applyFill="1" applyBorder="1" applyAlignment="1">
      <alignment horizontal="left" vertical="top"/>
    </xf>
    <xf numFmtId="0" fontId="13" fillId="3" borderId="16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horizontal="center" vertical="center"/>
    </xf>
    <xf numFmtId="0" fontId="13" fillId="3" borderId="16" xfId="3" applyFont="1" applyFill="1" applyBorder="1" applyAlignment="1">
      <alignment horizontal="center" vertical="center"/>
    </xf>
    <xf numFmtId="0" fontId="22" fillId="3" borderId="0" xfId="3" applyFont="1" applyFill="1" applyBorder="1" applyAlignment="1">
      <alignment horizontal="left" wrapText="1"/>
    </xf>
    <xf numFmtId="0" fontId="22" fillId="3" borderId="25" xfId="3" applyFont="1" applyFill="1" applyBorder="1" applyAlignment="1">
      <alignment horizontal="left" wrapText="1"/>
    </xf>
    <xf numFmtId="0" fontId="22" fillId="3" borderId="0" xfId="3" applyFont="1" applyFill="1" applyBorder="1" applyAlignment="1">
      <alignment horizontal="left" vertical="top" wrapText="1"/>
    </xf>
    <xf numFmtId="0" fontId="22" fillId="3" borderId="25" xfId="3" applyFont="1" applyFill="1" applyBorder="1" applyAlignment="1">
      <alignment horizontal="left" vertical="top" wrapText="1"/>
    </xf>
  </cellXfs>
  <cellStyles count="4">
    <cellStyle name="Monétaire" xfId="2" builtinId="4"/>
    <cellStyle name="Normal" xfId="0" builtinId="0"/>
    <cellStyle name="Normal 2" xfId="3"/>
    <cellStyle name="Standaard_Blad1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[$€-40C]_-;\-* #,##0.00\ [$€-40C]_-;_-* &quot;-&quot;??\ [$€-40C]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5" formatCode="_-* #,##0.00\ [$€-40C]_-;\-* #,##0.00\ [$€-40C]_-;_-* &quot;-&quot;??\ [$€-40C]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5" formatCode="_-* #,##0.00\ [$€-40C]_-;\-* #,##0.00\ [$€-40C]_-;_-* &quot;-&quot;??\ [$€-40C]_-;_-@_-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</xdr:colOff>
          <xdr:row>0</xdr:row>
          <xdr:rowOff>66675</xdr:rowOff>
        </xdr:from>
        <xdr:to>
          <xdr:col>8</xdr:col>
          <xdr:colOff>704850</xdr:colOff>
          <xdr:row>0</xdr:row>
          <xdr:rowOff>361950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Créer bon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0</xdr:row>
          <xdr:rowOff>66675</xdr:rowOff>
        </xdr:from>
        <xdr:to>
          <xdr:col>10</xdr:col>
          <xdr:colOff>714375</xdr:colOff>
          <xdr:row>0</xdr:row>
          <xdr:rowOff>361950</xdr:rowOff>
        </xdr:to>
        <xdr:sp macro="" textlink="">
          <xdr:nvSpPr>
            <xdr:cNvPr id="5128" name="Button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Tout effacer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</xdr:row>
      <xdr:rowOff>84666</xdr:rowOff>
    </xdr:from>
    <xdr:ext cx="1895114" cy="1301751"/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56116"/>
          <a:ext cx="1895114" cy="130175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eau1" displayName="Tableau1" ref="A1:G24" headerRowDxfId="13" dataDxfId="12">
  <autoFilter ref="A1:G24"/>
  <tableColumns count="7">
    <tableColumn id="1" name="Référence" totalsRowLabel="Total"/>
    <tableColumn id="2" name="Désignation" dataDxfId="11" totalsRowDxfId="10"/>
    <tableColumn id="3" name="Taille" dataDxfId="9" totalsRowDxfId="8"/>
    <tableColumn id="5" name="Prix unitaire_x000a_TTC " dataDxfId="7" totalsRowDxfId="6" dataCellStyle="Monétaire"/>
    <tableColumn id="6" name="Quantité" totalsRowFunction="sum" dataDxfId="5" totalsRowDxfId="4"/>
    <tableColumn id="8" name="Prix total TTC" totalsRowFunction="sum" dataDxfId="3" totalsRowDxfId="2">
      <calculatedColumnFormula>IF(Tableau1[[#This Row],[Référence]]="","",Tableau1[[#This Row],[Quantité]]*Tableau1[[#This Row],[Prix unitaire
TTC ]])</calculatedColumnFormula>
    </tableColumn>
    <tableColumn id="7" name="Prix total TTC_x000a_apres remise 10%" totalsRowFunction="sum" dataDxfId="1" totalsRowDxfId="0" dataCellStyle="Monétaire">
      <calculatedColumnFormula>IF(Tableau1[[#This Row],[Référence]]="","",IFERROR(Tableau1[[#This Row],[Prix unitaire
TTC ]]*Tableau1[[#This Row],[Quantité]]*(1-10%),0))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G79"/>
  <sheetViews>
    <sheetView tabSelected="1" workbookViewId="0">
      <pane ySplit="1" topLeftCell="A2" activePane="bottomLeft" state="frozen"/>
      <selection pane="bottomLeft" activeCell="J8" sqref="J8"/>
    </sheetView>
  </sheetViews>
  <sheetFormatPr baseColWidth="10" defaultRowHeight="15" x14ac:dyDescent="0.25"/>
  <cols>
    <col min="1" max="1" width="18.85546875" style="6" bestFit="1" customWidth="1"/>
    <col min="2" max="2" width="31.42578125" style="10" customWidth="1"/>
    <col min="3" max="3" width="10.42578125" style="11" bestFit="1" customWidth="1"/>
    <col min="4" max="4" width="10.7109375" style="12" bestFit="1" customWidth="1"/>
    <col min="5" max="6" width="15" style="7" customWidth="1"/>
    <col min="7" max="7" width="21.140625" style="5" bestFit="1" customWidth="1"/>
    <col min="8" max="16384" width="11.42578125" style="5"/>
  </cols>
  <sheetData>
    <row r="1" spans="1:7" ht="45" x14ac:dyDescent="0.25">
      <c r="A1" s="2" t="s">
        <v>0</v>
      </c>
      <c r="B1" s="2" t="s">
        <v>33</v>
      </c>
      <c r="C1" s="1" t="s">
        <v>1</v>
      </c>
      <c r="D1" s="18" t="s">
        <v>11</v>
      </c>
      <c r="E1" s="3" t="s">
        <v>2</v>
      </c>
      <c r="F1" s="3" t="s">
        <v>44</v>
      </c>
      <c r="G1" s="3" t="s">
        <v>45</v>
      </c>
    </row>
    <row r="2" spans="1:7" x14ac:dyDescent="0.25">
      <c r="A2" s="4"/>
      <c r="B2" s="25"/>
      <c r="C2" s="4"/>
      <c r="D2" s="19" t="s">
        <v>42</v>
      </c>
      <c r="E2" s="4"/>
      <c r="F2" s="4" t="str">
        <f>IF(Tableau1[[#This Row],[Référence]]="","",Tableau1[[#This Row],[Quantité]]*Tableau1[[#This Row],[Prix unitaire
TTC ]])</f>
        <v/>
      </c>
      <c r="G2" s="19" t="str">
        <f>IF(Tableau1[[#This Row],[Référence]]="","",IFERROR(Tableau1[[#This Row],[Prix unitaire
TTC ]]*Tableau1[[#This Row],[Quantité]]*(1-10%),0))</f>
        <v/>
      </c>
    </row>
    <row r="3" spans="1:7" x14ac:dyDescent="0.25">
      <c r="A3" s="29">
        <v>64028</v>
      </c>
      <c r="B3" s="25" t="s">
        <v>48</v>
      </c>
      <c r="C3" s="21"/>
      <c r="D3" s="22">
        <v>26.32</v>
      </c>
      <c r="E3" s="23"/>
      <c r="F3" s="23">
        <f>IF(Tableau1[[#This Row],[Référence]]="","",Tableau1[[#This Row],[Quantité]]*Tableau1[[#This Row],[Prix unitaire
TTC ]])</f>
        <v>0</v>
      </c>
      <c r="G3" s="24">
        <f>IF(Tableau1[[#This Row],[Référence]]="","",IFERROR(Tableau1[[#This Row],[Prix unitaire
TTC ]]*Tableau1[[#This Row],[Quantité]]*(1-10%),0))</f>
        <v>0</v>
      </c>
    </row>
    <row r="4" spans="1:7" x14ac:dyDescent="0.25">
      <c r="A4" s="29">
        <v>54221</v>
      </c>
      <c r="B4" s="25" t="s">
        <v>8</v>
      </c>
      <c r="C4" s="21"/>
      <c r="D4" s="22">
        <v>25.3</v>
      </c>
      <c r="E4" s="23"/>
      <c r="F4" s="23">
        <f>IF(Tableau1[[#This Row],[Référence]]="","",Tableau1[[#This Row],[Quantité]]*Tableau1[[#This Row],[Prix unitaire
TTC ]])</f>
        <v>0</v>
      </c>
      <c r="G4" s="24">
        <f>IF(Tableau1[[#This Row],[Référence]]="","",IFERROR(Tableau1[[#This Row],[Prix unitaire
TTC ]]*Tableau1[[#This Row],[Quantité]]*(1-10%),0))</f>
        <v>0</v>
      </c>
    </row>
    <row r="5" spans="1:7" x14ac:dyDescent="0.25">
      <c r="A5" s="29"/>
      <c r="B5" s="20"/>
      <c r="C5" s="21"/>
      <c r="D5" s="22" t="s">
        <v>42</v>
      </c>
      <c r="E5" s="23"/>
      <c r="F5" s="23" t="str">
        <f>IF(Tableau1[[#This Row],[Référence]]="","",Tableau1[[#This Row],[Quantité]]*Tableau1[[#This Row],[Prix unitaire
TTC ]])</f>
        <v/>
      </c>
      <c r="G5" s="24" t="str">
        <f>IF(Tableau1[[#This Row],[Référence]]="","",IFERROR(Tableau1[[#This Row],[Prix unitaire
TTC ]]*Tableau1[[#This Row],[Quantité]]*(1-10%),0))</f>
        <v/>
      </c>
    </row>
    <row r="6" spans="1:7" x14ac:dyDescent="0.25">
      <c r="A6" s="30">
        <v>123</v>
      </c>
      <c r="B6" s="10" t="s">
        <v>9</v>
      </c>
      <c r="C6" s="21"/>
      <c r="D6" s="92">
        <v>30.97</v>
      </c>
      <c r="E6" s="23"/>
      <c r="F6" s="23">
        <f>IF(Tableau1[[#This Row],[Référence]]="","",Tableau1[[#This Row],[Quantité]]*Tableau1[[#This Row],[Prix unitaire
TTC ]])</f>
        <v>0</v>
      </c>
      <c r="G6" s="24">
        <f>IF(Tableau1[[#This Row],[Référence]]="","",IFERROR(Tableau1[[#This Row],[Prix unitaire
TTC ]]*Tableau1[[#This Row],[Quantité]]*(1-10%),0))</f>
        <v>0</v>
      </c>
    </row>
    <row r="7" spans="1:7" x14ac:dyDescent="0.25">
      <c r="A7" s="30">
        <v>159</v>
      </c>
      <c r="B7" s="26" t="s">
        <v>10</v>
      </c>
      <c r="C7" s="21"/>
      <c r="D7" s="93">
        <v>33.74</v>
      </c>
      <c r="E7" s="23"/>
      <c r="F7" s="23">
        <f>IF(Tableau1[[#This Row],[Référence]]="","",Tableau1[[#This Row],[Quantité]]*Tableau1[[#This Row],[Prix unitaire
TTC ]])</f>
        <v>0</v>
      </c>
      <c r="G7" s="24">
        <f>IF(Tableau1[[#This Row],[Référence]]="","",IFERROR(Tableau1[[#This Row],[Prix unitaire
TTC ]]*Tableau1[[#This Row],[Quantité]]*(1-10%),0))</f>
        <v>0</v>
      </c>
    </row>
    <row r="8" spans="1:7" x14ac:dyDescent="0.25">
      <c r="A8" s="30"/>
      <c r="B8" s="27"/>
      <c r="C8" s="21"/>
      <c r="D8" s="28" t="s">
        <v>42</v>
      </c>
      <c r="E8" s="23"/>
      <c r="F8" s="23" t="str">
        <f>IF(Tableau1[[#This Row],[Référence]]="","",Tableau1[[#This Row],[Quantité]]*Tableau1[[#This Row],[Prix unitaire
TTC ]])</f>
        <v/>
      </c>
      <c r="G8" s="24" t="str">
        <f>IF(Tableau1[[#This Row],[Référence]]="","",IFERROR(Tableau1[[#This Row],[Prix unitaire
TTC ]]*Tableau1[[#This Row],[Quantité]]*(1-10%),0))</f>
        <v/>
      </c>
    </row>
    <row r="9" spans="1:7" x14ac:dyDescent="0.25">
      <c r="A9" s="30">
        <v>554</v>
      </c>
      <c r="B9" s="26" t="s">
        <v>12</v>
      </c>
      <c r="C9" s="21"/>
      <c r="D9" s="93">
        <v>36.22</v>
      </c>
      <c r="E9" s="23"/>
      <c r="F9" s="23">
        <f>IF(Tableau1[[#This Row],[Référence]]="","",Tableau1[[#This Row],[Quantité]]*Tableau1[[#This Row],[Prix unitaire
TTC ]])</f>
        <v>0</v>
      </c>
      <c r="G9" s="24">
        <f>IF(Tableau1[[#This Row],[Référence]]="","",IFERROR(Tableau1[[#This Row],[Prix unitaire
TTC ]]*Tableau1[[#This Row],[Quantité]]*(1-10%),0))</f>
        <v>0</v>
      </c>
    </row>
    <row r="10" spans="1:7" x14ac:dyDescent="0.25">
      <c r="A10" s="30">
        <v>444</v>
      </c>
      <c r="B10" s="10" t="s">
        <v>13</v>
      </c>
      <c r="C10" s="21"/>
      <c r="D10" s="92">
        <v>86.94</v>
      </c>
      <c r="E10" s="23"/>
      <c r="F10" s="23">
        <f>IF(Tableau1[[#This Row],[Référence]]="","",Tableau1[[#This Row],[Quantité]]*Tableau1[[#This Row],[Prix unitaire
TTC ]])</f>
        <v>0</v>
      </c>
      <c r="G10" s="24">
        <f>IF(Tableau1[[#This Row],[Référence]]="","",IFERROR(Tableau1[[#This Row],[Prix unitaire
TTC ]]*Tableau1[[#This Row],[Quantité]]*(1-10%),0))</f>
        <v>0</v>
      </c>
    </row>
    <row r="11" spans="1:7" x14ac:dyDescent="0.25">
      <c r="A11" s="30">
        <v>455</v>
      </c>
      <c r="B11" s="10" t="s">
        <v>14</v>
      </c>
      <c r="C11" s="21"/>
      <c r="D11" s="92">
        <v>66.53</v>
      </c>
      <c r="E11" s="23"/>
      <c r="F11" s="23">
        <f>IF(Tableau1[[#This Row],[Référence]]="","",Tableau1[[#This Row],[Quantité]]*Tableau1[[#This Row],[Prix unitaire
TTC ]])</f>
        <v>0</v>
      </c>
      <c r="G11" s="24">
        <f>IF(Tableau1[[#This Row],[Référence]]="","",IFERROR(Tableau1[[#This Row],[Prix unitaire
TTC ]]*Tableau1[[#This Row],[Quantité]]*(1-10%),0))</f>
        <v>0</v>
      </c>
    </row>
    <row r="12" spans="1:7" x14ac:dyDescent="0.25">
      <c r="A12" s="30"/>
      <c r="B12" s="2"/>
      <c r="C12" s="21"/>
      <c r="D12" s="22" t="s">
        <v>42</v>
      </c>
      <c r="E12" s="23"/>
      <c r="F12" s="23" t="str">
        <f>IF(Tableau1[[#This Row],[Référence]]="","",Tableau1[[#This Row],[Quantité]]*Tableau1[[#This Row],[Prix unitaire
TTC ]])</f>
        <v/>
      </c>
      <c r="G12" s="24" t="str">
        <f>IF(Tableau1[[#This Row],[Référence]]="","",IFERROR(Tableau1[[#This Row],[Prix unitaire
TTC ]]*Tableau1[[#This Row],[Quantité]]*(1-10%),0))</f>
        <v/>
      </c>
    </row>
    <row r="13" spans="1:7" x14ac:dyDescent="0.25">
      <c r="A13" s="30">
        <v>456</v>
      </c>
      <c r="B13" s="10" t="s">
        <v>15</v>
      </c>
      <c r="C13" s="21"/>
      <c r="D13" s="92">
        <v>48.91</v>
      </c>
      <c r="E13" s="23"/>
      <c r="F13" s="23">
        <f>IF(Tableau1[[#This Row],[Référence]]="","",Tableau1[[#This Row],[Quantité]]*Tableau1[[#This Row],[Prix unitaire
TTC ]])</f>
        <v>0</v>
      </c>
      <c r="G13" s="24">
        <f>IF(Tableau1[[#This Row],[Référence]]="","",IFERROR(Tableau1[[#This Row],[Prix unitaire
TTC ]]*Tableau1[[#This Row],[Quantité]]*(1-10%),0))</f>
        <v>0</v>
      </c>
    </row>
    <row r="14" spans="1:7" x14ac:dyDescent="0.25">
      <c r="A14" s="30"/>
      <c r="B14" s="2"/>
      <c r="C14" s="21"/>
      <c r="D14" s="22" t="s">
        <v>42</v>
      </c>
      <c r="E14" s="23"/>
      <c r="F14" s="23" t="str">
        <f>IF(Tableau1[[#This Row],[Référence]]="","",Tableau1[[#This Row],[Quantité]]*Tableau1[[#This Row],[Prix unitaire
TTC ]])</f>
        <v/>
      </c>
      <c r="G14" s="24" t="str">
        <f>IF(Tableau1[[#This Row],[Référence]]="","",IFERROR(Tableau1[[#This Row],[Prix unitaire
TTC ]]*Tableau1[[#This Row],[Quantité]]*(1-10%),0))</f>
        <v/>
      </c>
    </row>
    <row r="15" spans="1:7" x14ac:dyDescent="0.25">
      <c r="A15" s="30">
        <v>444</v>
      </c>
      <c r="B15" s="10" t="s">
        <v>16</v>
      </c>
      <c r="C15" s="21"/>
      <c r="D15" s="92">
        <v>31.33</v>
      </c>
      <c r="E15" s="23"/>
      <c r="F15" s="23">
        <f>IF(Tableau1[[#This Row],[Référence]]="","",Tableau1[[#This Row],[Quantité]]*Tableau1[[#This Row],[Prix unitaire
TTC ]])</f>
        <v>0</v>
      </c>
      <c r="G15" s="24">
        <f>IF(Tableau1[[#This Row],[Référence]]="","",IFERROR(Tableau1[[#This Row],[Prix unitaire
TTC ]]*Tableau1[[#This Row],[Quantité]]*(1-10%),0))</f>
        <v>0</v>
      </c>
    </row>
    <row r="16" spans="1:7" x14ac:dyDescent="0.25">
      <c r="A16" s="30">
        <v>44</v>
      </c>
      <c r="B16" s="10" t="s">
        <v>17</v>
      </c>
      <c r="C16" s="21"/>
      <c r="D16" s="92">
        <v>32.42</v>
      </c>
      <c r="E16" s="23"/>
      <c r="F16" s="23">
        <f>IF(Tableau1[[#This Row],[Référence]]="","",Tableau1[[#This Row],[Quantité]]*Tableau1[[#This Row],[Prix unitaire
TTC ]])</f>
        <v>0</v>
      </c>
      <c r="G16" s="24">
        <f>IF(Tableau1[[#This Row],[Référence]]="","",IFERROR(Tableau1[[#This Row],[Prix unitaire
TTC ]]*Tableau1[[#This Row],[Quantité]]*(1-10%),0))</f>
        <v>0</v>
      </c>
    </row>
    <row r="17" spans="1:7" x14ac:dyDescent="0.25">
      <c r="A17" s="30"/>
      <c r="B17" s="2"/>
      <c r="C17" s="21"/>
      <c r="D17" s="22" t="s">
        <v>42</v>
      </c>
      <c r="E17" s="23"/>
      <c r="F17" s="23" t="str">
        <f>IF(Tableau1[[#This Row],[Référence]]="","",Tableau1[[#This Row],[Quantité]]*Tableau1[[#This Row],[Prix unitaire
TTC ]])</f>
        <v/>
      </c>
      <c r="G17" s="24" t="str">
        <f>IF(Tableau1[[#This Row],[Référence]]="","",IFERROR(Tableau1[[#This Row],[Prix unitaire
TTC ]]*Tableau1[[#This Row],[Quantité]]*(1-10%),0))</f>
        <v/>
      </c>
    </row>
    <row r="18" spans="1:7" x14ac:dyDescent="0.25">
      <c r="A18" s="30">
        <v>44</v>
      </c>
      <c r="B18" s="10" t="s">
        <v>18</v>
      </c>
      <c r="C18" s="21"/>
      <c r="D18" s="92">
        <v>28.81</v>
      </c>
      <c r="E18" s="23"/>
      <c r="F18" s="23">
        <f>IF(Tableau1[[#This Row],[Référence]]="","",Tableau1[[#This Row],[Quantité]]*Tableau1[[#This Row],[Prix unitaire
TTC ]])</f>
        <v>0</v>
      </c>
      <c r="G18" s="24">
        <f>IF(Tableau1[[#This Row],[Référence]]="","",IFERROR(Tableau1[[#This Row],[Prix unitaire
TTC ]]*Tableau1[[#This Row],[Quantité]]*(1-10%),0))</f>
        <v>0</v>
      </c>
    </row>
    <row r="19" spans="1:7" x14ac:dyDescent="0.25">
      <c r="A19" s="30"/>
      <c r="B19" s="2"/>
      <c r="C19" s="21"/>
      <c r="D19" s="22" t="s">
        <v>42</v>
      </c>
      <c r="E19" s="23"/>
      <c r="F19" s="23" t="str">
        <f>IF(Tableau1[[#This Row],[Référence]]="","",Tableau1[[#This Row],[Quantité]]*Tableau1[[#This Row],[Prix unitaire
TTC ]])</f>
        <v/>
      </c>
      <c r="G19" s="24" t="str">
        <f>IF(Tableau1[[#This Row],[Référence]]="","",IFERROR(Tableau1[[#This Row],[Prix unitaire
TTC ]]*Tableau1[[#This Row],[Quantité]]*(1-10%),0))</f>
        <v/>
      </c>
    </row>
    <row r="20" spans="1:7" x14ac:dyDescent="0.25">
      <c r="A20" s="30">
        <v>44</v>
      </c>
      <c r="B20" s="10" t="s">
        <v>19</v>
      </c>
      <c r="C20" s="21"/>
      <c r="D20" s="92">
        <v>33.909999999999997</v>
      </c>
      <c r="E20" s="23"/>
      <c r="F20" s="23">
        <f>IF(Tableau1[[#This Row],[Référence]]="","",Tableau1[[#This Row],[Quantité]]*Tableau1[[#This Row],[Prix unitaire
TTC ]])</f>
        <v>0</v>
      </c>
      <c r="G20" s="24">
        <f>IF(Tableau1[[#This Row],[Référence]]="","",IFERROR(Tableau1[[#This Row],[Prix unitaire
TTC ]]*Tableau1[[#This Row],[Quantité]]*(1-10%),0))</f>
        <v>0</v>
      </c>
    </row>
    <row r="21" spans="1:7" x14ac:dyDescent="0.25">
      <c r="A21" s="30">
        <v>44</v>
      </c>
      <c r="B21" s="10" t="s">
        <v>20</v>
      </c>
      <c r="C21" s="21"/>
      <c r="D21" s="92">
        <v>35.75</v>
      </c>
      <c r="E21" s="23"/>
      <c r="F21" s="23">
        <f>IF(Tableau1[[#This Row],[Référence]]="","",Tableau1[[#This Row],[Quantité]]*Tableau1[[#This Row],[Prix unitaire
TTC ]])</f>
        <v>0</v>
      </c>
      <c r="G21" s="24">
        <f>IF(Tableau1[[#This Row],[Référence]]="","",IFERROR(Tableau1[[#This Row],[Prix unitaire
TTC ]]*Tableau1[[#This Row],[Quantité]]*(1-10%),0))</f>
        <v>0</v>
      </c>
    </row>
    <row r="22" spans="1:7" x14ac:dyDescent="0.25">
      <c r="A22" s="30"/>
      <c r="B22" s="25"/>
      <c r="C22" s="21"/>
      <c r="D22" s="22" t="s">
        <v>42</v>
      </c>
      <c r="E22" s="23"/>
      <c r="F22" s="23" t="str">
        <f>IF(Tableau1[[#This Row],[Référence]]="","",Tableau1[[#This Row],[Quantité]]*Tableau1[[#This Row],[Prix unitaire
TTC ]])</f>
        <v/>
      </c>
      <c r="G22" s="24" t="str">
        <f>IF(Tableau1[[#This Row],[Référence]]="","",IFERROR(Tableau1[[#This Row],[Prix unitaire
TTC ]]*Tableau1[[#This Row],[Quantité]]*(1-10%),0))</f>
        <v/>
      </c>
    </row>
    <row r="23" spans="1:7" x14ac:dyDescent="0.25">
      <c r="A23" s="30"/>
      <c r="B23" s="25"/>
      <c r="C23" s="21"/>
      <c r="D23" s="22" t="s">
        <v>42</v>
      </c>
      <c r="E23" s="23"/>
      <c r="F23" s="23" t="str">
        <f>IF(Tableau1[[#This Row],[Référence]]="","",Tableau1[[#This Row],[Quantité]]*Tableau1[[#This Row],[Prix unitaire
TTC ]])</f>
        <v/>
      </c>
      <c r="G23" s="24" t="str">
        <f>IF(Tableau1[[#This Row],[Référence]]="","",IFERROR(Tableau1[[#This Row],[Prix unitaire
TTC ]]*Tableau1[[#This Row],[Quantité]]*(1-10%),0))</f>
        <v/>
      </c>
    </row>
    <row r="24" spans="1:7" x14ac:dyDescent="0.25">
      <c r="A24" s="8"/>
      <c r="B24" s="25"/>
      <c r="C24" s="21"/>
      <c r="D24" s="22" t="s">
        <v>42</v>
      </c>
      <c r="E24" s="23"/>
      <c r="F24" s="23" t="str">
        <f>IF(Tableau1[[#This Row],[Référence]]="","",Tableau1[[#This Row],[Quantité]]*Tableau1[[#This Row],[Prix unitaire
TTC ]])</f>
        <v/>
      </c>
      <c r="G24" s="24" t="str">
        <f>IF(Tableau1[[#This Row],[Référence]]="","",IFERROR(Tableau1[[#This Row],[Prix unitaire
TTC ]]*Tableau1[[#This Row],[Quantité]]*(1-10%),0))</f>
        <v/>
      </c>
    </row>
    <row r="25" spans="1:7" ht="15.75" thickBot="1" x14ac:dyDescent="0.3"/>
    <row r="26" spans="1:7" ht="15.75" hidden="1" thickBot="1" x14ac:dyDescent="0.3">
      <c r="A26" s="14"/>
      <c r="B26" s="5"/>
      <c r="C26" s="5"/>
      <c r="D26" s="5"/>
      <c r="E26" s="8"/>
      <c r="F26" s="8"/>
      <c r="G26" s="8"/>
    </row>
    <row r="27" spans="1:7" ht="15.75" hidden="1" thickBot="1" x14ac:dyDescent="0.3">
      <c r="A27" s="8"/>
      <c r="B27" s="5"/>
      <c r="C27" s="5"/>
      <c r="D27" s="5"/>
      <c r="E27" s="8"/>
      <c r="F27" s="8"/>
      <c r="G27" s="8"/>
    </row>
    <row r="28" spans="1:7" ht="15.75" hidden="1" thickBot="1" x14ac:dyDescent="0.3">
      <c r="B28" s="5"/>
      <c r="C28" s="5"/>
      <c r="D28" s="5"/>
      <c r="E28" s="9"/>
      <c r="F28" s="9"/>
      <c r="G28" s="6"/>
    </row>
    <row r="29" spans="1:7" ht="15.75" hidden="1" thickBot="1" x14ac:dyDescent="0.3">
      <c r="B29" s="5"/>
      <c r="C29" s="5"/>
      <c r="D29" s="5"/>
    </row>
    <row r="30" spans="1:7" ht="15.75" hidden="1" thickBot="1" x14ac:dyDescent="0.3"/>
    <row r="31" spans="1:7" ht="15.75" hidden="1" thickBot="1" x14ac:dyDescent="0.3">
      <c r="B31" s="5"/>
      <c r="C31" s="5"/>
      <c r="D31" s="5"/>
    </row>
    <row r="32" spans="1:7" ht="15.75" hidden="1" thickBot="1" x14ac:dyDescent="0.3"/>
    <row r="33" spans="1:7" ht="15.75" hidden="1" thickBot="1" x14ac:dyDescent="0.3"/>
    <row r="34" spans="1:7" ht="15.75" hidden="1" thickBot="1" x14ac:dyDescent="0.3"/>
    <row r="35" spans="1:7" ht="15.75" thickBot="1" x14ac:dyDescent="0.3">
      <c r="A35" s="100" t="s">
        <v>26</v>
      </c>
      <c r="B35" s="101"/>
      <c r="C35" s="101"/>
      <c r="D35" s="102"/>
      <c r="E35" s="32">
        <f>SUM(Tableau1[Quantité])</f>
        <v>0</v>
      </c>
      <c r="F35" s="95">
        <f>SUM(Tableau1[Prix total TTC])</f>
        <v>0</v>
      </c>
      <c r="G35" s="94">
        <f>SUM(Tableau1[Prix total TTC
apres remise 10%])</f>
        <v>0</v>
      </c>
    </row>
    <row r="39" spans="1:7" x14ac:dyDescent="0.25">
      <c r="A39" s="33" t="s">
        <v>21</v>
      </c>
      <c r="B39" s="103"/>
      <c r="C39" s="104"/>
    </row>
    <row r="40" spans="1:7" x14ac:dyDescent="0.25">
      <c r="A40" s="26"/>
      <c r="B40" s="8"/>
      <c r="C40" s="8"/>
    </row>
    <row r="41" spans="1:7" x14ac:dyDescent="0.25">
      <c r="A41" s="34" t="s">
        <v>22</v>
      </c>
      <c r="B41" s="106"/>
      <c r="C41" s="107"/>
    </row>
    <row r="42" spans="1:7" x14ac:dyDescent="0.25">
      <c r="A42" s="31"/>
      <c r="B42" s="11"/>
      <c r="C42" s="12"/>
    </row>
    <row r="43" spans="1:7" x14ac:dyDescent="0.25">
      <c r="A43" s="34" t="s">
        <v>23</v>
      </c>
      <c r="B43" s="106"/>
      <c r="C43" s="107"/>
    </row>
    <row r="44" spans="1:7" x14ac:dyDescent="0.25">
      <c r="A44" s="31"/>
      <c r="C44" s="12"/>
    </row>
    <row r="45" spans="1:7" x14ac:dyDescent="0.25">
      <c r="A45" s="34" t="s">
        <v>24</v>
      </c>
      <c r="B45" s="105"/>
      <c r="C45" s="105"/>
    </row>
    <row r="46" spans="1:7" x14ac:dyDescent="0.25">
      <c r="A46" s="31"/>
      <c r="B46" s="11"/>
      <c r="C46" s="12"/>
    </row>
    <row r="47" spans="1:7" x14ac:dyDescent="0.25">
      <c r="A47" s="34" t="s">
        <v>25</v>
      </c>
      <c r="B47" s="106"/>
      <c r="C47" s="107"/>
    </row>
    <row r="52" spans="3:6" x14ac:dyDescent="0.25">
      <c r="C52" s="15"/>
      <c r="E52" s="16"/>
      <c r="F52" s="16"/>
    </row>
    <row r="79" spans="1:6" x14ac:dyDescent="0.25">
      <c r="A79" s="8"/>
      <c r="B79" s="13"/>
      <c r="C79" s="17"/>
      <c r="D79" s="14"/>
      <c r="E79" s="16"/>
      <c r="F79" s="16"/>
    </row>
  </sheetData>
  <mergeCells count="6">
    <mergeCell ref="A35:D35"/>
    <mergeCell ref="B39:C39"/>
    <mergeCell ref="B45:C45"/>
    <mergeCell ref="B47:C47"/>
    <mergeCell ref="B41:C41"/>
    <mergeCell ref="B43:C4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Button 5">
              <controlPr defaultSize="0" print="0" autoFill="0" autoPict="0" macro="[0]!newBon">
                <anchor moveWithCells="1" sizeWithCells="1">
                  <from>
                    <xdr:col>7</xdr:col>
                    <xdr:colOff>66675</xdr:colOff>
                    <xdr:row>0</xdr:row>
                    <xdr:rowOff>66675</xdr:rowOff>
                  </from>
                  <to>
                    <xdr:col>8</xdr:col>
                    <xdr:colOff>704850</xdr:colOff>
                    <xdr:row>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5" name="Button 8">
              <controlPr defaultSize="0" print="0" autoFill="0" autoPict="0" macro="[0]!Recommencer">
                <anchor moveWithCells="1" sizeWithCells="1">
                  <from>
                    <xdr:col>9</xdr:col>
                    <xdr:colOff>76200</xdr:colOff>
                    <xdr:row>0</xdr:row>
                    <xdr:rowOff>66675</xdr:rowOff>
                  </from>
                  <to>
                    <xdr:col>10</xdr:col>
                    <xdr:colOff>714375</xdr:colOff>
                    <xdr:row>0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OFFSET(Liste!$A$2,0,0,COUNTA(Liste!$A:$A)-1)</xm:f>
          </x14:formula1>
          <xm:sqref>C2:C24</xm:sqref>
        </x14:dataValidation>
        <x14:dataValidation type="list" allowBlank="1" showInputMessage="1" showErrorMessage="1">
          <x14:formula1>
            <xm:f>OFFSET(Liste!$C$2,0,0,COUNTA(Liste!$C:$C)-1)</xm:f>
          </x14:formula1>
          <xm:sqref>B47:C47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45"/>
  <sheetViews>
    <sheetView workbookViewId="0">
      <selection activeCell="N22" sqref="N22"/>
    </sheetView>
  </sheetViews>
  <sheetFormatPr baseColWidth="10" defaultRowHeight="15" x14ac:dyDescent="0.25"/>
  <cols>
    <col min="1" max="1" width="2.85546875" customWidth="1"/>
    <col min="2" max="2" width="2.140625" customWidth="1"/>
    <col min="3" max="3" width="13.42578125" customWidth="1"/>
    <col min="4" max="4" width="41.5703125" customWidth="1"/>
    <col min="5" max="5" width="16.5703125" bestFit="1" customWidth="1"/>
    <col min="6" max="6" width="8.7109375" bestFit="1" customWidth="1"/>
    <col min="7" max="7" width="13" customWidth="1"/>
    <col min="8" max="8" width="13.85546875" customWidth="1"/>
    <col min="9" max="9" width="18.140625" customWidth="1"/>
    <col min="10" max="10" width="2.140625" customWidth="1"/>
    <col min="11" max="11" width="2.42578125" customWidth="1"/>
  </cols>
  <sheetData>
    <row r="1" spans="1:11" ht="13.5" customHeight="1" thickBo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2.75" customHeight="1" x14ac:dyDescent="0.25">
      <c r="A2" s="35"/>
      <c r="B2" s="36"/>
      <c r="C2" s="37"/>
      <c r="D2" s="122" t="s">
        <v>27</v>
      </c>
      <c r="E2" s="122"/>
      <c r="F2" s="122"/>
      <c r="G2" s="122"/>
      <c r="H2" s="122"/>
      <c r="I2" s="122"/>
      <c r="J2" s="38"/>
      <c r="K2" s="35"/>
    </row>
    <row r="3" spans="1:11" ht="43.5" customHeight="1" x14ac:dyDescent="0.35">
      <c r="A3" s="35"/>
      <c r="B3" s="39"/>
      <c r="C3" s="40"/>
      <c r="D3" s="123"/>
      <c r="E3" s="123"/>
      <c r="F3" s="123"/>
      <c r="G3" s="123"/>
      <c r="H3" s="123"/>
      <c r="I3" s="123"/>
      <c r="J3" s="41"/>
      <c r="K3" s="42"/>
    </row>
    <row r="4" spans="1:11" ht="12.75" customHeight="1" x14ac:dyDescent="0.35">
      <c r="A4" s="35"/>
      <c r="B4" s="39"/>
      <c r="C4" s="43"/>
      <c r="D4" s="123"/>
      <c r="E4" s="123"/>
      <c r="F4" s="123"/>
      <c r="G4" s="123"/>
      <c r="H4" s="123"/>
      <c r="I4" s="123"/>
      <c r="J4" s="41"/>
      <c r="K4" s="42"/>
    </row>
    <row r="5" spans="1:11" ht="47.25" customHeight="1" x14ac:dyDescent="0.25">
      <c r="A5" s="35"/>
      <c r="B5" s="39"/>
      <c r="C5" s="35"/>
      <c r="D5" s="124"/>
      <c r="E5" s="124"/>
      <c r="F5" s="124"/>
      <c r="G5" s="124"/>
      <c r="H5" s="124"/>
      <c r="I5" s="124"/>
      <c r="J5" s="44"/>
      <c r="K5" s="35"/>
    </row>
    <row r="6" spans="1:11" ht="19.5" customHeight="1" x14ac:dyDescent="0.25">
      <c r="A6" s="35"/>
      <c r="B6" s="39"/>
      <c r="C6" s="45"/>
      <c r="D6" s="46"/>
      <c r="E6" s="47"/>
      <c r="F6" s="35"/>
      <c r="G6" s="46"/>
      <c r="H6" s="48"/>
      <c r="I6" s="83"/>
      <c r="J6" s="44"/>
      <c r="K6" s="35"/>
    </row>
    <row r="7" spans="1:11" ht="18" customHeight="1" x14ac:dyDescent="0.25">
      <c r="A7" s="35"/>
      <c r="B7" s="39"/>
      <c r="C7" s="49"/>
      <c r="D7" s="50"/>
      <c r="E7" s="51"/>
      <c r="F7" s="52" t="s">
        <v>28</v>
      </c>
      <c r="G7" s="125"/>
      <c r="H7" s="125"/>
      <c r="I7" s="126"/>
      <c r="J7" s="44"/>
      <c r="K7" s="35"/>
    </row>
    <row r="8" spans="1:11" ht="18" customHeight="1" x14ac:dyDescent="0.25">
      <c r="A8" s="35"/>
      <c r="B8" s="39"/>
      <c r="C8" s="127" t="s">
        <v>29</v>
      </c>
      <c r="D8" s="128"/>
      <c r="E8" s="51"/>
      <c r="F8" s="52"/>
      <c r="G8" s="125"/>
      <c r="H8" s="125"/>
      <c r="I8" s="126"/>
      <c r="J8" s="44"/>
      <c r="K8" s="35"/>
    </row>
    <row r="9" spans="1:11" ht="18" customHeight="1" x14ac:dyDescent="0.25">
      <c r="A9" s="35"/>
      <c r="B9" s="39"/>
      <c r="C9" s="129"/>
      <c r="D9" s="128"/>
      <c r="E9" s="51"/>
      <c r="F9" s="52" t="s">
        <v>30</v>
      </c>
      <c r="G9" s="130"/>
      <c r="H9" s="130"/>
      <c r="I9" s="131"/>
      <c r="J9" s="44"/>
      <c r="K9" s="35"/>
    </row>
    <row r="10" spans="1:11" ht="18" customHeight="1" x14ac:dyDescent="0.25">
      <c r="A10" s="35"/>
      <c r="B10" s="39"/>
      <c r="C10" s="129"/>
      <c r="D10" s="128"/>
      <c r="E10" s="51"/>
      <c r="F10" s="49"/>
      <c r="G10" s="130"/>
      <c r="H10" s="130"/>
      <c r="I10" s="131"/>
      <c r="J10" s="44"/>
      <c r="K10" s="35"/>
    </row>
    <row r="11" spans="1:11" ht="18" customHeight="1" x14ac:dyDescent="0.25">
      <c r="A11" s="35"/>
      <c r="B11" s="39"/>
      <c r="C11" s="129"/>
      <c r="D11" s="128"/>
      <c r="E11" s="51"/>
      <c r="F11" s="52" t="s">
        <v>31</v>
      </c>
      <c r="G11" s="132"/>
      <c r="H11" s="132"/>
      <c r="I11" s="133"/>
      <c r="J11" s="44"/>
      <c r="K11" s="35"/>
    </row>
    <row r="12" spans="1:11" ht="18" customHeight="1" x14ac:dyDescent="0.25">
      <c r="A12" s="35"/>
      <c r="B12" s="39"/>
      <c r="C12" s="129"/>
      <c r="D12" s="128"/>
      <c r="E12" s="51"/>
      <c r="F12" s="52"/>
      <c r="G12" s="132"/>
      <c r="H12" s="132"/>
      <c r="I12" s="133"/>
      <c r="J12" s="44"/>
      <c r="K12" s="35"/>
    </row>
    <row r="13" spans="1:11" ht="18" customHeight="1" x14ac:dyDescent="0.25">
      <c r="A13" s="35"/>
      <c r="B13" s="39"/>
      <c r="C13" s="129"/>
      <c r="D13" s="128"/>
      <c r="E13" s="51"/>
      <c r="F13" s="53"/>
      <c r="G13" s="84"/>
      <c r="H13" s="85"/>
      <c r="I13" s="86"/>
      <c r="J13" s="44"/>
      <c r="K13" s="35"/>
    </row>
    <row r="14" spans="1:11" ht="18.75" customHeight="1" x14ac:dyDescent="0.25">
      <c r="A14" s="35"/>
      <c r="B14" s="39"/>
      <c r="C14" s="129"/>
      <c r="D14" s="128"/>
      <c r="E14" s="51"/>
      <c r="F14" s="52"/>
      <c r="G14" s="87"/>
      <c r="H14" s="85"/>
      <c r="I14" s="86"/>
      <c r="J14" s="44"/>
      <c r="K14" s="35"/>
    </row>
    <row r="15" spans="1:11" ht="12.75" customHeight="1" x14ac:dyDescent="0.25">
      <c r="A15" s="35"/>
      <c r="B15" s="39"/>
      <c r="C15" s="55"/>
      <c r="D15" s="50"/>
      <c r="E15" s="51"/>
      <c r="F15" s="53"/>
      <c r="G15" s="35"/>
      <c r="H15" s="119"/>
      <c r="I15" s="119"/>
      <c r="J15" s="44"/>
      <c r="K15" s="35"/>
    </row>
    <row r="16" spans="1:11" ht="6" customHeight="1" x14ac:dyDescent="0.25">
      <c r="A16" s="35"/>
      <c r="B16" s="39"/>
      <c r="C16" s="56"/>
      <c r="D16" s="57"/>
      <c r="E16" s="58"/>
      <c r="F16" s="59"/>
      <c r="G16" s="57"/>
      <c r="H16" s="119"/>
      <c r="I16" s="119"/>
      <c r="J16" s="44"/>
      <c r="K16" s="35"/>
    </row>
    <row r="17" spans="1:11" ht="5.25" customHeight="1" x14ac:dyDescent="0.25">
      <c r="A17" s="35"/>
      <c r="B17" s="39"/>
      <c r="C17" s="35"/>
      <c r="D17" s="35"/>
      <c r="E17" s="35"/>
      <c r="F17" s="35"/>
      <c r="G17" s="35"/>
      <c r="H17" s="35"/>
      <c r="I17" s="35"/>
      <c r="J17" s="44"/>
      <c r="K17" s="35"/>
    </row>
    <row r="18" spans="1:11" ht="33" customHeight="1" x14ac:dyDescent="0.25">
      <c r="A18" s="35"/>
      <c r="B18" s="39"/>
      <c r="C18" s="60" t="s">
        <v>32</v>
      </c>
      <c r="D18" s="61"/>
      <c r="E18" s="62"/>
      <c r="F18" s="35"/>
      <c r="G18" s="35"/>
      <c r="H18" s="35"/>
      <c r="I18" s="35"/>
      <c r="J18" s="44"/>
      <c r="K18" s="35"/>
    </row>
    <row r="19" spans="1:11" ht="7.5" customHeight="1" x14ac:dyDescent="0.25">
      <c r="A19" s="35"/>
      <c r="B19" s="39"/>
      <c r="C19" s="54"/>
      <c r="D19" s="35"/>
      <c r="E19" s="62"/>
      <c r="F19" s="35"/>
      <c r="G19" s="35"/>
      <c r="H19" s="35"/>
      <c r="I19" s="35"/>
      <c r="J19" s="44"/>
      <c r="K19" s="35"/>
    </row>
    <row r="20" spans="1:11" ht="19.5" customHeight="1" x14ac:dyDescent="0.25">
      <c r="A20" s="35"/>
      <c r="B20" s="39"/>
      <c r="C20" s="120" t="s">
        <v>47</v>
      </c>
      <c r="D20" s="120"/>
      <c r="E20" s="63" t="s">
        <v>43</v>
      </c>
      <c r="F20" s="63" t="s">
        <v>2</v>
      </c>
      <c r="G20" s="63" t="s">
        <v>40</v>
      </c>
      <c r="H20" s="121" t="s">
        <v>34</v>
      </c>
      <c r="I20" s="121"/>
      <c r="J20" s="44"/>
      <c r="K20" s="35"/>
    </row>
    <row r="21" spans="1:11" ht="12.75" customHeight="1" x14ac:dyDescent="0.25">
      <c r="A21" s="35"/>
      <c r="B21" s="39"/>
      <c r="C21" s="48"/>
      <c r="D21" s="48"/>
      <c r="E21" s="64"/>
      <c r="F21" s="65"/>
      <c r="G21" s="65"/>
      <c r="H21" s="48"/>
      <c r="I21" s="48"/>
      <c r="J21" s="44"/>
      <c r="K21" s="35"/>
    </row>
    <row r="22" spans="1:11" ht="72.75" customHeight="1" x14ac:dyDescent="0.25">
      <c r="A22" s="66"/>
      <c r="B22" s="39"/>
      <c r="C22" s="108"/>
      <c r="D22" s="109"/>
      <c r="E22" s="99"/>
      <c r="F22" s="67"/>
      <c r="G22" s="88"/>
      <c r="H22" s="110"/>
      <c r="I22" s="111"/>
      <c r="J22" s="44"/>
      <c r="K22" s="35"/>
    </row>
    <row r="23" spans="1:11" ht="9" customHeight="1" x14ac:dyDescent="0.25">
      <c r="A23" s="35"/>
      <c r="B23" s="39"/>
      <c r="C23" s="68"/>
      <c r="D23" s="68"/>
      <c r="E23" s="69"/>
      <c r="F23" s="69"/>
      <c r="G23" s="69"/>
      <c r="H23" s="70"/>
      <c r="I23" s="70"/>
      <c r="J23" s="44"/>
      <c r="K23" s="35"/>
    </row>
    <row r="24" spans="1:11" ht="26.25" customHeight="1" x14ac:dyDescent="0.25">
      <c r="A24" s="35"/>
      <c r="B24" s="39"/>
      <c r="C24" s="35"/>
      <c r="D24" s="35"/>
      <c r="E24" s="71" t="s">
        <v>41</v>
      </c>
      <c r="F24" s="90" t="s">
        <v>35</v>
      </c>
      <c r="G24" s="91">
        <f>SUM(G22:G23)</f>
        <v>0</v>
      </c>
      <c r="H24" s="118"/>
      <c r="I24" s="118"/>
      <c r="J24" s="44"/>
      <c r="K24" s="35"/>
    </row>
    <row r="25" spans="1:11" ht="27.75" customHeight="1" x14ac:dyDescent="0.25">
      <c r="A25" s="35"/>
      <c r="B25" s="39"/>
      <c r="C25" s="115"/>
      <c r="D25" s="115"/>
      <c r="E25" s="72"/>
      <c r="F25" s="89"/>
      <c r="G25" s="89"/>
      <c r="H25" s="116"/>
      <c r="I25" s="116"/>
      <c r="J25" s="44"/>
      <c r="K25" s="35"/>
    </row>
    <row r="26" spans="1:11" ht="18" customHeight="1" x14ac:dyDescent="0.25">
      <c r="A26" s="35"/>
      <c r="B26" s="39"/>
      <c r="C26" s="117" t="s">
        <v>36</v>
      </c>
      <c r="D26" s="117"/>
      <c r="E26" s="35"/>
      <c r="F26" s="89"/>
      <c r="G26" s="89"/>
      <c r="H26" s="75"/>
      <c r="I26" s="76"/>
      <c r="J26" s="44"/>
      <c r="K26" s="35"/>
    </row>
    <row r="27" spans="1:11" ht="18.75" customHeight="1" x14ac:dyDescent="0.25">
      <c r="A27" s="35"/>
      <c r="B27" s="39"/>
      <c r="C27" s="115"/>
      <c r="D27" s="115"/>
      <c r="E27" s="35"/>
      <c r="F27" s="73"/>
      <c r="G27" s="75"/>
      <c r="H27" s="75"/>
      <c r="I27" s="76"/>
      <c r="J27" s="44"/>
      <c r="K27" s="35"/>
    </row>
    <row r="28" spans="1:11" x14ac:dyDescent="0.25">
      <c r="A28" s="35"/>
      <c r="B28" s="39"/>
      <c r="C28" s="96" t="s">
        <v>46</v>
      </c>
      <c r="D28" s="96"/>
      <c r="E28" s="35"/>
      <c r="F28" s="73"/>
      <c r="G28" s="74"/>
      <c r="H28" s="75"/>
      <c r="I28" s="76"/>
      <c r="J28" s="44"/>
      <c r="K28" s="35"/>
    </row>
    <row r="29" spans="1:11" ht="16.5" customHeight="1" x14ac:dyDescent="0.25">
      <c r="A29" s="35"/>
      <c r="B29" s="39"/>
      <c r="C29" s="112"/>
      <c r="D29" s="113"/>
      <c r="E29" s="77"/>
      <c r="F29" s="77"/>
      <c r="G29" s="74"/>
      <c r="H29" s="75"/>
      <c r="I29" s="76"/>
      <c r="J29" s="44"/>
      <c r="K29" s="35"/>
    </row>
    <row r="30" spans="1:11" ht="16.5" customHeight="1" x14ac:dyDescent="0.25">
      <c r="A30" s="35"/>
      <c r="B30" s="39"/>
      <c r="C30" s="97" t="s">
        <v>37</v>
      </c>
      <c r="D30" s="97"/>
      <c r="E30" s="35"/>
      <c r="F30" s="77"/>
      <c r="G30" s="74"/>
      <c r="H30" s="75"/>
      <c r="I30" s="76"/>
      <c r="J30" s="44"/>
      <c r="K30" s="35"/>
    </row>
    <row r="31" spans="1:11" ht="16.5" customHeight="1" x14ac:dyDescent="0.25">
      <c r="A31" s="35"/>
      <c r="B31" s="39"/>
      <c r="C31" s="113"/>
      <c r="D31" s="113"/>
      <c r="E31" s="114" t="s">
        <v>38</v>
      </c>
      <c r="F31" s="114"/>
      <c r="G31" s="114"/>
      <c r="H31" s="114"/>
      <c r="I31" s="114"/>
      <c r="J31" s="44"/>
      <c r="K31" s="35"/>
    </row>
    <row r="32" spans="1:11" x14ac:dyDescent="0.25">
      <c r="A32" s="35"/>
      <c r="B32" s="39"/>
      <c r="C32" s="97" t="s">
        <v>39</v>
      </c>
      <c r="D32" s="98"/>
      <c r="E32" s="114"/>
      <c r="F32" s="114"/>
      <c r="G32" s="114"/>
      <c r="H32" s="114"/>
      <c r="I32" s="114"/>
      <c r="J32" s="44"/>
      <c r="K32" s="35"/>
    </row>
    <row r="33" spans="1:11" ht="65.25" customHeight="1" x14ac:dyDescent="0.25">
      <c r="A33" s="35"/>
      <c r="B33" s="39"/>
      <c r="C33" s="78"/>
      <c r="D33" s="78"/>
      <c r="E33" s="79"/>
      <c r="F33" s="78"/>
      <c r="G33" s="78"/>
      <c r="H33" s="78"/>
      <c r="I33" s="78"/>
      <c r="J33" s="44"/>
      <c r="K33" s="35"/>
    </row>
    <row r="34" spans="1:11" ht="13.5" customHeight="1" thickBot="1" x14ac:dyDescent="0.3">
      <c r="A34" s="35"/>
      <c r="B34" s="80"/>
      <c r="C34" s="81"/>
      <c r="D34" s="81"/>
      <c r="E34" s="81"/>
      <c r="F34" s="81"/>
      <c r="G34" s="81"/>
      <c r="H34" s="81"/>
      <c r="I34" s="81"/>
      <c r="J34" s="82"/>
      <c r="K34" s="35"/>
    </row>
    <row r="35" spans="1:11" ht="12.7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</row>
    <row r="36" spans="1:11" ht="12.75" customHeight="1" x14ac:dyDescent="0.25"/>
    <row r="37" spans="1:11" ht="12.75" customHeight="1" x14ac:dyDescent="0.25"/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  <row r="43" spans="1:11" ht="12.75" customHeight="1" x14ac:dyDescent="0.25"/>
    <row r="44" spans="1:11" ht="12.75" customHeight="1" x14ac:dyDescent="0.25"/>
    <row r="45" spans="1:11" ht="12.75" customHeight="1" x14ac:dyDescent="0.25"/>
  </sheetData>
  <dataConsolidate/>
  <mergeCells count="19">
    <mergeCell ref="H15:I16"/>
    <mergeCell ref="C20:D20"/>
    <mergeCell ref="H20:I20"/>
    <mergeCell ref="D2:I5"/>
    <mergeCell ref="G7:I8"/>
    <mergeCell ref="C8:D14"/>
    <mergeCell ref="G9:I9"/>
    <mergeCell ref="G10:I10"/>
    <mergeCell ref="G11:I12"/>
    <mergeCell ref="C22:D22"/>
    <mergeCell ref="H22:I22"/>
    <mergeCell ref="C29:D29"/>
    <mergeCell ref="C31:D31"/>
    <mergeCell ref="E31:I32"/>
    <mergeCell ref="C25:D25"/>
    <mergeCell ref="H25:I25"/>
    <mergeCell ref="C26:D26"/>
    <mergeCell ref="C27:D27"/>
    <mergeCell ref="H24:I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6"/>
  <sheetViews>
    <sheetView workbookViewId="0">
      <selection activeCell="C5" sqref="C5"/>
    </sheetView>
  </sheetViews>
  <sheetFormatPr baseColWidth="10" defaultRowHeight="15" x14ac:dyDescent="0.25"/>
  <cols>
    <col min="3" max="3" width="19.28515625" bestFit="1" customWidth="1"/>
  </cols>
  <sheetData>
    <row r="1" spans="1:3" ht="15" customHeight="1" x14ac:dyDescent="0.25">
      <c r="A1" t="s">
        <v>1</v>
      </c>
      <c r="C1" t="s">
        <v>25</v>
      </c>
    </row>
    <row r="2" spans="1:3" x14ac:dyDescent="0.25">
      <c r="A2" t="s">
        <v>3</v>
      </c>
      <c r="C2" t="s">
        <v>46</v>
      </c>
    </row>
    <row r="3" spans="1:3" x14ac:dyDescent="0.25">
      <c r="A3" t="s">
        <v>7</v>
      </c>
      <c r="C3" t="s">
        <v>37</v>
      </c>
    </row>
    <row r="4" spans="1:3" x14ac:dyDescent="0.25">
      <c r="A4" t="s">
        <v>4</v>
      </c>
      <c r="C4" t="s">
        <v>39</v>
      </c>
    </row>
    <row r="5" spans="1:3" x14ac:dyDescent="0.25">
      <c r="A5" t="s">
        <v>5</v>
      </c>
    </row>
    <row r="6" spans="1:3" x14ac:dyDescent="0.25">
      <c r="A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Produit</vt:lpstr>
      <vt:lpstr>Bon de commande</vt:lpstr>
      <vt:lpstr>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Micot, Nicolas            UTC CCS</cp:lastModifiedBy>
  <dcterms:created xsi:type="dcterms:W3CDTF">2018-01-18T13:49:37Z</dcterms:created>
  <dcterms:modified xsi:type="dcterms:W3CDTF">2019-05-02T07:54:13Z</dcterms:modified>
</cp:coreProperties>
</file>