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480" yWindow="75" windowWidth="22110" windowHeight="9525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Feuil1!$C$11:$C$12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Feuil1!$C$11</definedName>
    <definedName name="solver_lhs2" localSheetId="0" hidden="1">Feuil1!$C$12</definedName>
    <definedName name="solver_lhs3" localSheetId="0" hidden="1">Feuil1!$C$11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Feuil1!$F$15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hs1" localSheetId="0" hidden="1">Feuil1!$C$20</definedName>
    <definedName name="solver_rhs2" localSheetId="0" hidden="1">Feuil1!$C$21</definedName>
    <definedName name="solver_rhs3" localSheetId="0" hidden="1">Feuil1!$C$12+10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1800</definedName>
  </definedNames>
  <calcPr calcId="125725"/>
</workbook>
</file>

<file path=xl/calcChain.xml><?xml version="1.0" encoding="utf-8"?>
<calcChain xmlns="http://schemas.openxmlformats.org/spreadsheetml/2006/main">
  <c r="H12" i="1"/>
  <c r="H11"/>
  <c r="H10"/>
  <c r="C20"/>
  <c r="H9"/>
  <c r="H8"/>
  <c r="C13"/>
  <c r="C14" s="1"/>
  <c r="C15" s="1"/>
  <c r="C16" s="1"/>
  <c r="C22"/>
  <c r="C21"/>
  <c r="F15" l="1"/>
</calcChain>
</file>

<file path=xl/sharedStrings.xml><?xml version="1.0" encoding="utf-8"?>
<sst xmlns="http://schemas.openxmlformats.org/spreadsheetml/2006/main" count="25" uniqueCount="24">
  <si>
    <t>Largeur Totale</t>
  </si>
  <si>
    <t>Encombrement</t>
  </si>
  <si>
    <t>LT Mini</t>
  </si>
  <si>
    <t>LT Maxi</t>
  </si>
  <si>
    <t>NombreLames Possibles</t>
  </si>
  <si>
    <t>L1 &lt;= L1max</t>
  </si>
  <si>
    <t>L2 &lt;= L2max</t>
  </si>
  <si>
    <t>L3 = L2-15</t>
  </si>
  <si>
    <t>L4 = L3-15</t>
  </si>
  <si>
    <t>L5 = L4-15</t>
  </si>
  <si>
    <t>L6 = L5-15</t>
  </si>
  <si>
    <t>L6mini = 50</t>
  </si>
  <si>
    <t>Il faut que :</t>
  </si>
  <si>
    <t>En tenant compte que :</t>
  </si>
  <si>
    <t>L1max</t>
  </si>
  <si>
    <t>L2max</t>
  </si>
  <si>
    <t>C</t>
  </si>
  <si>
    <t>&lt;- Valeur à rentrer</t>
  </si>
  <si>
    <r>
      <rPr>
        <b/>
        <sz val="12"/>
        <color theme="1"/>
        <rFont val="Calibri"/>
        <family val="2"/>
        <scheme val="minor"/>
      </rPr>
      <t>La question est :</t>
    </r>
    <r>
      <rPr>
        <sz val="11"/>
        <color theme="1"/>
        <rFont val="Calibri"/>
        <family val="2"/>
        <scheme val="minor"/>
      </rPr>
      <t xml:space="preserve"> J'ai une plage de validité pour L1 et L2 afin d'atteindre LT, sachant que L3, L4, L5 et L6 dépendent de L1 et L2.J'aimerais ne pas avoir à faire mes calculs à la main et recommencer lorsque les valeurs de L1 et L2 sont fausses. Comment pourrais-je calculer L1 et L2 automatiquement et via EXCEL ou VBA ?</t>
    </r>
  </si>
  <si>
    <t>N</t>
  </si>
  <si>
    <t>L1 : Lame 1</t>
  </si>
  <si>
    <t>N : Nombre Lames</t>
  </si>
  <si>
    <t>&lt;- Liste déroulante pour choisir N selon tableau</t>
  </si>
  <si>
    <t>LT=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</si>
</sst>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</xdr:colOff>
      <xdr:row>6</xdr:row>
      <xdr:rowOff>68580</xdr:rowOff>
    </xdr:from>
    <xdr:ext cx="2994660" cy="747256"/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ZoneTexte 1"/>
            <xdr:cNvSpPr txBox="1"/>
          </xdr:nvSpPr>
          <xdr:spPr>
            <a:xfrm>
              <a:off x="822960" y="1173480"/>
              <a:ext cx="2994660" cy="7472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0" i="1">
                        <a:latin typeface="Cambria Math"/>
                      </a:rPr>
                      <m:t>𝐿𝑇</m:t>
                    </m:r>
                    <m:r>
                      <a:rPr lang="fr-FR" sz="1100" b="0" i="1">
                        <a:latin typeface="Cambria Math"/>
                      </a:rPr>
                      <m:t>=2∗</m:t>
                    </m:r>
                    <m:nary>
                      <m:naryPr>
                        <m:chr m:val="∑"/>
                        <m:ctrlPr>
                          <a:rPr lang="fr-FR" sz="1100" b="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fr-FR" sz="1100" b="0" i="1">
                            <a:latin typeface="Cambria Math"/>
                          </a:rPr>
                          <m:t>𝑛</m:t>
                        </m:r>
                        <m:r>
                          <a:rPr lang="fr-FR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fr-FR" sz="1100" b="0" i="1">
                            <a:latin typeface="Cambria Math"/>
                          </a:rPr>
                          <m:t>𝑁</m:t>
                        </m:r>
                        <m:r>
                          <a:rPr lang="fr-FR" sz="1100" b="0" i="1">
                            <a:latin typeface="Cambria Math"/>
                          </a:rPr>
                          <m:t>/2</m:t>
                        </m:r>
                      </m:sup>
                      <m:e>
                        <m:sSub>
                          <m:sSubPr>
                            <m:ctrlPr>
                              <a:rPr lang="fr-FR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sz="1100" b="0" i="1">
                                <a:latin typeface="Cambria Math"/>
                              </a:rPr>
                              <m:t>𝐿</m:t>
                            </m:r>
                          </m:e>
                          <m:sub>
                            <m:r>
                              <a:rPr lang="fr-FR" sz="1100" b="0" i="1">
                                <a:latin typeface="Cambria Math"/>
                              </a:rPr>
                              <m:t>𝑛</m:t>
                            </m:r>
                          </m:sub>
                        </m:sSub>
                      </m:e>
                    </m:nary>
                    <m:r>
                      <a:rPr lang="fr-FR" sz="1100" b="0" i="1">
                        <a:latin typeface="Cambria Math"/>
                      </a:rPr>
                      <m:t>+</m:t>
                    </m:r>
                    <m:d>
                      <m:dPr>
                        <m:ctrlPr>
                          <a:rPr lang="fr-FR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fr-FR" sz="1100" b="0" i="1">
                            <a:latin typeface="Cambria Math"/>
                          </a:rPr>
                          <m:t>𝑁</m:t>
                        </m:r>
                        <m:r>
                          <a:rPr lang="fr-FR" sz="1100" b="0" i="1">
                            <a:latin typeface="Cambria Math"/>
                          </a:rPr>
                          <m:t>−1</m:t>
                        </m:r>
                      </m:e>
                    </m:d>
                    <m:r>
                      <a:rPr lang="fr-FR" sz="1100" b="0" i="1">
                        <a:latin typeface="Cambria Math"/>
                      </a:rPr>
                      <m:t>∗15+2∗5+2∗</m:t>
                    </m:r>
                    <m:r>
                      <a:rPr lang="fr-FR" sz="1100" b="0" i="1">
                        <a:latin typeface="Cambria Math"/>
                      </a:rPr>
                      <m:t>𝐶</m:t>
                    </m:r>
                  </m:oMath>
                </m:oMathPara>
              </a14:m>
              <a:endParaRPr lang="fr-FR" sz="1100" b="0"/>
            </a:p>
            <a:p>
              <a:endParaRPr lang="fr-FR" sz="1100"/>
            </a:p>
          </xdr:txBody>
        </xdr:sp>
      </mc:Choice>
      <mc:Fallback>
        <xdr:sp macro="" textlink="">
          <xdr:nvSpPr>
            <xdr:cNvPr id="2" name="ZoneTexte 1"/>
            <xdr:cNvSpPr txBox="1"/>
          </xdr:nvSpPr>
          <xdr:spPr>
            <a:xfrm>
              <a:off x="822960" y="1173480"/>
              <a:ext cx="2994660" cy="7472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fr-FR" sz="1100" b="0" i="0">
                  <a:latin typeface="Cambria Math"/>
                </a:rPr>
                <a:t>𝐿𝑇=2∗∑_(𝑛=1)^(𝑁/2)▒𝐿_𝑛 +(𝑁−1)∗15+2∗5+2∗𝐶</a:t>
              </a:r>
              <a:endParaRPr lang="fr-FR" sz="1100" b="0"/>
            </a:p>
            <a:p>
              <a:endParaRPr lang="fr-F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6"/>
  <sheetViews>
    <sheetView tabSelected="1" workbookViewId="0">
      <selection activeCell="C12" sqref="C12"/>
    </sheetView>
  </sheetViews>
  <sheetFormatPr defaultColWidth="11.5703125" defaultRowHeight="15"/>
  <cols>
    <col min="1" max="1" width="11.5703125" style="1"/>
    <col min="2" max="2" width="13.42578125" style="1" bestFit="1" customWidth="1"/>
    <col min="3" max="3" width="11.5703125" style="1"/>
    <col min="4" max="4" width="19.28515625" style="1" customWidth="1"/>
    <col min="5" max="7" width="11.5703125" style="1"/>
    <col min="8" max="8" width="14.5703125" style="1" customWidth="1"/>
    <col min="9" max="10" width="11.5703125" style="1"/>
    <col min="11" max="11" width="13.7109375" style="1" bestFit="1" customWidth="1"/>
    <col min="12" max="16384" width="11.5703125" style="1"/>
  </cols>
  <sheetData>
    <row r="2" spans="1:8">
      <c r="B2" s="1" t="s">
        <v>0</v>
      </c>
      <c r="C2" s="1">
        <v>1800</v>
      </c>
      <c r="D2" s="1" t="s">
        <v>17</v>
      </c>
      <c r="G2" s="24" t="s">
        <v>20</v>
      </c>
    </row>
    <row r="3" spans="1:8">
      <c r="B3" s="1" t="s">
        <v>1</v>
      </c>
      <c r="C3" s="1">
        <v>400</v>
      </c>
      <c r="D3" s="1" t="s">
        <v>17</v>
      </c>
      <c r="G3" s="24" t="s">
        <v>21</v>
      </c>
    </row>
    <row r="5" spans="1:8">
      <c r="B5" s="1" t="s">
        <v>19</v>
      </c>
      <c r="C5" s="1">
        <v>12</v>
      </c>
      <c r="D5" s="24" t="s">
        <v>22</v>
      </c>
    </row>
    <row r="6" spans="1:8" ht="15.75" thickBot="1"/>
    <row r="7" spans="1:8" ht="30.75" thickBot="1">
      <c r="A7" s="30" t="s">
        <v>12</v>
      </c>
      <c r="B7" s="33"/>
      <c r="C7" s="33"/>
      <c r="D7" s="34"/>
      <c r="F7" s="9" t="s">
        <v>2</v>
      </c>
      <c r="G7" s="10" t="s">
        <v>3</v>
      </c>
      <c r="H7" s="13" t="s">
        <v>4</v>
      </c>
    </row>
    <row r="8" spans="1:8">
      <c r="A8" s="21"/>
      <c r="B8" s="35"/>
      <c r="C8" s="35"/>
      <c r="D8" s="36"/>
      <c r="F8" s="2">
        <v>450</v>
      </c>
      <c r="G8" s="12">
        <v>1400</v>
      </c>
      <c r="H8" s="6" t="str">
        <f>IF(AND(C$2&gt;F8,C$2&lt;G8),4,"")</f>
        <v/>
      </c>
    </row>
    <row r="9" spans="1:8">
      <c r="A9" s="21"/>
      <c r="B9" s="35"/>
      <c r="C9" s="35"/>
      <c r="D9" s="36"/>
      <c r="F9" s="3">
        <v>700</v>
      </c>
      <c r="G9" s="4">
        <v>1800</v>
      </c>
      <c r="H9" s="7" t="str">
        <f>IF(AND(C$2&gt;F9,C$2&lt;G9),6,"")</f>
        <v/>
      </c>
    </row>
    <row r="10" spans="1:8" ht="15.75" thickBot="1">
      <c r="A10" s="21"/>
      <c r="B10" s="22"/>
      <c r="C10" s="22"/>
      <c r="D10" s="23"/>
      <c r="F10" s="3">
        <v>1000</v>
      </c>
      <c r="G10" s="4">
        <v>2200</v>
      </c>
      <c r="H10" s="7">
        <f>IF(AND(C$2&gt;F10,C$2&lt;G10),8,"")</f>
        <v>8</v>
      </c>
    </row>
    <row r="11" spans="1:8">
      <c r="A11" s="14"/>
      <c r="B11" s="18" t="s">
        <v>5</v>
      </c>
      <c r="C11" s="31">
        <v>157.5</v>
      </c>
      <c r="D11" s="15"/>
      <c r="F11" s="3">
        <v>1500</v>
      </c>
      <c r="G11" s="4">
        <v>2400</v>
      </c>
      <c r="H11" s="7">
        <f>IF(AND(C$2&gt;F11,C$2&lt;G11),10,"")</f>
        <v>10</v>
      </c>
    </row>
    <row r="12" spans="1:8" ht="15.75" thickBot="1">
      <c r="A12" s="14"/>
      <c r="B12" s="19" t="s">
        <v>6</v>
      </c>
      <c r="C12" s="31">
        <v>143</v>
      </c>
      <c r="D12" s="15"/>
      <c r="F12" s="5">
        <v>1700</v>
      </c>
      <c r="G12" s="11">
        <v>2700</v>
      </c>
      <c r="H12" s="8">
        <f>IF(AND(C$2&gt;F12,C$2&lt;G12),12,"")</f>
        <v>12</v>
      </c>
    </row>
    <row r="13" spans="1:8">
      <c r="A13" s="14"/>
      <c r="B13" s="19" t="s">
        <v>7</v>
      </c>
      <c r="C13" s="31">
        <f>IF(C5=4,0,C12-15)</f>
        <v>128</v>
      </c>
      <c r="D13" s="15"/>
    </row>
    <row r="14" spans="1:8">
      <c r="A14" s="14"/>
      <c r="B14" s="19" t="s">
        <v>8</v>
      </c>
      <c r="C14" s="31">
        <f>IF(C5&lt;=6,0,C13-15)</f>
        <v>113</v>
      </c>
      <c r="D14" s="15"/>
    </row>
    <row r="15" spans="1:8">
      <c r="A15" s="14"/>
      <c r="B15" s="19" t="s">
        <v>9</v>
      </c>
      <c r="C15" s="31">
        <f>IF(C5&lt;=8,0,C14-15)</f>
        <v>98</v>
      </c>
      <c r="D15" s="15"/>
      <c r="E15" s="1" t="s">
        <v>23</v>
      </c>
      <c r="F15" s="31">
        <f>2*SUM(C11:C16)+(C5-1)*15+10+2*C22</f>
        <v>1800</v>
      </c>
    </row>
    <row r="16" spans="1:8">
      <c r="A16" s="14"/>
      <c r="B16" s="19" t="s">
        <v>10</v>
      </c>
      <c r="C16" s="31">
        <f>IF(C5&lt;=10,0,IF(C15-15&lt;50,50,C15-15))</f>
        <v>83</v>
      </c>
      <c r="D16" s="15"/>
    </row>
    <row r="17" spans="1:9" ht="15.75" thickBot="1">
      <c r="A17" s="16"/>
      <c r="B17" s="20" t="s">
        <v>11</v>
      </c>
      <c r="C17" s="32"/>
      <c r="D17" s="17"/>
    </row>
    <row r="18" spans="1:9" ht="15.75" thickBot="1"/>
    <row r="19" spans="1:9" ht="15.75" thickBot="1">
      <c r="A19" s="28" t="s">
        <v>13</v>
      </c>
      <c r="B19" s="26"/>
    </row>
    <row r="20" spans="1:9">
      <c r="B20" s="25" t="s">
        <v>14</v>
      </c>
      <c r="C20" s="1">
        <f>C3-(((C5/2)-2)*5+55)</f>
        <v>325</v>
      </c>
    </row>
    <row r="21" spans="1:9">
      <c r="B21" s="27" t="s">
        <v>15</v>
      </c>
      <c r="C21" s="1">
        <f>C3-((C5/2)-2)*10-75</f>
        <v>285</v>
      </c>
    </row>
    <row r="22" spans="1:9" ht="15.75" thickBot="1">
      <c r="B22" s="29" t="s">
        <v>16</v>
      </c>
      <c r="C22" s="1">
        <f>((C5/2)-2)*10+50</f>
        <v>90</v>
      </c>
    </row>
    <row r="24" spans="1:9">
      <c r="B24" s="37" t="s">
        <v>18</v>
      </c>
      <c r="C24" s="37"/>
      <c r="D24" s="37"/>
      <c r="E24" s="37"/>
      <c r="F24" s="37"/>
      <c r="G24" s="37"/>
      <c r="H24" s="37"/>
      <c r="I24" s="37"/>
    </row>
    <row r="25" spans="1:9">
      <c r="B25" s="37"/>
      <c r="C25" s="37"/>
      <c r="D25" s="37"/>
      <c r="E25" s="37"/>
      <c r="F25" s="37"/>
      <c r="G25" s="37"/>
      <c r="H25" s="37"/>
      <c r="I25" s="37"/>
    </row>
    <row r="26" spans="1:9">
      <c r="B26" s="37"/>
      <c r="C26" s="37"/>
      <c r="D26" s="37"/>
      <c r="E26" s="37"/>
      <c r="F26" s="37"/>
      <c r="G26" s="37"/>
      <c r="H26" s="37"/>
      <c r="I26" s="37"/>
    </row>
  </sheetData>
  <mergeCells count="2">
    <mergeCell ref="B7:D9"/>
    <mergeCell ref="B24:I26"/>
  </mergeCells>
  <dataValidations count="1">
    <dataValidation type="list" allowBlank="1" showInputMessage="1" showErrorMessage="1" sqref="C5">
      <formula1>$H$8:$H$12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PLISSON Valentin</dc:creator>
  <cp:lastModifiedBy>h2so4</cp:lastModifiedBy>
  <dcterms:created xsi:type="dcterms:W3CDTF">2016-04-06T13:57:14Z</dcterms:created>
  <dcterms:modified xsi:type="dcterms:W3CDTF">2016-04-07T10:46:16Z</dcterms:modified>
</cp:coreProperties>
</file>