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95" yWindow="75" windowWidth="20730" windowHeight="9555" activeTab="1"/>
  </bookViews>
  <sheets>
    <sheet name="Saisie" sheetId="1" r:id="rId1"/>
    <sheet name="Fiche" sheetId="2" r:id="rId2"/>
    <sheet name="Obser" sheetId="3" r:id="rId3"/>
  </sheets>
  <definedNames>
    <definedName name="C_Année">Fiche!$A$2</definedName>
    <definedName name="liste_élève">Obser!$K$3:$K$8</definedName>
    <definedName name="Liste_fériés">Obser!$G$4:$G$15</definedName>
    <definedName name="liste_module">Obser!$C$3:$C$5</definedName>
    <definedName name="Liste_Samedi">Obser!$E$4</definedName>
    <definedName name="oui">Obser!$A$2:$A$3</definedName>
  </definedNames>
  <calcPr calcId="145621"/>
  <pivotCaches>
    <pivotCache cacheId="1" r:id="rId4"/>
  </pivotCaches>
</workbook>
</file>

<file path=xl/calcChain.xml><?xml version="1.0" encoding="utf-8"?>
<calcChain xmlns="http://schemas.openxmlformats.org/spreadsheetml/2006/main">
  <c r="B19" i="2" l="1"/>
  <c r="B20" i="2"/>
  <c r="B18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A2" i="2" l="1"/>
</calcChain>
</file>

<file path=xl/sharedStrings.xml><?xml version="1.0" encoding="utf-8"?>
<sst xmlns="http://schemas.openxmlformats.org/spreadsheetml/2006/main" count="75" uniqueCount="35">
  <si>
    <t>Eléves</t>
  </si>
  <si>
    <t>Noms</t>
  </si>
  <si>
    <t>Formation</t>
  </si>
  <si>
    <t>Date de début</t>
  </si>
  <si>
    <t>Date de fin</t>
  </si>
  <si>
    <t xml:space="preserve">Pierre </t>
  </si>
  <si>
    <t>paul</t>
  </si>
  <si>
    <t>jacques</t>
  </si>
  <si>
    <t>michel</t>
  </si>
  <si>
    <t>franck</t>
  </si>
  <si>
    <t>Enzo</t>
  </si>
  <si>
    <t>Module A</t>
  </si>
  <si>
    <t>Module B</t>
  </si>
  <si>
    <t>Module C</t>
  </si>
  <si>
    <t>Jours</t>
  </si>
  <si>
    <t>Samedi</t>
  </si>
  <si>
    <t>oui</t>
  </si>
  <si>
    <t>non</t>
  </si>
  <si>
    <t>Jour férié</t>
  </si>
  <si>
    <r>
      <t xml:space="preserve">Date début </t>
    </r>
    <r>
      <rPr>
        <sz val="10"/>
        <color theme="1"/>
        <rFont val="Verdana"/>
        <family val="2"/>
      </rPr>
      <t>(choisir date début au 01 janvier d'une année)</t>
    </r>
  </si>
  <si>
    <r>
      <t xml:space="preserve">Date Fin </t>
    </r>
    <r>
      <rPr>
        <sz val="10"/>
        <color theme="1"/>
        <rFont val="Verdana"/>
        <family val="2"/>
      </rPr>
      <t>(choisirune date, mais même année que date début)</t>
    </r>
  </si>
  <si>
    <r>
      <rPr>
        <b/>
        <sz val="10"/>
        <color theme="1"/>
        <rFont val="Verdana"/>
        <family val="2"/>
      </rPr>
      <t>Elève</t>
    </r>
    <r>
      <rPr>
        <sz val="10"/>
        <color theme="1"/>
        <rFont val="Verdana"/>
        <family val="2"/>
      </rPr>
      <t xml:space="preserve"> (choisir)</t>
    </r>
  </si>
  <si>
    <t>ici j'ai date de début 2015 et date de fin 2016</t>
  </si>
  <si>
    <t>ici j'ai date de début 2016 et date de fin 2017</t>
  </si>
  <si>
    <t>si j'ai choisi une période 2016 dans ma feuille (Fiche), il va falloir compter les jours ouvrés</t>
  </si>
  <si>
    <t xml:space="preserve"> et non fériés qu'à partir du 01/01/2016</t>
  </si>
  <si>
    <t>si j'ai choisi une période 2015 dans ma feuille (Fiche), il va falloir compter les jours ouvrés</t>
  </si>
  <si>
    <t xml:space="preserve"> et non fériés jusqu'au 31/12/2015</t>
  </si>
  <si>
    <t xml:space="preserve"> et non fériés jusqu'au 31/12/2016</t>
  </si>
  <si>
    <t>si j'ai choisi une période 2017 dans ma feuille (Fiche), il va falloir compter les jours ouvrés</t>
  </si>
  <si>
    <t xml:space="preserve"> et non fériés qu'à partir du 01/01/2017</t>
  </si>
  <si>
    <t>lorsque je sélectionne un élève</t>
  </si>
  <si>
    <t>ICI la feuille ou je fais ma sélection de date début et fin (même année) et choix élève</t>
  </si>
  <si>
    <t xml:space="preserve">Ansi, le calcul que je cherche pour déterminer le nombre de jour par module </t>
  </si>
  <si>
    <t>Colonne1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</si>
</sst>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0" fillId="5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2" borderId="0" xfId="0" applyFont="1" applyFill="1"/>
    <xf numFmtId="14" fontId="0" fillId="6" borderId="0" xfId="0" applyNumberFormat="1" applyFill="1"/>
    <xf numFmtId="0" fontId="5" fillId="0" borderId="0" xfId="0" applyFont="1" applyFill="1"/>
    <xf numFmtId="14" fontId="0" fillId="0" borderId="0" xfId="0" applyNumberFormat="1" applyFill="1"/>
    <xf numFmtId="0" fontId="6" fillId="0" borderId="0" xfId="0" applyFont="1"/>
    <xf numFmtId="0" fontId="7" fillId="4" borderId="0" xfId="0" applyFont="1" applyFill="1"/>
    <xf numFmtId="0" fontId="7" fillId="3" borderId="0" xfId="0" applyFont="1" applyFill="1"/>
    <xf numFmtId="14" fontId="1" fillId="0" borderId="1" xfId="0" applyNumberFormat="1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0" fontId="0" fillId="2" borderId="0" xfId="0" quotePrefix="1" applyFill="1"/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scal" refreshedDate="42436.538269907411" createdVersion="4" refreshedVersion="4" minRefreshableVersion="3" recordCount="17">
  <cacheSource type="worksheet">
    <worksheetSource name="Tableau1"/>
  </cacheSource>
  <cacheFields count="6">
    <cacheField name="Eléves" numFmtId="0">
      <sharedItems count="6">
        <s v="Pierre "/>
        <s v="paul"/>
        <s v="jacques"/>
        <s v="michel"/>
        <s v="franck"/>
        <s v="Enzo"/>
      </sharedItems>
    </cacheField>
    <cacheField name="Noms" numFmtId="0">
      <sharedItems containsNonDate="0" containsString="0" containsBlank="1"/>
    </cacheField>
    <cacheField name="Formation" numFmtId="0">
      <sharedItems/>
    </cacheField>
    <cacheField name="Date de début" numFmtId="14">
      <sharedItems containsSemiMixedTypes="0" containsNonDate="0" containsDate="1" containsString="0" minDate="2015-01-05T00:00:00" maxDate="2016-12-26T00:00:00"/>
    </cacheField>
    <cacheField name="Date de fin" numFmtId="14">
      <sharedItems containsSemiMixedTypes="0" containsNonDate="0" containsDate="1" containsString="0" minDate="2015-01-17T00:00:00" maxDate="2017-01-18T00:00:00"/>
    </cacheField>
    <cacheField name="Jours" numFmtId="0">
      <sharedItems containsSemiMixedTypes="0" containsString="0" containsNumber="1" containsInteger="1" minValue="3" maxValue="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s v="Module A"/>
    <d v="2016-02-01T00:00:00"/>
    <d v="2016-02-17T00:00:00"/>
    <n v="13"/>
  </r>
  <r>
    <x v="1"/>
    <m/>
    <s v="Module B"/>
    <d v="2016-04-01T00:00:00"/>
    <d v="2016-04-10T00:00:00"/>
    <n v="6"/>
  </r>
  <r>
    <x v="2"/>
    <m/>
    <s v="Module C"/>
    <d v="2016-06-01T00:00:00"/>
    <d v="2016-06-12T00:00:00"/>
    <n v="8"/>
  </r>
  <r>
    <x v="3"/>
    <m/>
    <s v="Module A"/>
    <d v="2016-08-01T00:00:00"/>
    <d v="2016-08-03T00:00:00"/>
    <n v="3"/>
  </r>
  <r>
    <x v="4"/>
    <m/>
    <s v="Module B"/>
    <d v="2016-09-01T00:00:00"/>
    <d v="2016-09-07T00:00:00"/>
    <n v="5"/>
  </r>
  <r>
    <x v="5"/>
    <m/>
    <s v="Module C"/>
    <d v="2016-10-07T00:00:00"/>
    <d v="2016-10-17T00:00:00"/>
    <n v="7"/>
  </r>
  <r>
    <x v="0"/>
    <m/>
    <s v="Module C"/>
    <d v="2016-11-11T00:00:00"/>
    <d v="2016-11-27T00:00:00"/>
    <n v="10"/>
  </r>
  <r>
    <x v="1"/>
    <m/>
    <s v="Module B"/>
    <d v="2016-01-01T00:00:00"/>
    <d v="2016-01-17T00:00:00"/>
    <n v="10"/>
  </r>
  <r>
    <x v="2"/>
    <m/>
    <s v="Module B"/>
    <d v="2016-02-01T00:00:00"/>
    <d v="2016-02-10T00:00:00"/>
    <n v="8"/>
  </r>
  <r>
    <x v="3"/>
    <m/>
    <s v="Module A"/>
    <d v="2016-01-01T00:00:00"/>
    <d v="2016-01-17T00:00:00"/>
    <n v="10"/>
  </r>
  <r>
    <x v="4"/>
    <m/>
    <s v="Module B"/>
    <d v="2016-01-01T00:00:00"/>
    <d v="2016-01-17T00:00:00"/>
    <n v="10"/>
  </r>
  <r>
    <x v="5"/>
    <m/>
    <s v="Module C"/>
    <d v="2016-02-04T00:00:00"/>
    <d v="2016-03-17T00:00:00"/>
    <n v="31"/>
  </r>
  <r>
    <x v="0"/>
    <m/>
    <s v="Module A"/>
    <d v="2016-01-01T00:00:00"/>
    <d v="2016-01-17T00:00:00"/>
    <n v="10"/>
  </r>
  <r>
    <x v="1"/>
    <m/>
    <s v="Module B"/>
    <d v="2016-05-01T00:00:00"/>
    <d v="2016-05-17T00:00:00"/>
    <n v="11"/>
  </r>
  <r>
    <x v="2"/>
    <m/>
    <s v="Module C"/>
    <d v="2016-09-01T00:00:00"/>
    <d v="2016-10-17T00:00:00"/>
    <n v="33"/>
  </r>
  <r>
    <x v="3"/>
    <m/>
    <s v="Module C"/>
    <d v="2016-12-25T00:00:00"/>
    <d v="2017-01-17T00:00:00"/>
    <n v="17"/>
  </r>
  <r>
    <x v="4"/>
    <m/>
    <s v="Module B"/>
    <d v="2015-01-05T00:00:00"/>
    <d v="2015-01-17T00:00:00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4" minRefreshableVersion="3" showDrill="0" useAutoFormatting="1" rowGrandTotals="0" colGrandTotals="0" itemPrintTitles="1" createdVersion="4" indent="0" showHeaders="0" outline="1" outlineData="1" multipleFieldFilters="0">
  <location ref="K3:K8" firstHeaderRow="0" firstDataRow="0" firstDataCol="1"/>
  <pivotFields count="6">
    <pivotField axis="axisRow" showAll="0">
      <items count="7">
        <item x="5"/>
        <item x="4"/>
        <item x="2"/>
        <item x="3"/>
        <item x="1"/>
        <item x="0"/>
        <item t="default"/>
      </items>
    </pivotField>
    <pivotField showAll="0"/>
    <pivotField showAll="0"/>
    <pivotField numFmtId="14" showAll="0"/>
    <pivotField numFmtId="14"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C6:I23" totalsRowShown="0" headerRowDxfId="7">
  <autoFilter ref="C6:I23"/>
  <tableColumns count="7">
    <tableColumn id="1" name="Eléves" dataDxfId="6"/>
    <tableColumn id="2" name="Noms" dataDxfId="5"/>
    <tableColumn id="3" name="Formation" dataDxfId="4"/>
    <tableColumn id="4" name="Date de début" dataDxfId="3"/>
    <tableColumn id="5" name="Date de fin" dataDxfId="2"/>
    <tableColumn id="6" name="Jours" dataDxfId="1">
      <calculatedColumnFormula>NETWORKDAYS.INTL(F7,G7,IF(Liste_Samedi="oui",11,1),Liste_fériés)</calculatedColumnFormula>
    </tableColumn>
    <tableColumn id="7" name="Colonne1" dataDxfId="0">
      <calculatedColumnFormula>NETWORKDAYS.INTL(MAX(F7,Fiche!$B$5),MIN(G7,Fiche!$B$10),IF(Liste_Samedi="oui",11,1),Liste_fériés)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7" tint="0.39997558519241921"/>
  </sheetPr>
  <dimension ref="C6:J29"/>
  <sheetViews>
    <sheetView topLeftCell="C7" workbookViewId="0">
      <selection activeCell="I6" sqref="I6"/>
    </sheetView>
  </sheetViews>
  <sheetFormatPr baseColWidth="10" defaultRowHeight="12.75" x14ac:dyDescent="0.2"/>
  <cols>
    <col min="3" max="3" width="14.875" customWidth="1"/>
    <col min="5" max="5" width="13.25" customWidth="1"/>
    <col min="6" max="6" width="17.375" style="2" customWidth="1"/>
    <col min="7" max="7" width="21.125" style="2" customWidth="1"/>
  </cols>
  <sheetData>
    <row r="6" spans="3:10" x14ac:dyDescent="0.2">
      <c r="C6" s="7" t="s">
        <v>0</v>
      </c>
      <c r="D6" s="7" t="s">
        <v>1</v>
      </c>
      <c r="E6" s="7" t="s">
        <v>2</v>
      </c>
      <c r="F6" s="2" t="s">
        <v>3</v>
      </c>
      <c r="G6" s="2" t="s">
        <v>4</v>
      </c>
      <c r="H6" s="7" t="s">
        <v>14</v>
      </c>
      <c r="I6" s="7" t="s">
        <v>34</v>
      </c>
    </row>
    <row r="7" spans="3:10" x14ac:dyDescent="0.2">
      <c r="C7" s="7" t="s">
        <v>5</v>
      </c>
      <c r="D7" s="7"/>
      <c r="E7" s="7" t="s">
        <v>11</v>
      </c>
      <c r="F7" s="2">
        <v>42348</v>
      </c>
      <c r="G7" s="2">
        <v>42384</v>
      </c>
      <c r="H7" s="8">
        <f t="shared" ref="H7:H23" si="0">NETWORKDAYS.INTL(F7,G7,IF(Liste_Samedi="oui",11,1),Liste_fériés)</f>
        <v>27</v>
      </c>
      <c r="I7" s="11">
        <f>NETWORKDAYS.INTL(MAX(F7,Fiche!$B$5),MIN(G7,Fiche!$B$10),IF(Liste_Samedi="oui",11,1),Liste_fériés)</f>
        <v>11</v>
      </c>
      <c r="J7" s="12" t="s">
        <v>22</v>
      </c>
    </row>
    <row r="8" spans="3:10" x14ac:dyDescent="0.2">
      <c r="C8" s="7" t="s">
        <v>6</v>
      </c>
      <c r="D8" s="7"/>
      <c r="E8" s="7" t="s">
        <v>12</v>
      </c>
      <c r="F8" s="2">
        <v>42461</v>
      </c>
      <c r="G8" s="2">
        <v>42470</v>
      </c>
      <c r="H8" s="8">
        <f t="shared" si="0"/>
        <v>6</v>
      </c>
      <c r="I8" s="24">
        <f>NETWORKDAYS.INTL(MAX(F8,Fiche!$B$5),MIN(G8,Fiche!$B$10),IF(Liste_Samedi="oui",11,1),Liste_fériés)</f>
        <v>6</v>
      </c>
      <c r="J8" s="12"/>
    </row>
    <row r="9" spans="3:10" x14ac:dyDescent="0.2">
      <c r="C9" s="7" t="s">
        <v>7</v>
      </c>
      <c r="D9" s="7"/>
      <c r="E9" s="7" t="s">
        <v>13</v>
      </c>
      <c r="F9" s="2">
        <v>42522</v>
      </c>
      <c r="G9" s="2">
        <v>42533</v>
      </c>
      <c r="H9" s="8">
        <f t="shared" si="0"/>
        <v>8</v>
      </c>
      <c r="I9" s="11">
        <f>NETWORKDAYS.INTL(MAX(F9,Fiche!$B$5),MIN(G9,Fiche!$B$10),IF(Liste_Samedi="oui",11,1),Liste_fériés)</f>
        <v>8</v>
      </c>
      <c r="J9" s="12" t="s">
        <v>24</v>
      </c>
    </row>
    <row r="10" spans="3:10" x14ac:dyDescent="0.2">
      <c r="C10" s="7" t="s">
        <v>8</v>
      </c>
      <c r="D10" s="7"/>
      <c r="E10" s="7" t="s">
        <v>13</v>
      </c>
      <c r="F10" s="2">
        <v>42583</v>
      </c>
      <c r="G10" s="2">
        <v>42585</v>
      </c>
      <c r="H10" s="8">
        <f t="shared" si="0"/>
        <v>3</v>
      </c>
      <c r="I10" s="11">
        <f>NETWORKDAYS.INTL(MAX(F10,Fiche!$B$5),MIN(G10,Fiche!$B$10),IF(Liste_Samedi="oui",11,1),Liste_fériés)</f>
        <v>3</v>
      </c>
      <c r="J10" s="12" t="s">
        <v>25</v>
      </c>
    </row>
    <row r="11" spans="3:10" x14ac:dyDescent="0.2">
      <c r="C11" s="7" t="s">
        <v>9</v>
      </c>
      <c r="D11" s="7"/>
      <c r="E11" s="7" t="s">
        <v>12</v>
      </c>
      <c r="F11" s="2">
        <v>42614</v>
      </c>
      <c r="G11" s="2">
        <v>42620</v>
      </c>
      <c r="H11" s="8">
        <f t="shared" si="0"/>
        <v>5</v>
      </c>
      <c r="I11" s="11">
        <f>NETWORKDAYS.INTL(MAX(F11,Fiche!$B$5),MIN(G11,Fiche!$B$10),IF(Liste_Samedi="oui",11,1),Liste_fériés)</f>
        <v>5</v>
      </c>
      <c r="J11" s="12"/>
    </row>
    <row r="12" spans="3:10" x14ac:dyDescent="0.2">
      <c r="C12" s="7" t="s">
        <v>10</v>
      </c>
      <c r="D12" s="7"/>
      <c r="E12" s="7" t="s">
        <v>11</v>
      </c>
      <c r="F12" s="2">
        <v>42650</v>
      </c>
      <c r="G12" s="2">
        <v>42660</v>
      </c>
      <c r="H12" s="8">
        <f t="shared" si="0"/>
        <v>7</v>
      </c>
      <c r="I12" s="11">
        <f>NETWORKDAYS.INTL(MAX(F12,Fiche!$B$5),MIN(G12,Fiche!$B$10),IF(Liste_Samedi="oui",11,1),Liste_fériés)</f>
        <v>7</v>
      </c>
      <c r="J12" s="12"/>
    </row>
    <row r="13" spans="3:10" x14ac:dyDescent="0.2">
      <c r="C13" s="7" t="s">
        <v>5</v>
      </c>
      <c r="D13" s="7"/>
      <c r="E13" s="7" t="s">
        <v>11</v>
      </c>
      <c r="F13" s="2">
        <v>42685</v>
      </c>
      <c r="G13" s="2">
        <v>42701</v>
      </c>
      <c r="H13" s="8">
        <f t="shared" si="0"/>
        <v>11</v>
      </c>
      <c r="I13" s="11">
        <f>NETWORKDAYS.INTL(MAX(F13,Fiche!$B$5),MIN(G13,Fiche!$B$10),IF(Liste_Samedi="oui",11,1),Liste_fériés)</f>
        <v>11</v>
      </c>
      <c r="J13" s="12" t="s">
        <v>26</v>
      </c>
    </row>
    <row r="14" spans="3:10" x14ac:dyDescent="0.2">
      <c r="C14" s="7" t="s">
        <v>6</v>
      </c>
      <c r="D14" s="7"/>
      <c r="E14" s="7" t="s">
        <v>12</v>
      </c>
      <c r="F14" s="2">
        <v>42370</v>
      </c>
      <c r="G14" s="2">
        <v>42386</v>
      </c>
      <c r="H14" s="8">
        <f t="shared" si="0"/>
        <v>11</v>
      </c>
      <c r="I14" s="11">
        <f>NETWORKDAYS.INTL(MAX(F14,Fiche!$B$5),MIN(G14,Fiche!$B$10),IF(Liste_Samedi="oui",11,1),Liste_fériés)</f>
        <v>11</v>
      </c>
      <c r="J14" s="12" t="s">
        <v>27</v>
      </c>
    </row>
    <row r="15" spans="3:10" x14ac:dyDescent="0.2">
      <c r="C15" s="7" t="s">
        <v>7</v>
      </c>
      <c r="D15" s="7"/>
      <c r="E15" s="7" t="s">
        <v>12</v>
      </c>
      <c r="F15" s="2">
        <v>42401</v>
      </c>
      <c r="G15" s="2">
        <v>42410</v>
      </c>
      <c r="H15" s="8">
        <f t="shared" si="0"/>
        <v>8</v>
      </c>
      <c r="I15" s="11">
        <f>NETWORKDAYS.INTL(MAX(F15,Fiche!$B$5),MIN(G15,Fiche!$B$10),IF(Liste_Samedi="oui",11,1),Liste_fériés)</f>
        <v>8</v>
      </c>
      <c r="J15" s="12"/>
    </row>
    <row r="16" spans="3:10" x14ac:dyDescent="0.2">
      <c r="C16" s="7" t="s">
        <v>8</v>
      </c>
      <c r="D16" s="7"/>
      <c r="E16" s="7" t="s">
        <v>12</v>
      </c>
      <c r="F16" s="2">
        <v>42370</v>
      </c>
      <c r="G16" s="2">
        <v>42386</v>
      </c>
      <c r="H16" s="8">
        <f t="shared" si="0"/>
        <v>11</v>
      </c>
      <c r="I16" s="11">
        <f>NETWORKDAYS.INTL(MAX(F16,Fiche!$B$5),MIN(G16,Fiche!$B$10),IF(Liste_Samedi="oui",11,1),Liste_fériés)</f>
        <v>11</v>
      </c>
      <c r="J16" s="12"/>
    </row>
    <row r="17" spans="3:10" x14ac:dyDescent="0.2">
      <c r="C17" s="7" t="s">
        <v>9</v>
      </c>
      <c r="D17" s="7"/>
      <c r="E17" s="7" t="s">
        <v>11</v>
      </c>
      <c r="F17" s="2">
        <v>42370</v>
      </c>
      <c r="G17" s="2">
        <v>42386</v>
      </c>
      <c r="H17" s="8">
        <f t="shared" si="0"/>
        <v>11</v>
      </c>
      <c r="I17" s="11">
        <f>NETWORKDAYS.INTL(MAX(F17,Fiche!$B$5),MIN(G17,Fiche!$B$10),IF(Liste_Samedi="oui",11,1),Liste_fériés)</f>
        <v>11</v>
      </c>
      <c r="J17" s="12"/>
    </row>
    <row r="18" spans="3:10" x14ac:dyDescent="0.2">
      <c r="C18" s="7" t="s">
        <v>10</v>
      </c>
      <c r="D18" s="7"/>
      <c r="E18" s="7" t="s">
        <v>12</v>
      </c>
      <c r="F18" s="2">
        <v>42404</v>
      </c>
      <c r="G18" s="2">
        <v>42446</v>
      </c>
      <c r="H18" s="8">
        <f t="shared" si="0"/>
        <v>31</v>
      </c>
      <c r="I18" s="11">
        <f>NETWORKDAYS.INTL(MAX(F18,Fiche!$B$5),MIN(G18,Fiche!$B$10),IF(Liste_Samedi="oui",11,1),Liste_fériés)</f>
        <v>31</v>
      </c>
      <c r="J18" s="12"/>
    </row>
    <row r="19" spans="3:10" x14ac:dyDescent="0.2">
      <c r="C19" s="7" t="s">
        <v>5</v>
      </c>
      <c r="D19" s="7"/>
      <c r="E19" s="7" t="s">
        <v>11</v>
      </c>
      <c r="F19" s="2">
        <v>42370</v>
      </c>
      <c r="G19" s="2">
        <v>42386</v>
      </c>
      <c r="H19" s="8">
        <f t="shared" si="0"/>
        <v>11</v>
      </c>
      <c r="I19" s="11">
        <f>NETWORKDAYS.INTL(MAX(F19,Fiche!$B$5),MIN(G19,Fiche!$B$10),IF(Liste_Samedi="oui",11,1),Liste_fériés)</f>
        <v>11</v>
      </c>
      <c r="J19" s="12"/>
    </row>
    <row r="20" spans="3:10" x14ac:dyDescent="0.2">
      <c r="C20" s="7" t="s">
        <v>6</v>
      </c>
      <c r="D20" s="7"/>
      <c r="E20" s="7" t="s">
        <v>13</v>
      </c>
      <c r="F20" s="2">
        <v>42491</v>
      </c>
      <c r="G20" s="2">
        <v>42507</v>
      </c>
      <c r="H20" s="8">
        <f t="shared" si="0"/>
        <v>12</v>
      </c>
      <c r="I20" s="11">
        <f>NETWORKDAYS.INTL(MAX(F20,Fiche!$B$5),MIN(G20,Fiche!$B$10),IF(Liste_Samedi="oui",11,1),Liste_fériés)</f>
        <v>12</v>
      </c>
      <c r="J20" s="12"/>
    </row>
    <row r="21" spans="3:10" x14ac:dyDescent="0.2">
      <c r="C21" s="7" t="s">
        <v>7</v>
      </c>
      <c r="D21" s="7"/>
      <c r="E21" s="7" t="s">
        <v>11</v>
      </c>
      <c r="F21" s="2">
        <v>42614</v>
      </c>
      <c r="G21" s="2">
        <v>42660</v>
      </c>
      <c r="H21" s="8">
        <f t="shared" si="0"/>
        <v>33</v>
      </c>
      <c r="I21" s="11">
        <f>NETWORKDAYS.INTL(MAX(F21,Fiche!$B$5),MIN(G21,Fiche!$B$10),IF(Liste_Samedi="oui",11,1),Liste_fériés)</f>
        <v>33</v>
      </c>
      <c r="J21" s="12"/>
    </row>
    <row r="22" spans="3:10" x14ac:dyDescent="0.2">
      <c r="C22" s="7" t="s">
        <v>8</v>
      </c>
      <c r="D22" s="7"/>
      <c r="E22" s="7" t="s">
        <v>11</v>
      </c>
      <c r="F22" s="2">
        <v>42729</v>
      </c>
      <c r="G22" s="2">
        <v>42752</v>
      </c>
      <c r="H22" s="8">
        <f t="shared" si="0"/>
        <v>17</v>
      </c>
      <c r="I22" s="11">
        <f>NETWORKDAYS.INTL(MAX(F22,Fiche!$B$5),MIN(G22,Fiche!$B$10),IF(Liste_Samedi="oui",11,1),Liste_fériés)</f>
        <v>5</v>
      </c>
      <c r="J22" s="12" t="s">
        <v>23</v>
      </c>
    </row>
    <row r="23" spans="3:10" x14ac:dyDescent="0.2">
      <c r="C23" s="7" t="s">
        <v>9</v>
      </c>
      <c r="D23" s="7"/>
      <c r="E23" s="7" t="s">
        <v>11</v>
      </c>
      <c r="F23" s="2">
        <v>42724</v>
      </c>
      <c r="G23" s="2">
        <v>42740</v>
      </c>
      <c r="H23" s="8">
        <f t="shared" si="0"/>
        <v>13</v>
      </c>
      <c r="I23" s="11">
        <f>NETWORKDAYS.INTL(MAX(F23,Fiche!$B$5),MIN(G23,Fiche!$B$10),IF(Liste_Samedi="oui",11,1),Liste_fériés)</f>
        <v>9</v>
      </c>
      <c r="J23" s="12"/>
    </row>
    <row r="24" spans="3:10" x14ac:dyDescent="0.2">
      <c r="J24" s="12" t="s">
        <v>24</v>
      </c>
    </row>
    <row r="25" spans="3:10" x14ac:dyDescent="0.2">
      <c r="J25" s="12" t="s">
        <v>28</v>
      </c>
    </row>
    <row r="26" spans="3:10" x14ac:dyDescent="0.2">
      <c r="J26" s="12"/>
    </row>
    <row r="27" spans="3:10" x14ac:dyDescent="0.2">
      <c r="J27" s="12"/>
    </row>
    <row r="28" spans="3:10" x14ac:dyDescent="0.2">
      <c r="J28" s="12" t="s">
        <v>29</v>
      </c>
    </row>
    <row r="29" spans="3:10" x14ac:dyDescent="0.2">
      <c r="J29" s="12" t="s">
        <v>30</v>
      </c>
    </row>
  </sheetData>
  <dataValidations disablePrompts="1" count="1">
    <dataValidation type="list" allowBlank="1" showInputMessage="1" showErrorMessage="1" sqref="E7:E23">
      <formula1>liste_module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6" tint="0.39997558519241921"/>
  </sheetPr>
  <dimension ref="A2:M25"/>
  <sheetViews>
    <sheetView tabSelected="1" topLeftCell="A3" workbookViewId="0">
      <selection activeCell="B18" sqref="B18"/>
    </sheetView>
  </sheetViews>
  <sheetFormatPr baseColWidth="10" defaultRowHeight="12.75" x14ac:dyDescent="0.2"/>
  <cols>
    <col min="1" max="1" width="16.75" customWidth="1"/>
    <col min="4" max="4" width="6" customWidth="1"/>
  </cols>
  <sheetData>
    <row r="2" spans="1:13" x14ac:dyDescent="0.2">
      <c r="A2" s="6">
        <f>YEAR(B5)</f>
        <v>2016</v>
      </c>
    </row>
    <row r="3" spans="1:13" ht="15" x14ac:dyDescent="0.2">
      <c r="G3" s="18" t="s">
        <v>32</v>
      </c>
    </row>
    <row r="4" spans="1:13" ht="14.25" x14ac:dyDescent="0.2">
      <c r="A4" s="4" t="s">
        <v>19</v>
      </c>
      <c r="G4" s="13"/>
    </row>
    <row r="5" spans="1:13" ht="21.6" customHeight="1" x14ac:dyDescent="0.2">
      <c r="A5" s="17"/>
      <c r="B5" s="15">
        <v>42370</v>
      </c>
      <c r="G5" s="16"/>
      <c r="H5" s="6"/>
      <c r="I5" s="6"/>
      <c r="J5" s="6"/>
      <c r="K5" s="6"/>
      <c r="L5" s="6"/>
      <c r="M5" s="6"/>
    </row>
    <row r="6" spans="1:13" ht="14.25" x14ac:dyDescent="0.2">
      <c r="G6" s="16"/>
      <c r="H6" s="6"/>
      <c r="I6" s="6"/>
      <c r="J6" s="6"/>
      <c r="K6" s="6"/>
      <c r="L6" s="6"/>
      <c r="M6" s="6"/>
    </row>
    <row r="7" spans="1:13" x14ac:dyDescent="0.2">
      <c r="G7" s="6"/>
      <c r="H7" s="6"/>
      <c r="I7" s="6"/>
      <c r="J7" s="6"/>
      <c r="K7" s="6"/>
      <c r="L7" s="6"/>
      <c r="M7" s="6"/>
    </row>
    <row r="9" spans="1:13" x14ac:dyDescent="0.2">
      <c r="A9" s="4" t="s">
        <v>20</v>
      </c>
    </row>
    <row r="10" spans="1:13" ht="20.45" customHeight="1" x14ac:dyDescent="0.2">
      <c r="A10" s="17"/>
      <c r="B10" s="15">
        <v>42735</v>
      </c>
    </row>
    <row r="13" spans="1:13" x14ac:dyDescent="0.2">
      <c r="A13" s="6" t="s">
        <v>21</v>
      </c>
      <c r="B13" s="5" t="s">
        <v>8</v>
      </c>
    </row>
    <row r="18" spans="1:10" ht="14.25" x14ac:dyDescent="0.2">
      <c r="A18" s="9" t="s">
        <v>11</v>
      </c>
      <c r="B18" s="23">
        <f>SUMPRODUCT((Tableau1[Eléves]=Fiche!$B$13)*(Tableau1[Formation]=Fiche!A18)*Tableau1[Colonne1])</f>
        <v>5</v>
      </c>
      <c r="D18" s="14" t="s">
        <v>33</v>
      </c>
      <c r="E18" s="3"/>
      <c r="F18" s="3"/>
      <c r="G18" s="3"/>
      <c r="H18" s="3"/>
      <c r="I18" s="3"/>
      <c r="J18" s="3"/>
    </row>
    <row r="19" spans="1:10" ht="14.25" x14ac:dyDescent="0.2">
      <c r="A19" s="9" t="s">
        <v>12</v>
      </c>
      <c r="B19" s="23">
        <f>SUMPRODUCT((Tableau1[Eléves]=Fiche!$B$13)*(Tableau1[Formation]=Fiche!A19)*Tableau1[Colonne1])</f>
        <v>11</v>
      </c>
      <c r="D19" s="14" t="s">
        <v>31</v>
      </c>
      <c r="E19" s="3"/>
      <c r="F19" s="3"/>
      <c r="G19" s="3"/>
      <c r="H19" s="3"/>
      <c r="I19" s="3"/>
      <c r="J19" s="3"/>
    </row>
    <row r="20" spans="1:10" x14ac:dyDescent="0.2">
      <c r="A20" s="9" t="s">
        <v>13</v>
      </c>
      <c r="B20" s="23">
        <f>SUMPRODUCT((Tableau1[Eléves]=Fiche!$B$13)*(Tableau1[Formation]=Fiche!A20)*Tableau1[Colonne1])</f>
        <v>3</v>
      </c>
      <c r="D20" s="3"/>
      <c r="E20" s="3"/>
      <c r="F20" s="3"/>
      <c r="G20" s="3"/>
      <c r="H20" s="3"/>
      <c r="I20" s="3"/>
      <c r="J20" s="3"/>
    </row>
    <row r="25" spans="1:10" x14ac:dyDescent="0.2">
      <c r="D25" s="1"/>
    </row>
  </sheetData>
  <dataValidations count="1">
    <dataValidation type="list" allowBlank="1" showInputMessage="1" showErrorMessage="1" sqref="B13">
      <formula1>liste_élève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C000"/>
  </sheetPr>
  <dimension ref="A2:K495"/>
  <sheetViews>
    <sheetView topLeftCell="D16" workbookViewId="0">
      <selection activeCell="K483" sqref="K483"/>
    </sheetView>
  </sheetViews>
  <sheetFormatPr baseColWidth="10" defaultRowHeight="12.75" x14ac:dyDescent="0.2"/>
  <cols>
    <col min="1" max="3" width="0" hidden="1" customWidth="1"/>
    <col min="5" max="5" width="18.5" customWidth="1"/>
    <col min="7" max="10" width="10.875" customWidth="1"/>
    <col min="11" max="11" width="15.625" customWidth="1"/>
  </cols>
  <sheetData>
    <row r="2" spans="1:11" x14ac:dyDescent="0.2">
      <c r="A2" t="s">
        <v>16</v>
      </c>
    </row>
    <row r="3" spans="1:11" ht="19.5" x14ac:dyDescent="0.25">
      <c r="A3" t="s">
        <v>17</v>
      </c>
      <c r="C3" t="s">
        <v>11</v>
      </c>
      <c r="E3" s="19" t="s">
        <v>15</v>
      </c>
      <c r="G3" s="4" t="s">
        <v>18</v>
      </c>
      <c r="K3" s="10" t="s">
        <v>10</v>
      </c>
    </row>
    <row r="4" spans="1:11" ht="19.5" x14ac:dyDescent="0.25">
      <c r="C4" t="s">
        <v>12</v>
      </c>
      <c r="E4" s="20" t="s">
        <v>17</v>
      </c>
      <c r="G4" s="21">
        <v>40179</v>
      </c>
      <c r="K4" s="10" t="s">
        <v>9</v>
      </c>
    </row>
    <row r="5" spans="1:11" x14ac:dyDescent="0.2">
      <c r="C5" t="s">
        <v>13</v>
      </c>
      <c r="G5" s="21">
        <v>40272</v>
      </c>
      <c r="K5" s="10" t="s">
        <v>7</v>
      </c>
    </row>
    <row r="6" spans="1:11" x14ac:dyDescent="0.2">
      <c r="G6" s="21">
        <v>40273</v>
      </c>
      <c r="K6" s="10" t="s">
        <v>8</v>
      </c>
    </row>
    <row r="7" spans="1:11" x14ac:dyDescent="0.2">
      <c r="G7" s="21">
        <v>40299</v>
      </c>
      <c r="K7" s="10" t="s">
        <v>6</v>
      </c>
    </row>
    <row r="8" spans="1:11" x14ac:dyDescent="0.2">
      <c r="G8" s="21">
        <v>40312</v>
      </c>
      <c r="K8" s="10" t="s">
        <v>5</v>
      </c>
    </row>
    <row r="9" spans="1:11" x14ac:dyDescent="0.2">
      <c r="G9" s="21">
        <v>40306</v>
      </c>
    </row>
    <row r="10" spans="1:11" x14ac:dyDescent="0.2">
      <c r="G10" s="21">
        <v>40349</v>
      </c>
    </row>
    <row r="11" spans="1:11" x14ac:dyDescent="0.2">
      <c r="G11" s="21">
        <v>40373</v>
      </c>
    </row>
    <row r="12" spans="1:11" x14ac:dyDescent="0.2">
      <c r="G12" s="21">
        <v>40405</v>
      </c>
    </row>
    <row r="13" spans="1:11" x14ac:dyDescent="0.2">
      <c r="G13" s="21">
        <v>40483</v>
      </c>
    </row>
    <row r="14" spans="1:11" x14ac:dyDescent="0.2">
      <c r="G14" s="21">
        <v>40493</v>
      </c>
    </row>
    <row r="15" spans="1:11" x14ac:dyDescent="0.2">
      <c r="G15" s="22">
        <v>40537</v>
      </c>
    </row>
    <row r="16" spans="1:11" x14ac:dyDescent="0.2">
      <c r="G16" s="21">
        <v>40544</v>
      </c>
    </row>
    <row r="17" spans="7:7" x14ac:dyDescent="0.2">
      <c r="G17" s="21">
        <v>40657</v>
      </c>
    </row>
    <row r="18" spans="7:7" x14ac:dyDescent="0.2">
      <c r="G18" s="21">
        <v>40658</v>
      </c>
    </row>
    <row r="19" spans="7:7" x14ac:dyDescent="0.2">
      <c r="G19" s="21">
        <v>40664</v>
      </c>
    </row>
    <row r="20" spans="7:7" x14ac:dyDescent="0.2">
      <c r="G20" s="21">
        <v>40697</v>
      </c>
    </row>
    <row r="21" spans="7:7" x14ac:dyDescent="0.2">
      <c r="G21" s="21">
        <v>40671</v>
      </c>
    </row>
    <row r="22" spans="7:7" x14ac:dyDescent="0.2">
      <c r="G22" s="21">
        <v>40714</v>
      </c>
    </row>
    <row r="23" spans="7:7" x14ac:dyDescent="0.2">
      <c r="G23" s="21">
        <v>40738</v>
      </c>
    </row>
    <row r="24" spans="7:7" x14ac:dyDescent="0.2">
      <c r="G24" s="21">
        <v>40770</v>
      </c>
    </row>
    <row r="25" spans="7:7" x14ac:dyDescent="0.2">
      <c r="G25" s="21">
        <v>40848</v>
      </c>
    </row>
    <row r="26" spans="7:7" x14ac:dyDescent="0.2">
      <c r="G26" s="21">
        <v>40858</v>
      </c>
    </row>
    <row r="27" spans="7:7" x14ac:dyDescent="0.2">
      <c r="G27" s="22">
        <v>40902</v>
      </c>
    </row>
    <row r="28" spans="7:7" x14ac:dyDescent="0.2">
      <c r="G28" s="21">
        <v>40909</v>
      </c>
    </row>
    <row r="29" spans="7:7" x14ac:dyDescent="0.2">
      <c r="G29" s="21">
        <v>41007</v>
      </c>
    </row>
    <row r="30" spans="7:7" x14ac:dyDescent="0.2">
      <c r="G30" s="21">
        <v>41008</v>
      </c>
    </row>
    <row r="31" spans="7:7" x14ac:dyDescent="0.2">
      <c r="G31" s="21">
        <v>41030</v>
      </c>
    </row>
    <row r="32" spans="7:7" x14ac:dyDescent="0.2">
      <c r="G32" s="21">
        <v>41047</v>
      </c>
    </row>
    <row r="33" spans="7:7" x14ac:dyDescent="0.2">
      <c r="G33" s="21">
        <v>41037</v>
      </c>
    </row>
    <row r="34" spans="7:7" x14ac:dyDescent="0.2">
      <c r="G34" s="21">
        <v>41080</v>
      </c>
    </row>
    <row r="35" spans="7:7" x14ac:dyDescent="0.2">
      <c r="G35" s="21">
        <v>41104</v>
      </c>
    </row>
    <row r="36" spans="7:7" x14ac:dyDescent="0.2">
      <c r="G36" s="21">
        <v>41136</v>
      </c>
    </row>
    <row r="37" spans="7:7" x14ac:dyDescent="0.2">
      <c r="G37" s="21">
        <v>41214</v>
      </c>
    </row>
    <row r="38" spans="7:7" x14ac:dyDescent="0.2">
      <c r="G38" s="21">
        <v>41224</v>
      </c>
    </row>
    <row r="39" spans="7:7" x14ac:dyDescent="0.2">
      <c r="G39" s="22">
        <v>41268</v>
      </c>
    </row>
    <row r="40" spans="7:7" x14ac:dyDescent="0.2">
      <c r="G40" s="21">
        <v>41275</v>
      </c>
    </row>
    <row r="41" spans="7:7" x14ac:dyDescent="0.2">
      <c r="G41" s="21">
        <v>41364</v>
      </c>
    </row>
    <row r="42" spans="7:7" x14ac:dyDescent="0.2">
      <c r="G42" s="21">
        <v>41365</v>
      </c>
    </row>
    <row r="43" spans="7:7" x14ac:dyDescent="0.2">
      <c r="G43" s="21">
        <v>41395</v>
      </c>
    </row>
    <row r="44" spans="7:7" x14ac:dyDescent="0.2">
      <c r="G44" s="21">
        <v>41404</v>
      </c>
    </row>
    <row r="45" spans="7:7" x14ac:dyDescent="0.2">
      <c r="G45" s="21">
        <v>41402</v>
      </c>
    </row>
    <row r="46" spans="7:7" x14ac:dyDescent="0.2">
      <c r="G46" s="21">
        <v>41445</v>
      </c>
    </row>
    <row r="47" spans="7:7" x14ac:dyDescent="0.2">
      <c r="G47" s="21">
        <v>41469</v>
      </c>
    </row>
    <row r="48" spans="7:7" x14ac:dyDescent="0.2">
      <c r="G48" s="21">
        <v>41501</v>
      </c>
    </row>
    <row r="49" spans="7:7" x14ac:dyDescent="0.2">
      <c r="G49" s="21">
        <v>41579</v>
      </c>
    </row>
    <row r="50" spans="7:7" x14ac:dyDescent="0.2">
      <c r="G50" s="21">
        <v>41589</v>
      </c>
    </row>
    <row r="51" spans="7:7" x14ac:dyDescent="0.2">
      <c r="G51" s="22">
        <v>41633</v>
      </c>
    </row>
    <row r="52" spans="7:7" x14ac:dyDescent="0.2">
      <c r="G52" s="21">
        <v>41640</v>
      </c>
    </row>
    <row r="53" spans="7:7" x14ac:dyDescent="0.2">
      <c r="G53" s="21">
        <v>41749</v>
      </c>
    </row>
    <row r="54" spans="7:7" x14ac:dyDescent="0.2">
      <c r="G54" s="21">
        <v>41750</v>
      </c>
    </row>
    <row r="55" spans="7:7" x14ac:dyDescent="0.2">
      <c r="G55" s="21">
        <v>41760</v>
      </c>
    </row>
    <row r="56" spans="7:7" x14ac:dyDescent="0.2">
      <c r="G56" s="21">
        <v>41789</v>
      </c>
    </row>
    <row r="57" spans="7:7" x14ac:dyDescent="0.2">
      <c r="G57" s="21">
        <v>41767</v>
      </c>
    </row>
    <row r="58" spans="7:7" x14ac:dyDescent="0.2">
      <c r="G58" s="21">
        <v>41810</v>
      </c>
    </row>
    <row r="59" spans="7:7" x14ac:dyDescent="0.2">
      <c r="G59" s="21">
        <v>41834</v>
      </c>
    </row>
    <row r="60" spans="7:7" x14ac:dyDescent="0.2">
      <c r="G60" s="21">
        <v>41866</v>
      </c>
    </row>
    <row r="61" spans="7:7" x14ac:dyDescent="0.2">
      <c r="G61" s="21">
        <v>41944</v>
      </c>
    </row>
    <row r="62" spans="7:7" x14ac:dyDescent="0.2">
      <c r="G62" s="21">
        <v>41954</v>
      </c>
    </row>
    <row r="63" spans="7:7" x14ac:dyDescent="0.2">
      <c r="G63" s="22">
        <v>41998</v>
      </c>
    </row>
    <row r="64" spans="7:7" x14ac:dyDescent="0.2">
      <c r="G64" s="21">
        <v>42005</v>
      </c>
    </row>
    <row r="65" spans="7:7" x14ac:dyDescent="0.2">
      <c r="G65" s="21">
        <v>42099</v>
      </c>
    </row>
    <row r="66" spans="7:7" x14ac:dyDescent="0.2">
      <c r="G66" s="21">
        <v>42100</v>
      </c>
    </row>
    <row r="67" spans="7:7" x14ac:dyDescent="0.2">
      <c r="G67" s="21">
        <v>42125</v>
      </c>
    </row>
    <row r="68" spans="7:7" x14ac:dyDescent="0.2">
      <c r="G68" s="21">
        <v>42139</v>
      </c>
    </row>
    <row r="69" spans="7:7" x14ac:dyDescent="0.2">
      <c r="G69" s="21">
        <v>42132</v>
      </c>
    </row>
    <row r="70" spans="7:7" x14ac:dyDescent="0.2">
      <c r="G70" s="21">
        <v>42175</v>
      </c>
    </row>
    <row r="71" spans="7:7" x14ac:dyDescent="0.2">
      <c r="G71" s="21">
        <v>42199</v>
      </c>
    </row>
    <row r="72" spans="7:7" x14ac:dyDescent="0.2">
      <c r="G72" s="21">
        <v>42231</v>
      </c>
    </row>
    <row r="73" spans="7:7" x14ac:dyDescent="0.2">
      <c r="G73" s="21">
        <v>42309</v>
      </c>
    </row>
    <row r="74" spans="7:7" x14ac:dyDescent="0.2">
      <c r="G74" s="21">
        <v>42319</v>
      </c>
    </row>
    <row r="75" spans="7:7" x14ac:dyDescent="0.2">
      <c r="G75" s="22">
        <v>42363</v>
      </c>
    </row>
    <row r="76" spans="7:7" x14ac:dyDescent="0.2">
      <c r="G76" s="21">
        <v>42370</v>
      </c>
    </row>
    <row r="77" spans="7:7" x14ac:dyDescent="0.2">
      <c r="G77" s="21">
        <v>42456</v>
      </c>
    </row>
    <row r="78" spans="7:7" x14ac:dyDescent="0.2">
      <c r="G78" s="21">
        <v>42457</v>
      </c>
    </row>
    <row r="79" spans="7:7" x14ac:dyDescent="0.2">
      <c r="G79" s="21">
        <v>42491</v>
      </c>
    </row>
    <row r="80" spans="7:7" x14ac:dyDescent="0.2">
      <c r="G80" s="21">
        <v>42496</v>
      </c>
    </row>
    <row r="81" spans="7:7" x14ac:dyDescent="0.2">
      <c r="G81" s="21">
        <v>42498</v>
      </c>
    </row>
    <row r="82" spans="7:7" x14ac:dyDescent="0.2">
      <c r="G82" s="21">
        <v>42541</v>
      </c>
    </row>
    <row r="83" spans="7:7" x14ac:dyDescent="0.2">
      <c r="G83" s="21">
        <v>42565</v>
      </c>
    </row>
    <row r="84" spans="7:7" x14ac:dyDescent="0.2">
      <c r="G84" s="21">
        <v>42597</v>
      </c>
    </row>
    <row r="85" spans="7:7" x14ac:dyDescent="0.2">
      <c r="G85" s="21">
        <v>42675</v>
      </c>
    </row>
    <row r="86" spans="7:7" x14ac:dyDescent="0.2">
      <c r="G86" s="21">
        <v>42685</v>
      </c>
    </row>
    <row r="87" spans="7:7" x14ac:dyDescent="0.2">
      <c r="G87" s="22">
        <v>42729</v>
      </c>
    </row>
    <row r="88" spans="7:7" x14ac:dyDescent="0.2">
      <c r="G88" s="21">
        <v>42736</v>
      </c>
    </row>
    <row r="89" spans="7:7" x14ac:dyDescent="0.2">
      <c r="G89" s="21">
        <v>42841</v>
      </c>
    </row>
    <row r="90" spans="7:7" x14ac:dyDescent="0.2">
      <c r="G90" s="21">
        <v>42842</v>
      </c>
    </row>
    <row r="91" spans="7:7" x14ac:dyDescent="0.2">
      <c r="G91" s="21">
        <v>42856</v>
      </c>
    </row>
    <row r="92" spans="7:7" x14ac:dyDescent="0.2">
      <c r="G92" s="21">
        <v>42881</v>
      </c>
    </row>
    <row r="93" spans="7:7" x14ac:dyDescent="0.2">
      <c r="G93" s="21">
        <v>42863</v>
      </c>
    </row>
    <row r="94" spans="7:7" x14ac:dyDescent="0.2">
      <c r="G94" s="21">
        <v>42906</v>
      </c>
    </row>
    <row r="95" spans="7:7" x14ac:dyDescent="0.2">
      <c r="G95" s="21">
        <v>42930</v>
      </c>
    </row>
    <row r="96" spans="7:7" x14ac:dyDescent="0.2">
      <c r="G96" s="21">
        <v>42962</v>
      </c>
    </row>
    <row r="97" spans="7:7" x14ac:dyDescent="0.2">
      <c r="G97" s="21">
        <v>43040</v>
      </c>
    </row>
    <row r="98" spans="7:7" x14ac:dyDescent="0.2">
      <c r="G98" s="21">
        <v>43050</v>
      </c>
    </row>
    <row r="99" spans="7:7" x14ac:dyDescent="0.2">
      <c r="G99" s="22">
        <v>43094</v>
      </c>
    </row>
    <row r="100" spans="7:7" x14ac:dyDescent="0.2">
      <c r="G100" s="21">
        <v>43101</v>
      </c>
    </row>
    <row r="101" spans="7:7" x14ac:dyDescent="0.2">
      <c r="G101" s="21">
        <v>43191</v>
      </c>
    </row>
    <row r="102" spans="7:7" x14ac:dyDescent="0.2">
      <c r="G102" s="21">
        <v>43192</v>
      </c>
    </row>
    <row r="103" spans="7:7" x14ac:dyDescent="0.2">
      <c r="G103" s="21">
        <v>43221</v>
      </c>
    </row>
    <row r="104" spans="7:7" x14ac:dyDescent="0.2">
      <c r="G104" s="21">
        <v>43231</v>
      </c>
    </row>
    <row r="105" spans="7:7" x14ac:dyDescent="0.2">
      <c r="G105" s="21">
        <v>43228</v>
      </c>
    </row>
    <row r="106" spans="7:7" x14ac:dyDescent="0.2">
      <c r="G106" s="21">
        <v>43271</v>
      </c>
    </row>
    <row r="107" spans="7:7" x14ac:dyDescent="0.2">
      <c r="G107" s="21">
        <v>43295</v>
      </c>
    </row>
    <row r="108" spans="7:7" x14ac:dyDescent="0.2">
      <c r="G108" s="21">
        <v>43327</v>
      </c>
    </row>
    <row r="109" spans="7:7" x14ac:dyDescent="0.2">
      <c r="G109" s="21">
        <v>43405</v>
      </c>
    </row>
    <row r="110" spans="7:7" x14ac:dyDescent="0.2">
      <c r="G110" s="21">
        <v>43415</v>
      </c>
    </row>
    <row r="111" spans="7:7" x14ac:dyDescent="0.2">
      <c r="G111" s="22">
        <v>43459</v>
      </c>
    </row>
    <row r="112" spans="7:7" x14ac:dyDescent="0.2">
      <c r="G112" s="21">
        <v>43466</v>
      </c>
    </row>
    <row r="113" spans="7:7" x14ac:dyDescent="0.2">
      <c r="G113" s="21">
        <v>43576</v>
      </c>
    </row>
    <row r="114" spans="7:7" x14ac:dyDescent="0.2">
      <c r="G114" s="21">
        <v>43577</v>
      </c>
    </row>
    <row r="115" spans="7:7" x14ac:dyDescent="0.2">
      <c r="G115" s="21">
        <v>43586</v>
      </c>
    </row>
    <row r="116" spans="7:7" x14ac:dyDescent="0.2">
      <c r="G116" s="21">
        <v>43616</v>
      </c>
    </row>
    <row r="117" spans="7:7" x14ac:dyDescent="0.2">
      <c r="G117" s="21">
        <v>43593</v>
      </c>
    </row>
    <row r="118" spans="7:7" x14ac:dyDescent="0.2">
      <c r="G118" s="21">
        <v>43636</v>
      </c>
    </row>
    <row r="119" spans="7:7" x14ac:dyDescent="0.2">
      <c r="G119" s="21">
        <v>43660</v>
      </c>
    </row>
    <row r="120" spans="7:7" x14ac:dyDescent="0.2">
      <c r="G120" s="21">
        <v>43692</v>
      </c>
    </row>
    <row r="121" spans="7:7" x14ac:dyDescent="0.2">
      <c r="G121" s="21">
        <v>43770</v>
      </c>
    </row>
    <row r="122" spans="7:7" x14ac:dyDescent="0.2">
      <c r="G122" s="21">
        <v>43780</v>
      </c>
    </row>
    <row r="123" spans="7:7" x14ac:dyDescent="0.2">
      <c r="G123" s="22">
        <v>43824</v>
      </c>
    </row>
    <row r="124" spans="7:7" x14ac:dyDescent="0.2">
      <c r="G124" s="21">
        <v>43831</v>
      </c>
    </row>
    <row r="125" spans="7:7" x14ac:dyDescent="0.2">
      <c r="G125" s="21">
        <v>43933</v>
      </c>
    </row>
    <row r="126" spans="7:7" x14ac:dyDescent="0.2">
      <c r="G126" s="21">
        <v>43934</v>
      </c>
    </row>
    <row r="127" spans="7:7" x14ac:dyDescent="0.2">
      <c r="G127" s="21">
        <v>43952</v>
      </c>
    </row>
    <row r="128" spans="7:7" x14ac:dyDescent="0.2">
      <c r="G128" s="21">
        <v>43973</v>
      </c>
    </row>
    <row r="129" spans="7:7" x14ac:dyDescent="0.2">
      <c r="G129" s="21">
        <v>43959</v>
      </c>
    </row>
    <row r="130" spans="7:7" x14ac:dyDescent="0.2">
      <c r="G130" s="21">
        <v>44002</v>
      </c>
    </row>
    <row r="131" spans="7:7" x14ac:dyDescent="0.2">
      <c r="G131" s="21">
        <v>44026</v>
      </c>
    </row>
    <row r="132" spans="7:7" x14ac:dyDescent="0.2">
      <c r="G132" s="21">
        <v>44058</v>
      </c>
    </row>
    <row r="133" spans="7:7" x14ac:dyDescent="0.2">
      <c r="G133" s="21">
        <v>44136</v>
      </c>
    </row>
    <row r="134" spans="7:7" x14ac:dyDescent="0.2">
      <c r="G134" s="21">
        <v>44146</v>
      </c>
    </row>
    <row r="135" spans="7:7" x14ac:dyDescent="0.2">
      <c r="G135" s="22">
        <v>44190</v>
      </c>
    </row>
    <row r="136" spans="7:7" x14ac:dyDescent="0.2">
      <c r="G136" s="21">
        <v>44197</v>
      </c>
    </row>
    <row r="137" spans="7:7" x14ac:dyDescent="0.2">
      <c r="G137" s="21">
        <v>44290</v>
      </c>
    </row>
    <row r="138" spans="7:7" x14ac:dyDescent="0.2">
      <c r="G138" s="21">
        <v>44291</v>
      </c>
    </row>
    <row r="139" spans="7:7" x14ac:dyDescent="0.2">
      <c r="G139" s="21">
        <v>44317</v>
      </c>
    </row>
    <row r="140" spans="7:7" x14ac:dyDescent="0.2">
      <c r="G140" s="21">
        <v>44330</v>
      </c>
    </row>
    <row r="141" spans="7:7" x14ac:dyDescent="0.2">
      <c r="G141" s="21">
        <v>44324</v>
      </c>
    </row>
    <row r="142" spans="7:7" x14ac:dyDescent="0.2">
      <c r="G142" s="21">
        <v>44367</v>
      </c>
    </row>
    <row r="143" spans="7:7" x14ac:dyDescent="0.2">
      <c r="G143" s="21">
        <v>44391</v>
      </c>
    </row>
    <row r="144" spans="7:7" x14ac:dyDescent="0.2">
      <c r="G144" s="21">
        <v>44423</v>
      </c>
    </row>
    <row r="145" spans="7:7" x14ac:dyDescent="0.2">
      <c r="G145" s="21">
        <v>44501</v>
      </c>
    </row>
    <row r="146" spans="7:7" x14ac:dyDescent="0.2">
      <c r="G146" s="21">
        <v>44511</v>
      </c>
    </row>
    <row r="147" spans="7:7" x14ac:dyDescent="0.2">
      <c r="G147" s="22">
        <v>44555</v>
      </c>
    </row>
    <row r="148" spans="7:7" x14ac:dyDescent="0.2">
      <c r="G148" s="21">
        <v>44562</v>
      </c>
    </row>
    <row r="149" spans="7:7" x14ac:dyDescent="0.2">
      <c r="G149" s="21">
        <v>44668</v>
      </c>
    </row>
    <row r="150" spans="7:7" x14ac:dyDescent="0.2">
      <c r="G150" s="21">
        <v>44669</v>
      </c>
    </row>
    <row r="151" spans="7:7" x14ac:dyDescent="0.2">
      <c r="G151" s="21">
        <v>44682</v>
      </c>
    </row>
    <row r="152" spans="7:7" x14ac:dyDescent="0.2">
      <c r="G152" s="21">
        <v>44708</v>
      </c>
    </row>
    <row r="153" spans="7:7" x14ac:dyDescent="0.2">
      <c r="G153" s="21">
        <v>44689</v>
      </c>
    </row>
    <row r="154" spans="7:7" x14ac:dyDescent="0.2">
      <c r="G154" s="21">
        <v>44732</v>
      </c>
    </row>
    <row r="155" spans="7:7" x14ac:dyDescent="0.2">
      <c r="G155" s="21">
        <v>44756</v>
      </c>
    </row>
    <row r="156" spans="7:7" x14ac:dyDescent="0.2">
      <c r="G156" s="21">
        <v>44788</v>
      </c>
    </row>
    <row r="157" spans="7:7" x14ac:dyDescent="0.2">
      <c r="G157" s="21">
        <v>44866</v>
      </c>
    </row>
    <row r="158" spans="7:7" x14ac:dyDescent="0.2">
      <c r="G158" s="21">
        <v>44876</v>
      </c>
    </row>
    <row r="159" spans="7:7" x14ac:dyDescent="0.2">
      <c r="G159" s="22">
        <v>44920</v>
      </c>
    </row>
    <row r="160" spans="7:7" x14ac:dyDescent="0.2">
      <c r="G160" s="21">
        <v>44927</v>
      </c>
    </row>
    <row r="161" spans="7:7" x14ac:dyDescent="0.2">
      <c r="G161" s="21">
        <v>45025</v>
      </c>
    </row>
    <row r="162" spans="7:7" x14ac:dyDescent="0.2">
      <c r="G162" s="21">
        <v>45026</v>
      </c>
    </row>
    <row r="163" spans="7:7" x14ac:dyDescent="0.2">
      <c r="G163" s="21">
        <v>45047</v>
      </c>
    </row>
    <row r="164" spans="7:7" x14ac:dyDescent="0.2">
      <c r="G164" s="21">
        <v>45065</v>
      </c>
    </row>
    <row r="165" spans="7:7" x14ac:dyDescent="0.2">
      <c r="G165" s="21">
        <v>45054</v>
      </c>
    </row>
    <row r="166" spans="7:7" x14ac:dyDescent="0.2">
      <c r="G166" s="21">
        <v>45097</v>
      </c>
    </row>
    <row r="167" spans="7:7" x14ac:dyDescent="0.2">
      <c r="G167" s="21">
        <v>45121</v>
      </c>
    </row>
    <row r="168" spans="7:7" x14ac:dyDescent="0.2">
      <c r="G168" s="21">
        <v>45153</v>
      </c>
    </row>
    <row r="169" spans="7:7" x14ac:dyDescent="0.2">
      <c r="G169" s="21">
        <v>45231</v>
      </c>
    </row>
    <row r="170" spans="7:7" x14ac:dyDescent="0.2">
      <c r="G170" s="21">
        <v>45241</v>
      </c>
    </row>
    <row r="171" spans="7:7" x14ac:dyDescent="0.2">
      <c r="G171" s="22">
        <v>45285</v>
      </c>
    </row>
    <row r="172" spans="7:7" x14ac:dyDescent="0.2">
      <c r="G172" s="21">
        <v>45292</v>
      </c>
    </row>
    <row r="173" spans="7:7" x14ac:dyDescent="0.2">
      <c r="G173" s="21">
        <v>45382</v>
      </c>
    </row>
    <row r="174" spans="7:7" x14ac:dyDescent="0.2">
      <c r="G174" s="21">
        <v>45383</v>
      </c>
    </row>
    <row r="175" spans="7:7" x14ac:dyDescent="0.2">
      <c r="G175" s="21">
        <v>45413</v>
      </c>
    </row>
    <row r="176" spans="7:7" x14ac:dyDescent="0.2">
      <c r="G176" s="21">
        <v>45422</v>
      </c>
    </row>
    <row r="177" spans="7:7" x14ac:dyDescent="0.2">
      <c r="G177" s="21">
        <v>45420</v>
      </c>
    </row>
    <row r="178" spans="7:7" x14ac:dyDescent="0.2">
      <c r="G178" s="21">
        <v>45463</v>
      </c>
    </row>
    <row r="179" spans="7:7" x14ac:dyDescent="0.2">
      <c r="G179" s="21">
        <v>45487</v>
      </c>
    </row>
    <row r="180" spans="7:7" x14ac:dyDescent="0.2">
      <c r="G180" s="21">
        <v>45519</v>
      </c>
    </row>
    <row r="181" spans="7:7" x14ac:dyDescent="0.2">
      <c r="G181" s="21">
        <v>45597</v>
      </c>
    </row>
    <row r="182" spans="7:7" x14ac:dyDescent="0.2">
      <c r="G182" s="21">
        <v>45607</v>
      </c>
    </row>
    <row r="183" spans="7:7" x14ac:dyDescent="0.2">
      <c r="G183" s="22">
        <v>45651</v>
      </c>
    </row>
    <row r="184" spans="7:7" x14ac:dyDescent="0.2">
      <c r="G184" s="21">
        <v>45658</v>
      </c>
    </row>
    <row r="185" spans="7:7" x14ac:dyDescent="0.2">
      <c r="G185" s="21">
        <v>45767</v>
      </c>
    </row>
    <row r="186" spans="7:7" x14ac:dyDescent="0.2">
      <c r="G186" s="21">
        <v>45768</v>
      </c>
    </row>
    <row r="187" spans="7:7" x14ac:dyDescent="0.2">
      <c r="G187" s="21">
        <v>45778</v>
      </c>
    </row>
    <row r="188" spans="7:7" x14ac:dyDescent="0.2">
      <c r="G188" s="21">
        <v>45807</v>
      </c>
    </row>
    <row r="189" spans="7:7" x14ac:dyDescent="0.2">
      <c r="G189" s="21">
        <v>45785</v>
      </c>
    </row>
    <row r="190" spans="7:7" x14ac:dyDescent="0.2">
      <c r="G190" s="21">
        <v>45828</v>
      </c>
    </row>
    <row r="191" spans="7:7" x14ac:dyDescent="0.2">
      <c r="G191" s="21">
        <v>45852</v>
      </c>
    </row>
    <row r="192" spans="7:7" x14ac:dyDescent="0.2">
      <c r="G192" s="21">
        <v>45884</v>
      </c>
    </row>
    <row r="193" spans="7:7" x14ac:dyDescent="0.2">
      <c r="G193" s="21">
        <v>45962</v>
      </c>
    </row>
    <row r="194" spans="7:7" x14ac:dyDescent="0.2">
      <c r="G194" s="21">
        <v>45972</v>
      </c>
    </row>
    <row r="195" spans="7:7" x14ac:dyDescent="0.2">
      <c r="G195" s="22">
        <v>46016</v>
      </c>
    </row>
    <row r="196" spans="7:7" x14ac:dyDescent="0.2">
      <c r="G196" s="21">
        <v>46023</v>
      </c>
    </row>
    <row r="197" spans="7:7" x14ac:dyDescent="0.2">
      <c r="G197" s="21">
        <v>46117</v>
      </c>
    </row>
    <row r="198" spans="7:7" x14ac:dyDescent="0.2">
      <c r="G198" s="21">
        <v>46118</v>
      </c>
    </row>
    <row r="199" spans="7:7" x14ac:dyDescent="0.2">
      <c r="G199" s="21">
        <v>46143</v>
      </c>
    </row>
    <row r="200" spans="7:7" x14ac:dyDescent="0.2">
      <c r="G200" s="21">
        <v>46157</v>
      </c>
    </row>
    <row r="201" spans="7:7" x14ac:dyDescent="0.2">
      <c r="G201" s="21">
        <v>46150</v>
      </c>
    </row>
    <row r="202" spans="7:7" x14ac:dyDescent="0.2">
      <c r="G202" s="21">
        <v>46193</v>
      </c>
    </row>
    <row r="203" spans="7:7" x14ac:dyDescent="0.2">
      <c r="G203" s="21">
        <v>46217</v>
      </c>
    </row>
    <row r="204" spans="7:7" x14ac:dyDescent="0.2">
      <c r="G204" s="21">
        <v>46249</v>
      </c>
    </row>
    <row r="205" spans="7:7" x14ac:dyDescent="0.2">
      <c r="G205" s="21">
        <v>46327</v>
      </c>
    </row>
    <row r="206" spans="7:7" x14ac:dyDescent="0.2">
      <c r="G206" s="21">
        <v>46337</v>
      </c>
    </row>
    <row r="207" spans="7:7" x14ac:dyDescent="0.2">
      <c r="G207" s="22">
        <v>46381</v>
      </c>
    </row>
    <row r="208" spans="7:7" x14ac:dyDescent="0.2">
      <c r="G208" s="21">
        <v>46388</v>
      </c>
    </row>
    <row r="209" spans="7:7" x14ac:dyDescent="0.2">
      <c r="G209" s="21">
        <v>46474</v>
      </c>
    </row>
    <row r="210" spans="7:7" x14ac:dyDescent="0.2">
      <c r="G210" s="21">
        <v>46475</v>
      </c>
    </row>
    <row r="211" spans="7:7" x14ac:dyDescent="0.2">
      <c r="G211" s="21">
        <v>46508</v>
      </c>
    </row>
    <row r="212" spans="7:7" x14ac:dyDescent="0.2">
      <c r="G212" s="21">
        <v>46514</v>
      </c>
    </row>
    <row r="213" spans="7:7" x14ac:dyDescent="0.2">
      <c r="G213" s="21">
        <v>46515</v>
      </c>
    </row>
    <row r="214" spans="7:7" x14ac:dyDescent="0.2">
      <c r="G214" s="21">
        <v>46558</v>
      </c>
    </row>
    <row r="215" spans="7:7" x14ac:dyDescent="0.2">
      <c r="G215" s="21">
        <v>46582</v>
      </c>
    </row>
    <row r="216" spans="7:7" x14ac:dyDescent="0.2">
      <c r="G216" s="21">
        <v>46614</v>
      </c>
    </row>
    <row r="217" spans="7:7" x14ac:dyDescent="0.2">
      <c r="G217" s="21">
        <v>46692</v>
      </c>
    </row>
    <row r="218" spans="7:7" x14ac:dyDescent="0.2">
      <c r="G218" s="21">
        <v>46702</v>
      </c>
    </row>
    <row r="219" spans="7:7" x14ac:dyDescent="0.2">
      <c r="G219" s="22">
        <v>46746</v>
      </c>
    </row>
    <row r="220" spans="7:7" x14ac:dyDescent="0.2">
      <c r="G220" s="21">
        <v>46753</v>
      </c>
    </row>
    <row r="221" spans="7:7" x14ac:dyDescent="0.2">
      <c r="G221" s="21">
        <v>46859</v>
      </c>
    </row>
    <row r="222" spans="7:7" x14ac:dyDescent="0.2">
      <c r="G222" s="21">
        <v>46860</v>
      </c>
    </row>
    <row r="223" spans="7:7" x14ac:dyDescent="0.2">
      <c r="G223" s="21">
        <v>46874</v>
      </c>
    </row>
    <row r="224" spans="7:7" x14ac:dyDescent="0.2">
      <c r="G224" s="21">
        <v>46899</v>
      </c>
    </row>
    <row r="225" spans="7:7" x14ac:dyDescent="0.2">
      <c r="G225" s="21">
        <v>46881</v>
      </c>
    </row>
    <row r="226" spans="7:7" x14ac:dyDescent="0.2">
      <c r="G226" s="21">
        <v>46924</v>
      </c>
    </row>
    <row r="227" spans="7:7" x14ac:dyDescent="0.2">
      <c r="G227" s="21">
        <v>46948</v>
      </c>
    </row>
    <row r="228" spans="7:7" x14ac:dyDescent="0.2">
      <c r="G228" s="21">
        <v>46980</v>
      </c>
    </row>
    <row r="229" spans="7:7" x14ac:dyDescent="0.2">
      <c r="G229" s="21">
        <v>47058</v>
      </c>
    </row>
    <row r="230" spans="7:7" x14ac:dyDescent="0.2">
      <c r="G230" s="21">
        <v>47068</v>
      </c>
    </row>
    <row r="231" spans="7:7" x14ac:dyDescent="0.2">
      <c r="G231" s="22">
        <v>47112</v>
      </c>
    </row>
    <row r="232" spans="7:7" x14ac:dyDescent="0.2">
      <c r="G232" s="21">
        <v>47119</v>
      </c>
    </row>
    <row r="233" spans="7:7" x14ac:dyDescent="0.2">
      <c r="G233" s="21">
        <v>47209</v>
      </c>
    </row>
    <row r="234" spans="7:7" x14ac:dyDescent="0.2">
      <c r="G234" s="21">
        <v>47210</v>
      </c>
    </row>
    <row r="235" spans="7:7" x14ac:dyDescent="0.2">
      <c r="G235" s="21">
        <v>47239</v>
      </c>
    </row>
    <row r="236" spans="7:7" x14ac:dyDescent="0.2">
      <c r="G236" s="21">
        <v>47249</v>
      </c>
    </row>
    <row r="237" spans="7:7" x14ac:dyDescent="0.2">
      <c r="G237" s="21">
        <v>47246</v>
      </c>
    </row>
    <row r="238" spans="7:7" x14ac:dyDescent="0.2">
      <c r="G238" s="21">
        <v>47289</v>
      </c>
    </row>
    <row r="239" spans="7:7" x14ac:dyDescent="0.2">
      <c r="G239" s="21">
        <v>47313</v>
      </c>
    </row>
    <row r="240" spans="7:7" x14ac:dyDescent="0.2">
      <c r="G240" s="21">
        <v>47345</v>
      </c>
    </row>
    <row r="241" spans="7:7" x14ac:dyDescent="0.2">
      <c r="G241" s="21">
        <v>47423</v>
      </c>
    </row>
    <row r="242" spans="7:7" x14ac:dyDescent="0.2">
      <c r="G242" s="21">
        <v>47433</v>
      </c>
    </row>
    <row r="243" spans="7:7" x14ac:dyDescent="0.2">
      <c r="G243" s="22">
        <v>47477</v>
      </c>
    </row>
    <row r="244" spans="7:7" x14ac:dyDescent="0.2">
      <c r="G244" s="21">
        <v>47484</v>
      </c>
    </row>
    <row r="245" spans="7:7" x14ac:dyDescent="0.2">
      <c r="G245" s="21">
        <v>47594</v>
      </c>
    </row>
    <row r="246" spans="7:7" x14ac:dyDescent="0.2">
      <c r="G246" s="21">
        <v>47595</v>
      </c>
    </row>
    <row r="247" spans="7:7" x14ac:dyDescent="0.2">
      <c r="G247" s="21">
        <v>47604</v>
      </c>
    </row>
    <row r="248" spans="7:7" x14ac:dyDescent="0.2">
      <c r="G248" s="21">
        <v>47634</v>
      </c>
    </row>
    <row r="249" spans="7:7" x14ac:dyDescent="0.2">
      <c r="G249" s="21">
        <v>47611</v>
      </c>
    </row>
    <row r="250" spans="7:7" x14ac:dyDescent="0.2">
      <c r="G250" s="21">
        <v>47654</v>
      </c>
    </row>
    <row r="251" spans="7:7" x14ac:dyDescent="0.2">
      <c r="G251" s="21">
        <v>47678</v>
      </c>
    </row>
    <row r="252" spans="7:7" x14ac:dyDescent="0.2">
      <c r="G252" s="21">
        <v>47710</v>
      </c>
    </row>
    <row r="253" spans="7:7" x14ac:dyDescent="0.2">
      <c r="G253" s="21">
        <v>47788</v>
      </c>
    </row>
    <row r="254" spans="7:7" x14ac:dyDescent="0.2">
      <c r="G254" s="21">
        <v>47798</v>
      </c>
    </row>
    <row r="255" spans="7:7" x14ac:dyDescent="0.2">
      <c r="G255" s="22">
        <v>47842</v>
      </c>
    </row>
    <row r="256" spans="7:7" x14ac:dyDescent="0.2">
      <c r="G256" s="21">
        <v>47849</v>
      </c>
    </row>
    <row r="257" spans="7:7" x14ac:dyDescent="0.2">
      <c r="G257" s="21">
        <v>47951</v>
      </c>
    </row>
    <row r="258" spans="7:7" x14ac:dyDescent="0.2">
      <c r="G258" s="21">
        <v>47952</v>
      </c>
    </row>
    <row r="259" spans="7:7" x14ac:dyDescent="0.2">
      <c r="G259" s="21">
        <v>47969</v>
      </c>
    </row>
    <row r="260" spans="7:7" x14ac:dyDescent="0.2">
      <c r="G260" s="21">
        <v>47991</v>
      </c>
    </row>
    <row r="261" spans="7:7" x14ac:dyDescent="0.2">
      <c r="G261" s="21">
        <v>47976</v>
      </c>
    </row>
    <row r="262" spans="7:7" x14ac:dyDescent="0.2">
      <c r="G262" s="21">
        <v>48019</v>
      </c>
    </row>
    <row r="263" spans="7:7" x14ac:dyDescent="0.2">
      <c r="G263" s="21">
        <v>48043</v>
      </c>
    </row>
    <row r="264" spans="7:7" x14ac:dyDescent="0.2">
      <c r="G264" s="21">
        <v>48075</v>
      </c>
    </row>
    <row r="265" spans="7:7" x14ac:dyDescent="0.2">
      <c r="G265" s="21">
        <v>48153</v>
      </c>
    </row>
    <row r="266" spans="7:7" x14ac:dyDescent="0.2">
      <c r="G266" s="21">
        <v>48163</v>
      </c>
    </row>
    <row r="267" spans="7:7" x14ac:dyDescent="0.2">
      <c r="G267" s="22">
        <v>48207</v>
      </c>
    </row>
    <row r="268" spans="7:7" x14ac:dyDescent="0.2">
      <c r="G268" s="21">
        <v>48214</v>
      </c>
    </row>
    <row r="269" spans="7:7" x14ac:dyDescent="0.2">
      <c r="G269" s="21">
        <v>48301</v>
      </c>
    </row>
    <row r="270" spans="7:7" x14ac:dyDescent="0.2">
      <c r="G270" s="21">
        <v>48302</v>
      </c>
    </row>
    <row r="271" spans="7:7" x14ac:dyDescent="0.2">
      <c r="G271" s="21">
        <v>48335</v>
      </c>
    </row>
    <row r="272" spans="7:7" x14ac:dyDescent="0.2">
      <c r="G272" s="21">
        <v>48341</v>
      </c>
    </row>
    <row r="273" spans="7:7" x14ac:dyDescent="0.2">
      <c r="G273" s="21">
        <v>48342</v>
      </c>
    </row>
    <row r="274" spans="7:7" x14ac:dyDescent="0.2">
      <c r="G274" s="21">
        <v>48385</v>
      </c>
    </row>
    <row r="275" spans="7:7" x14ac:dyDescent="0.2">
      <c r="G275" s="21">
        <v>48409</v>
      </c>
    </row>
    <row r="276" spans="7:7" x14ac:dyDescent="0.2">
      <c r="G276" s="21">
        <v>48441</v>
      </c>
    </row>
    <row r="277" spans="7:7" x14ac:dyDescent="0.2">
      <c r="G277" s="21">
        <v>48519</v>
      </c>
    </row>
    <row r="278" spans="7:7" x14ac:dyDescent="0.2">
      <c r="G278" s="21">
        <v>48529</v>
      </c>
    </row>
    <row r="279" spans="7:7" x14ac:dyDescent="0.2">
      <c r="G279" s="22">
        <v>48573</v>
      </c>
    </row>
    <row r="280" spans="7:7" x14ac:dyDescent="0.2">
      <c r="G280" s="21">
        <v>48580</v>
      </c>
    </row>
    <row r="281" spans="7:7" x14ac:dyDescent="0.2">
      <c r="G281" s="21">
        <v>48686</v>
      </c>
    </row>
    <row r="282" spans="7:7" x14ac:dyDescent="0.2">
      <c r="G282" s="21">
        <v>48687</v>
      </c>
    </row>
    <row r="283" spans="7:7" x14ac:dyDescent="0.2">
      <c r="G283" s="21">
        <v>48700</v>
      </c>
    </row>
    <row r="284" spans="7:7" x14ac:dyDescent="0.2">
      <c r="G284" s="21">
        <v>48726</v>
      </c>
    </row>
    <row r="285" spans="7:7" x14ac:dyDescent="0.2">
      <c r="G285" s="21">
        <v>48707</v>
      </c>
    </row>
    <row r="286" spans="7:7" x14ac:dyDescent="0.2">
      <c r="G286" s="21">
        <v>48750</v>
      </c>
    </row>
    <row r="287" spans="7:7" x14ac:dyDescent="0.2">
      <c r="G287" s="21">
        <v>48774</v>
      </c>
    </row>
    <row r="288" spans="7:7" x14ac:dyDescent="0.2">
      <c r="G288" s="21">
        <v>48806</v>
      </c>
    </row>
    <row r="289" spans="7:7" x14ac:dyDescent="0.2">
      <c r="G289" s="21">
        <v>48884</v>
      </c>
    </row>
    <row r="290" spans="7:7" x14ac:dyDescent="0.2">
      <c r="G290" s="21">
        <v>48894</v>
      </c>
    </row>
    <row r="291" spans="7:7" x14ac:dyDescent="0.2">
      <c r="G291" s="22">
        <v>48938</v>
      </c>
    </row>
    <row r="292" spans="7:7" x14ac:dyDescent="0.2">
      <c r="G292" s="21">
        <v>48945</v>
      </c>
    </row>
    <row r="293" spans="7:7" x14ac:dyDescent="0.2">
      <c r="G293" s="21">
        <v>49043</v>
      </c>
    </row>
    <row r="294" spans="7:7" x14ac:dyDescent="0.2">
      <c r="G294" s="21">
        <v>49044</v>
      </c>
    </row>
    <row r="295" spans="7:7" x14ac:dyDescent="0.2">
      <c r="G295" s="21">
        <v>49065</v>
      </c>
    </row>
    <row r="296" spans="7:7" x14ac:dyDescent="0.2">
      <c r="G296" s="21">
        <v>49083</v>
      </c>
    </row>
    <row r="297" spans="7:7" x14ac:dyDescent="0.2">
      <c r="G297" s="21">
        <v>49072</v>
      </c>
    </row>
    <row r="298" spans="7:7" x14ac:dyDescent="0.2">
      <c r="G298" s="21">
        <v>49115</v>
      </c>
    </row>
    <row r="299" spans="7:7" x14ac:dyDescent="0.2">
      <c r="G299" s="21">
        <v>49139</v>
      </c>
    </row>
    <row r="300" spans="7:7" x14ac:dyDescent="0.2">
      <c r="G300" s="21">
        <v>49171</v>
      </c>
    </row>
    <row r="301" spans="7:7" x14ac:dyDescent="0.2">
      <c r="G301" s="21">
        <v>49249</v>
      </c>
    </row>
    <row r="302" spans="7:7" x14ac:dyDescent="0.2">
      <c r="G302" s="21">
        <v>49259</v>
      </c>
    </row>
    <row r="303" spans="7:7" x14ac:dyDescent="0.2">
      <c r="G303" s="22">
        <v>49303</v>
      </c>
    </row>
    <row r="304" spans="7:7" x14ac:dyDescent="0.2">
      <c r="G304" s="21">
        <v>49310</v>
      </c>
    </row>
    <row r="305" spans="7:7" x14ac:dyDescent="0.2">
      <c r="G305" s="21">
        <v>49393</v>
      </c>
    </row>
    <row r="306" spans="7:7" x14ac:dyDescent="0.2">
      <c r="G306" s="21">
        <v>49394</v>
      </c>
    </row>
    <row r="307" spans="7:7" x14ac:dyDescent="0.2">
      <c r="G307" s="21">
        <v>49430</v>
      </c>
    </row>
    <row r="308" spans="7:7" x14ac:dyDescent="0.2">
      <c r="G308" s="21">
        <v>49433</v>
      </c>
    </row>
    <row r="309" spans="7:7" x14ac:dyDescent="0.2">
      <c r="G309" s="21">
        <v>49437</v>
      </c>
    </row>
    <row r="310" spans="7:7" x14ac:dyDescent="0.2">
      <c r="G310" s="21">
        <v>49480</v>
      </c>
    </row>
    <row r="311" spans="7:7" x14ac:dyDescent="0.2">
      <c r="G311" s="21">
        <v>49504</v>
      </c>
    </row>
    <row r="312" spans="7:7" x14ac:dyDescent="0.2">
      <c r="G312" s="21">
        <v>49536</v>
      </c>
    </row>
    <row r="313" spans="7:7" x14ac:dyDescent="0.2">
      <c r="G313" s="21">
        <v>49614</v>
      </c>
    </row>
    <row r="314" spans="7:7" x14ac:dyDescent="0.2">
      <c r="G314" s="21">
        <v>49624</v>
      </c>
    </row>
    <row r="315" spans="7:7" x14ac:dyDescent="0.2">
      <c r="G315" s="22">
        <v>49668</v>
      </c>
    </row>
    <row r="316" spans="7:7" x14ac:dyDescent="0.2">
      <c r="G316" s="21">
        <v>49675</v>
      </c>
    </row>
    <row r="317" spans="7:7" x14ac:dyDescent="0.2">
      <c r="G317" s="21">
        <v>49778</v>
      </c>
    </row>
    <row r="318" spans="7:7" x14ac:dyDescent="0.2">
      <c r="G318" s="21">
        <v>49779</v>
      </c>
    </row>
    <row r="319" spans="7:7" x14ac:dyDescent="0.2">
      <c r="G319" s="21">
        <v>49796</v>
      </c>
    </row>
    <row r="320" spans="7:7" x14ac:dyDescent="0.2">
      <c r="G320" s="21">
        <v>49818</v>
      </c>
    </row>
    <row r="321" spans="7:7" x14ac:dyDescent="0.2">
      <c r="G321" s="21">
        <v>49803</v>
      </c>
    </row>
    <row r="322" spans="7:7" x14ac:dyDescent="0.2">
      <c r="G322" s="21">
        <v>49846</v>
      </c>
    </row>
    <row r="323" spans="7:7" x14ac:dyDescent="0.2">
      <c r="G323" s="21">
        <v>49870</v>
      </c>
    </row>
    <row r="324" spans="7:7" x14ac:dyDescent="0.2">
      <c r="G324" s="21">
        <v>49902</v>
      </c>
    </row>
    <row r="325" spans="7:7" x14ac:dyDescent="0.2">
      <c r="G325" s="21">
        <v>49980</v>
      </c>
    </row>
    <row r="326" spans="7:7" x14ac:dyDescent="0.2">
      <c r="G326" s="21">
        <v>49990</v>
      </c>
    </row>
    <row r="327" spans="7:7" x14ac:dyDescent="0.2">
      <c r="G327" s="22">
        <v>50034</v>
      </c>
    </row>
    <row r="328" spans="7:7" x14ac:dyDescent="0.2">
      <c r="G328" s="21">
        <v>50041</v>
      </c>
    </row>
    <row r="329" spans="7:7" x14ac:dyDescent="0.2">
      <c r="G329" s="21">
        <v>50135</v>
      </c>
    </row>
    <row r="330" spans="7:7" x14ac:dyDescent="0.2">
      <c r="G330" s="21">
        <v>50136</v>
      </c>
    </row>
    <row r="331" spans="7:7" x14ac:dyDescent="0.2">
      <c r="G331" s="21">
        <v>50161</v>
      </c>
    </row>
    <row r="332" spans="7:7" x14ac:dyDescent="0.2">
      <c r="G332" s="21">
        <v>50175</v>
      </c>
    </row>
    <row r="333" spans="7:7" x14ac:dyDescent="0.2">
      <c r="G333" s="21">
        <v>50168</v>
      </c>
    </row>
    <row r="334" spans="7:7" x14ac:dyDescent="0.2">
      <c r="G334" s="21">
        <v>50211</v>
      </c>
    </row>
    <row r="335" spans="7:7" x14ac:dyDescent="0.2">
      <c r="G335" s="21">
        <v>50235</v>
      </c>
    </row>
    <row r="336" spans="7:7" x14ac:dyDescent="0.2">
      <c r="G336" s="21">
        <v>50267</v>
      </c>
    </row>
    <row r="337" spans="7:7" x14ac:dyDescent="0.2">
      <c r="G337" s="21">
        <v>50345</v>
      </c>
    </row>
    <row r="338" spans="7:7" x14ac:dyDescent="0.2">
      <c r="G338" s="21">
        <v>50355</v>
      </c>
    </row>
    <row r="339" spans="7:7" x14ac:dyDescent="0.2">
      <c r="G339" s="22">
        <v>50399</v>
      </c>
    </row>
    <row r="340" spans="7:7" x14ac:dyDescent="0.2">
      <c r="G340" s="21">
        <v>50406</v>
      </c>
    </row>
    <row r="341" spans="7:7" x14ac:dyDescent="0.2">
      <c r="G341" s="21">
        <v>50520</v>
      </c>
    </row>
    <row r="342" spans="7:7" x14ac:dyDescent="0.2">
      <c r="G342" s="21">
        <v>50521</v>
      </c>
    </row>
    <row r="343" spans="7:7" x14ac:dyDescent="0.2">
      <c r="G343" s="21">
        <v>50526</v>
      </c>
    </row>
    <row r="344" spans="7:7" x14ac:dyDescent="0.2">
      <c r="G344" s="21">
        <v>50560</v>
      </c>
    </row>
    <row r="345" spans="7:7" x14ac:dyDescent="0.2">
      <c r="G345" s="21">
        <v>50533</v>
      </c>
    </row>
    <row r="346" spans="7:7" x14ac:dyDescent="0.2">
      <c r="G346" s="21">
        <v>50576</v>
      </c>
    </row>
    <row r="347" spans="7:7" x14ac:dyDescent="0.2">
      <c r="G347" s="21">
        <v>50600</v>
      </c>
    </row>
    <row r="348" spans="7:7" x14ac:dyDescent="0.2">
      <c r="G348" s="21">
        <v>50632</v>
      </c>
    </row>
    <row r="349" spans="7:7" x14ac:dyDescent="0.2">
      <c r="G349" s="21">
        <v>50710</v>
      </c>
    </row>
    <row r="350" spans="7:7" x14ac:dyDescent="0.2">
      <c r="G350" s="21">
        <v>50720</v>
      </c>
    </row>
    <row r="351" spans="7:7" x14ac:dyDescent="0.2">
      <c r="G351" s="22">
        <v>50764</v>
      </c>
    </row>
    <row r="352" spans="7:7" x14ac:dyDescent="0.2">
      <c r="G352" s="21">
        <v>50771</v>
      </c>
    </row>
    <row r="353" spans="7:7" x14ac:dyDescent="0.2">
      <c r="G353" s="21">
        <v>50870</v>
      </c>
    </row>
    <row r="354" spans="7:7" x14ac:dyDescent="0.2">
      <c r="G354" s="21">
        <v>50871</v>
      </c>
    </row>
    <row r="355" spans="7:7" x14ac:dyDescent="0.2">
      <c r="G355" s="21">
        <v>50891</v>
      </c>
    </row>
    <row r="356" spans="7:7" x14ac:dyDescent="0.2">
      <c r="G356" s="21">
        <v>50910</v>
      </c>
    </row>
    <row r="357" spans="7:7" x14ac:dyDescent="0.2">
      <c r="G357" s="21">
        <v>50898</v>
      </c>
    </row>
    <row r="358" spans="7:7" x14ac:dyDescent="0.2">
      <c r="G358" s="21">
        <v>50941</v>
      </c>
    </row>
    <row r="359" spans="7:7" x14ac:dyDescent="0.2">
      <c r="G359" s="21">
        <v>50965</v>
      </c>
    </row>
    <row r="360" spans="7:7" x14ac:dyDescent="0.2">
      <c r="G360" s="21">
        <v>50997</v>
      </c>
    </row>
    <row r="361" spans="7:7" x14ac:dyDescent="0.2">
      <c r="G361" s="21">
        <v>51075</v>
      </c>
    </row>
    <row r="362" spans="7:7" x14ac:dyDescent="0.2">
      <c r="G362" s="21">
        <v>51085</v>
      </c>
    </row>
    <row r="363" spans="7:7" x14ac:dyDescent="0.2">
      <c r="G363" s="22">
        <v>51129</v>
      </c>
    </row>
    <row r="364" spans="7:7" x14ac:dyDescent="0.2">
      <c r="G364" s="21">
        <v>51136</v>
      </c>
    </row>
    <row r="365" spans="7:7" x14ac:dyDescent="0.2">
      <c r="G365" s="21">
        <v>51227</v>
      </c>
    </row>
    <row r="366" spans="7:7" x14ac:dyDescent="0.2">
      <c r="G366" s="21">
        <v>51228</v>
      </c>
    </row>
    <row r="367" spans="7:7" x14ac:dyDescent="0.2">
      <c r="G367" s="21">
        <v>51257</v>
      </c>
    </row>
    <row r="368" spans="7:7" x14ac:dyDescent="0.2">
      <c r="G368" s="21">
        <v>51267</v>
      </c>
    </row>
    <row r="369" spans="7:7" x14ac:dyDescent="0.2">
      <c r="G369" s="21">
        <v>51264</v>
      </c>
    </row>
    <row r="370" spans="7:7" x14ac:dyDescent="0.2">
      <c r="G370" s="21">
        <v>51307</v>
      </c>
    </row>
    <row r="371" spans="7:7" x14ac:dyDescent="0.2">
      <c r="G371" s="21">
        <v>51331</v>
      </c>
    </row>
    <row r="372" spans="7:7" x14ac:dyDescent="0.2">
      <c r="G372" s="21">
        <v>51363</v>
      </c>
    </row>
    <row r="373" spans="7:7" x14ac:dyDescent="0.2">
      <c r="G373" s="21">
        <v>51441</v>
      </c>
    </row>
    <row r="374" spans="7:7" x14ac:dyDescent="0.2">
      <c r="G374" s="21">
        <v>51451</v>
      </c>
    </row>
    <row r="375" spans="7:7" x14ac:dyDescent="0.2">
      <c r="G375" s="22">
        <v>51495</v>
      </c>
    </row>
    <row r="376" spans="7:7" x14ac:dyDescent="0.2">
      <c r="G376" s="21">
        <v>51502</v>
      </c>
    </row>
    <row r="377" spans="7:7" x14ac:dyDescent="0.2">
      <c r="G377" s="21">
        <v>51612</v>
      </c>
    </row>
    <row r="378" spans="7:7" x14ac:dyDescent="0.2">
      <c r="G378" s="21">
        <v>51613</v>
      </c>
    </row>
    <row r="379" spans="7:7" x14ac:dyDescent="0.2">
      <c r="G379" s="21">
        <v>51622</v>
      </c>
    </row>
    <row r="380" spans="7:7" x14ac:dyDescent="0.2">
      <c r="G380" s="21">
        <v>51652</v>
      </c>
    </row>
    <row r="381" spans="7:7" x14ac:dyDescent="0.2">
      <c r="G381" s="21">
        <v>51629</v>
      </c>
    </row>
    <row r="382" spans="7:7" x14ac:dyDescent="0.2">
      <c r="G382" s="21">
        <v>51672</v>
      </c>
    </row>
    <row r="383" spans="7:7" x14ac:dyDescent="0.2">
      <c r="G383" s="21">
        <v>51696</v>
      </c>
    </row>
    <row r="384" spans="7:7" x14ac:dyDescent="0.2">
      <c r="G384" s="21">
        <v>51728</v>
      </c>
    </row>
    <row r="385" spans="7:7" x14ac:dyDescent="0.2">
      <c r="G385" s="21">
        <v>51806</v>
      </c>
    </row>
    <row r="386" spans="7:7" x14ac:dyDescent="0.2">
      <c r="G386" s="21">
        <v>51816</v>
      </c>
    </row>
    <row r="387" spans="7:7" x14ac:dyDescent="0.2">
      <c r="G387" s="22">
        <v>51860</v>
      </c>
    </row>
    <row r="388" spans="7:7" x14ac:dyDescent="0.2">
      <c r="G388" s="21">
        <v>51867</v>
      </c>
    </row>
    <row r="389" spans="7:7" x14ac:dyDescent="0.2">
      <c r="G389" s="21">
        <v>51962</v>
      </c>
    </row>
    <row r="390" spans="7:7" x14ac:dyDescent="0.2">
      <c r="G390" s="21">
        <v>51963</v>
      </c>
    </row>
    <row r="391" spans="7:7" x14ac:dyDescent="0.2">
      <c r="G391" s="21">
        <v>51987</v>
      </c>
    </row>
    <row r="392" spans="7:7" x14ac:dyDescent="0.2">
      <c r="G392" s="21">
        <v>52002</v>
      </c>
    </row>
    <row r="393" spans="7:7" x14ac:dyDescent="0.2">
      <c r="G393" s="21">
        <v>51994</v>
      </c>
    </row>
    <row r="394" spans="7:7" x14ac:dyDescent="0.2">
      <c r="G394" s="21">
        <v>52037</v>
      </c>
    </row>
    <row r="395" spans="7:7" x14ac:dyDescent="0.2">
      <c r="G395" s="21">
        <v>52061</v>
      </c>
    </row>
    <row r="396" spans="7:7" x14ac:dyDescent="0.2">
      <c r="G396" s="21">
        <v>52093</v>
      </c>
    </row>
    <row r="397" spans="7:7" x14ac:dyDescent="0.2">
      <c r="G397" s="21">
        <v>52171</v>
      </c>
    </row>
    <row r="398" spans="7:7" x14ac:dyDescent="0.2">
      <c r="G398" s="21">
        <v>52181</v>
      </c>
    </row>
    <row r="399" spans="7:7" x14ac:dyDescent="0.2">
      <c r="G399" s="22">
        <v>52225</v>
      </c>
    </row>
    <row r="400" spans="7:7" x14ac:dyDescent="0.2">
      <c r="G400" s="21">
        <v>52232</v>
      </c>
    </row>
    <row r="401" spans="7:7" x14ac:dyDescent="0.2">
      <c r="G401" s="21">
        <v>52319</v>
      </c>
    </row>
    <row r="402" spans="7:7" x14ac:dyDescent="0.2">
      <c r="G402" s="21">
        <v>52320</v>
      </c>
    </row>
    <row r="403" spans="7:7" x14ac:dyDescent="0.2">
      <c r="G403" s="21">
        <v>52352</v>
      </c>
    </row>
    <row r="404" spans="7:7" x14ac:dyDescent="0.2">
      <c r="G404" s="21">
        <v>52359</v>
      </c>
    </row>
    <row r="405" spans="7:7" x14ac:dyDescent="0.2">
      <c r="G405" s="21">
        <v>52359</v>
      </c>
    </row>
    <row r="406" spans="7:7" x14ac:dyDescent="0.2">
      <c r="G406" s="21">
        <v>52402</v>
      </c>
    </row>
    <row r="407" spans="7:7" x14ac:dyDescent="0.2">
      <c r="G407" s="21">
        <v>52426</v>
      </c>
    </row>
    <row r="408" spans="7:7" x14ac:dyDescent="0.2">
      <c r="G408" s="21">
        <v>52458</v>
      </c>
    </row>
    <row r="409" spans="7:7" x14ac:dyDescent="0.2">
      <c r="G409" s="21">
        <v>52536</v>
      </c>
    </row>
    <row r="410" spans="7:7" x14ac:dyDescent="0.2">
      <c r="G410" s="21">
        <v>52546</v>
      </c>
    </row>
    <row r="411" spans="7:7" x14ac:dyDescent="0.2">
      <c r="G411" s="22">
        <v>52590</v>
      </c>
    </row>
    <row r="412" spans="7:7" x14ac:dyDescent="0.2">
      <c r="G412" s="21">
        <v>52597</v>
      </c>
    </row>
    <row r="413" spans="7:7" x14ac:dyDescent="0.2">
      <c r="G413" s="21">
        <v>52704</v>
      </c>
    </row>
    <row r="414" spans="7:7" x14ac:dyDescent="0.2">
      <c r="G414" s="21">
        <v>52705</v>
      </c>
    </row>
    <row r="415" spans="7:7" x14ac:dyDescent="0.2">
      <c r="G415" s="21">
        <v>52718</v>
      </c>
    </row>
    <row r="416" spans="7:7" x14ac:dyDescent="0.2">
      <c r="G416" s="21">
        <v>52744</v>
      </c>
    </row>
    <row r="417" spans="7:7" x14ac:dyDescent="0.2">
      <c r="G417" s="21">
        <v>52725</v>
      </c>
    </row>
    <row r="418" spans="7:7" x14ac:dyDescent="0.2">
      <c r="G418" s="21">
        <v>52768</v>
      </c>
    </row>
    <row r="419" spans="7:7" x14ac:dyDescent="0.2">
      <c r="G419" s="21">
        <v>52792</v>
      </c>
    </row>
    <row r="420" spans="7:7" x14ac:dyDescent="0.2">
      <c r="G420" s="21">
        <v>52824</v>
      </c>
    </row>
    <row r="421" spans="7:7" x14ac:dyDescent="0.2">
      <c r="G421" s="21">
        <v>52902</v>
      </c>
    </row>
    <row r="422" spans="7:7" x14ac:dyDescent="0.2">
      <c r="G422" s="21">
        <v>52912</v>
      </c>
    </row>
    <row r="423" spans="7:7" x14ac:dyDescent="0.2">
      <c r="G423" s="22">
        <v>52956</v>
      </c>
    </row>
    <row r="424" spans="7:7" x14ac:dyDescent="0.2">
      <c r="G424" s="21">
        <v>52963</v>
      </c>
    </row>
    <row r="425" spans="7:7" x14ac:dyDescent="0.2">
      <c r="G425" s="21">
        <v>53061</v>
      </c>
    </row>
    <row r="426" spans="7:7" x14ac:dyDescent="0.2">
      <c r="G426" s="21">
        <v>53062</v>
      </c>
    </row>
    <row r="427" spans="7:7" x14ac:dyDescent="0.2">
      <c r="G427" s="21">
        <v>53083</v>
      </c>
    </row>
    <row r="428" spans="7:7" x14ac:dyDescent="0.2">
      <c r="G428" s="21">
        <v>53101</v>
      </c>
    </row>
    <row r="429" spans="7:7" x14ac:dyDescent="0.2">
      <c r="G429" s="21">
        <v>53090</v>
      </c>
    </row>
    <row r="430" spans="7:7" x14ac:dyDescent="0.2">
      <c r="G430" s="21">
        <v>53133</v>
      </c>
    </row>
    <row r="431" spans="7:7" x14ac:dyDescent="0.2">
      <c r="G431" s="21">
        <v>53157</v>
      </c>
    </row>
    <row r="432" spans="7:7" x14ac:dyDescent="0.2">
      <c r="G432" s="21">
        <v>53189</v>
      </c>
    </row>
    <row r="433" spans="7:7" x14ac:dyDescent="0.2">
      <c r="G433" s="21">
        <v>53267</v>
      </c>
    </row>
    <row r="434" spans="7:7" x14ac:dyDescent="0.2">
      <c r="G434" s="21">
        <v>53277</v>
      </c>
    </row>
    <row r="435" spans="7:7" x14ac:dyDescent="0.2">
      <c r="G435" s="22">
        <v>53321</v>
      </c>
    </row>
    <row r="436" spans="7:7" x14ac:dyDescent="0.2">
      <c r="G436" s="21">
        <v>53328</v>
      </c>
    </row>
    <row r="437" spans="7:7" x14ac:dyDescent="0.2">
      <c r="G437" s="21">
        <v>53411</v>
      </c>
    </row>
    <row r="438" spans="7:7" x14ac:dyDescent="0.2">
      <c r="G438" s="21">
        <v>53412</v>
      </c>
    </row>
    <row r="439" spans="7:7" x14ac:dyDescent="0.2">
      <c r="G439" s="21">
        <v>53448</v>
      </c>
    </row>
    <row r="440" spans="7:7" x14ac:dyDescent="0.2">
      <c r="G440" s="21">
        <v>53451</v>
      </c>
    </row>
    <row r="441" spans="7:7" x14ac:dyDescent="0.2">
      <c r="G441" s="21">
        <v>53455</v>
      </c>
    </row>
    <row r="442" spans="7:7" x14ac:dyDescent="0.2">
      <c r="G442" s="21">
        <v>53498</v>
      </c>
    </row>
    <row r="443" spans="7:7" x14ac:dyDescent="0.2">
      <c r="G443" s="21">
        <v>53522</v>
      </c>
    </row>
    <row r="444" spans="7:7" x14ac:dyDescent="0.2">
      <c r="G444" s="21">
        <v>53554</v>
      </c>
    </row>
    <row r="445" spans="7:7" x14ac:dyDescent="0.2">
      <c r="G445" s="21">
        <v>53632</v>
      </c>
    </row>
    <row r="446" spans="7:7" x14ac:dyDescent="0.2">
      <c r="G446" s="21">
        <v>53642</v>
      </c>
    </row>
    <row r="447" spans="7:7" x14ac:dyDescent="0.2">
      <c r="G447" s="22">
        <v>53686</v>
      </c>
    </row>
    <row r="448" spans="7:7" x14ac:dyDescent="0.2">
      <c r="G448" s="21">
        <v>53693</v>
      </c>
    </row>
    <row r="449" spans="7:7" x14ac:dyDescent="0.2">
      <c r="G449" s="21">
        <v>53796</v>
      </c>
    </row>
    <row r="450" spans="7:7" x14ac:dyDescent="0.2">
      <c r="G450" s="21">
        <v>53797</v>
      </c>
    </row>
    <row r="451" spans="7:7" x14ac:dyDescent="0.2">
      <c r="G451" s="21">
        <v>53813</v>
      </c>
    </row>
    <row r="452" spans="7:7" x14ac:dyDescent="0.2">
      <c r="G452" s="21">
        <v>53836</v>
      </c>
    </row>
    <row r="453" spans="7:7" x14ac:dyDescent="0.2">
      <c r="G453" s="21">
        <v>53820</v>
      </c>
    </row>
    <row r="454" spans="7:7" x14ac:dyDescent="0.2">
      <c r="G454" s="21">
        <v>53863</v>
      </c>
    </row>
    <row r="455" spans="7:7" x14ac:dyDescent="0.2">
      <c r="G455" s="21">
        <v>53887</v>
      </c>
    </row>
    <row r="456" spans="7:7" x14ac:dyDescent="0.2">
      <c r="G456" s="21">
        <v>53919</v>
      </c>
    </row>
    <row r="457" spans="7:7" x14ac:dyDescent="0.2">
      <c r="G457" s="21">
        <v>53997</v>
      </c>
    </row>
    <row r="458" spans="7:7" x14ac:dyDescent="0.2">
      <c r="G458" s="21">
        <v>54007</v>
      </c>
    </row>
    <row r="459" spans="7:7" x14ac:dyDescent="0.2">
      <c r="G459" s="22">
        <v>54051</v>
      </c>
    </row>
    <row r="460" spans="7:7" x14ac:dyDescent="0.2">
      <c r="G460" s="21">
        <v>54058</v>
      </c>
    </row>
    <row r="461" spans="7:7" x14ac:dyDescent="0.2">
      <c r="G461" s="21">
        <v>54153</v>
      </c>
    </row>
    <row r="462" spans="7:7" x14ac:dyDescent="0.2">
      <c r="G462" s="21">
        <v>54154</v>
      </c>
    </row>
    <row r="463" spans="7:7" x14ac:dyDescent="0.2">
      <c r="G463" s="21">
        <v>54179</v>
      </c>
    </row>
    <row r="464" spans="7:7" x14ac:dyDescent="0.2">
      <c r="G464" s="21">
        <v>54193</v>
      </c>
    </row>
    <row r="465" spans="7:7" x14ac:dyDescent="0.2">
      <c r="G465" s="21">
        <v>54186</v>
      </c>
    </row>
    <row r="466" spans="7:7" x14ac:dyDescent="0.2">
      <c r="G466" s="21">
        <v>54229</v>
      </c>
    </row>
    <row r="467" spans="7:7" x14ac:dyDescent="0.2">
      <c r="G467" s="21">
        <v>54253</v>
      </c>
    </row>
    <row r="468" spans="7:7" x14ac:dyDescent="0.2">
      <c r="G468" s="21">
        <v>54285</v>
      </c>
    </row>
    <row r="469" spans="7:7" x14ac:dyDescent="0.2">
      <c r="G469" s="21">
        <v>54363</v>
      </c>
    </row>
    <row r="470" spans="7:7" x14ac:dyDescent="0.2">
      <c r="G470" s="21">
        <v>54373</v>
      </c>
    </row>
    <row r="471" spans="7:7" x14ac:dyDescent="0.2">
      <c r="G471" s="22">
        <v>54417</v>
      </c>
    </row>
    <row r="472" spans="7:7" x14ac:dyDescent="0.2">
      <c r="G472" s="21">
        <v>54424</v>
      </c>
    </row>
    <row r="473" spans="7:7" x14ac:dyDescent="0.2">
      <c r="G473" s="21">
        <v>54531</v>
      </c>
    </row>
    <row r="474" spans="7:7" x14ac:dyDescent="0.2">
      <c r="G474" s="21">
        <v>54532</v>
      </c>
    </row>
    <row r="475" spans="7:7" x14ac:dyDescent="0.2">
      <c r="G475" s="21">
        <v>54544</v>
      </c>
    </row>
    <row r="476" spans="7:7" x14ac:dyDescent="0.2">
      <c r="G476" s="21">
        <v>54571</v>
      </c>
    </row>
    <row r="477" spans="7:7" x14ac:dyDescent="0.2">
      <c r="G477" s="21">
        <v>54551</v>
      </c>
    </row>
    <row r="478" spans="7:7" x14ac:dyDescent="0.2">
      <c r="G478" s="21">
        <v>54594</v>
      </c>
    </row>
    <row r="479" spans="7:7" x14ac:dyDescent="0.2">
      <c r="G479" s="21">
        <v>54618</v>
      </c>
    </row>
    <row r="480" spans="7:7" x14ac:dyDescent="0.2">
      <c r="G480" s="21">
        <v>54650</v>
      </c>
    </row>
    <row r="481" spans="7:7" x14ac:dyDescent="0.2">
      <c r="G481" s="21">
        <v>54728</v>
      </c>
    </row>
    <row r="482" spans="7:7" x14ac:dyDescent="0.2">
      <c r="G482" s="21">
        <v>54738</v>
      </c>
    </row>
    <row r="483" spans="7:7" x14ac:dyDescent="0.2">
      <c r="G483" s="22">
        <v>54782</v>
      </c>
    </row>
    <row r="484" spans="7:7" x14ac:dyDescent="0.2">
      <c r="G484" s="21">
        <v>54789</v>
      </c>
    </row>
    <row r="485" spans="7:7" x14ac:dyDescent="0.2">
      <c r="G485" s="21">
        <v>54888</v>
      </c>
    </row>
    <row r="486" spans="7:7" x14ac:dyDescent="0.2">
      <c r="G486" s="21">
        <v>54889</v>
      </c>
    </row>
    <row r="487" spans="7:7" x14ac:dyDescent="0.2">
      <c r="G487" s="21">
        <v>54909</v>
      </c>
    </row>
    <row r="488" spans="7:7" x14ac:dyDescent="0.2">
      <c r="G488" s="21">
        <v>54928</v>
      </c>
    </row>
    <row r="489" spans="7:7" x14ac:dyDescent="0.2">
      <c r="G489" s="21">
        <v>54916</v>
      </c>
    </row>
    <row r="490" spans="7:7" x14ac:dyDescent="0.2">
      <c r="G490" s="21">
        <v>54959</v>
      </c>
    </row>
    <row r="491" spans="7:7" x14ac:dyDescent="0.2">
      <c r="G491" s="21">
        <v>54983</v>
      </c>
    </row>
    <row r="492" spans="7:7" x14ac:dyDescent="0.2">
      <c r="G492" s="21">
        <v>55015</v>
      </c>
    </row>
    <row r="493" spans="7:7" x14ac:dyDescent="0.2">
      <c r="G493" s="21">
        <v>55093</v>
      </c>
    </row>
    <row r="494" spans="7:7" x14ac:dyDescent="0.2">
      <c r="G494" s="21">
        <v>55103</v>
      </c>
    </row>
    <row r="495" spans="7:7" x14ac:dyDescent="0.2">
      <c r="G495" s="22">
        <v>55147</v>
      </c>
    </row>
  </sheetData>
  <dataValidations count="1">
    <dataValidation type="list" allowBlank="1" showInputMessage="1" showErrorMessage="1" sqref="E4">
      <formula1>oui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Saisie</vt:lpstr>
      <vt:lpstr>Fiche</vt:lpstr>
      <vt:lpstr>Obser</vt:lpstr>
      <vt:lpstr>C_Année</vt:lpstr>
      <vt:lpstr>liste_élève</vt:lpstr>
      <vt:lpstr>Liste_fériés</vt:lpstr>
      <vt:lpstr>liste_module</vt:lpstr>
      <vt:lpstr>Liste_Samedi</vt:lpstr>
      <vt:lpstr>oui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 </cp:lastModifiedBy>
  <dcterms:created xsi:type="dcterms:W3CDTF">2016-03-07T08:13:32Z</dcterms:created>
  <dcterms:modified xsi:type="dcterms:W3CDTF">2016-03-06T13:24:49Z</dcterms:modified>
</cp:coreProperties>
</file>