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oarau\Desktop\"/>
    </mc:Choice>
  </mc:AlternateContent>
  <bookViews>
    <workbookView xWindow="0" yWindow="0" windowWidth="15360" windowHeight="81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R6" i="1"/>
  <c r="R5" i="1"/>
  <c r="R4" i="1"/>
  <c r="R3" i="1"/>
  <c r="R2" i="1"/>
</calcChain>
</file>

<file path=xl/sharedStrings.xml><?xml version="1.0" encoding="utf-8"?>
<sst xmlns="http://schemas.openxmlformats.org/spreadsheetml/2006/main" count="49" uniqueCount="38">
  <si>
    <t xml:space="preserve">CATEGORIE
BENEFICIAIRE </t>
  </si>
  <si>
    <t xml:space="preserve">Date entrée </t>
  </si>
  <si>
    <t xml:space="preserve">Carte d'invalidité </t>
  </si>
  <si>
    <t xml:space="preserve">AT / MP 12 % </t>
  </si>
  <si>
    <t>RQTH</t>
  </si>
  <si>
    <t>Date
ancienneté</t>
  </si>
  <si>
    <t xml:space="preserve">Type de contrat </t>
  </si>
  <si>
    <t>Date de sortie</t>
  </si>
  <si>
    <t>JUSTIFICATIFS</t>
  </si>
  <si>
    <t>Recrutement</t>
  </si>
  <si>
    <t>Date de reception du justificatif</t>
  </si>
  <si>
    <t xml:space="preserve">NOUVELLE DEMANDE </t>
  </si>
  <si>
    <t>Nb coef</t>
  </si>
  <si>
    <t>CDI</t>
  </si>
  <si>
    <t xml:space="preserve">Justificatif OK </t>
  </si>
  <si>
    <t>interne</t>
  </si>
  <si>
    <t>Interne</t>
  </si>
  <si>
    <t>Justificatif OK</t>
  </si>
  <si>
    <t>justificatif OK</t>
  </si>
  <si>
    <t>CDD</t>
  </si>
  <si>
    <t>externe</t>
  </si>
  <si>
    <r>
      <t xml:space="preserve">salarié présent toute l'année 2015, attestation valable au 31/12/2015 donc vaut </t>
    </r>
    <r>
      <rPr>
        <b/>
        <sz val="11"/>
        <color theme="1"/>
        <rFont val="Calibri"/>
        <family val="2"/>
        <scheme val="minor"/>
      </rPr>
      <t>1</t>
    </r>
  </si>
  <si>
    <t>salarié sorti avant le 31/12/2015 : nombre de jours calendaires entre le 01/01/2015 et la date de sortie</t>
  </si>
  <si>
    <t>devrait être 0,56</t>
  </si>
  <si>
    <t xml:space="preserve">DEBUT validié </t>
  </si>
  <si>
    <t>FIN validité</t>
  </si>
  <si>
    <t>devrait être 0,91</t>
  </si>
  <si>
    <t xml:space="preserve">NOM </t>
  </si>
  <si>
    <t>PRENOM</t>
  </si>
  <si>
    <t xml:space="preserve">FONCTION </t>
  </si>
  <si>
    <t>Code PCS ESE</t>
  </si>
  <si>
    <t>DEPARTEMENT LIEU DE TRAVAIL</t>
  </si>
  <si>
    <t>COOP</t>
  </si>
  <si>
    <t>devrait être 0,36</t>
  </si>
  <si>
    <t>salarié arrivé et sorti entre le 01/01/2015 et le 31/12/2015 : nombre de jours calendaires entre date d'entrée (J) et date de sortie(M)</t>
  </si>
  <si>
    <t>salarié arrivé avant le 31/12/2015 mais présent au 31/12/2015: nombre de jours calendaires entre la date d'entrée (J) et le 31/12/2015</t>
  </si>
  <si>
    <r>
      <t xml:space="preserve">salarié présent toute l'année 2015, a pas forcément de date de fin de validité donc attestation valable toute sa vie donc vaut </t>
    </r>
    <r>
      <rPr>
        <b/>
        <sz val="11"/>
        <color theme="1"/>
        <rFont val="Calibri"/>
        <family val="2"/>
        <scheme val="minor"/>
      </rPr>
      <t>1</t>
    </r>
  </si>
  <si>
    <t>Fin de validité d'attestation avant le 31/12/2015 : nombre de jours calendaires entre le 01/01/2015 et la date de fin de validité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</si>
</sst>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2" fontId="4" fillId="4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/>
    <xf numFmtId="0" fontId="1" fillId="2" borderId="0" xfId="0" applyFont="1" applyFill="1"/>
    <xf numFmtId="0" fontId="3" fillId="0" borderId="7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topLeftCell="L1" workbookViewId="0">
      <selection activeCell="O17" sqref="O17"/>
    </sheetView>
  </sheetViews>
  <sheetFormatPr baseColWidth="10" defaultRowHeight="14.4" x14ac:dyDescent="0.3"/>
  <cols>
    <col min="13" max="13" width="19.33203125" customWidth="1"/>
    <col min="19" max="19" width="19.21875" customWidth="1"/>
  </cols>
  <sheetData>
    <row r="1" spans="1:20" ht="36.6" thickBot="1" x14ac:dyDescent="0.35">
      <c r="A1" s="23" t="s">
        <v>27</v>
      </c>
      <c r="B1" s="23" t="s">
        <v>28</v>
      </c>
      <c r="C1" s="23" t="s">
        <v>29</v>
      </c>
      <c r="D1" s="23" t="s">
        <v>30</v>
      </c>
      <c r="E1" s="24" t="s">
        <v>31</v>
      </c>
      <c r="F1" s="23" t="s">
        <v>32</v>
      </c>
      <c r="G1" s="1" t="s">
        <v>0</v>
      </c>
      <c r="H1" s="2" t="s">
        <v>24</v>
      </c>
      <c r="I1" s="2" t="s">
        <v>25</v>
      </c>
      <c r="J1" s="2" t="s">
        <v>1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9" t="s">
        <v>11</v>
      </c>
      <c r="R1" s="10" t="s">
        <v>12</v>
      </c>
    </row>
    <row r="2" spans="1:20" x14ac:dyDescent="0.3">
      <c r="A2" s="25"/>
      <c r="B2" s="25"/>
      <c r="C2" s="25"/>
      <c r="D2" s="25"/>
      <c r="E2" s="25"/>
      <c r="F2" s="25"/>
      <c r="G2" s="20" t="s">
        <v>2</v>
      </c>
      <c r="H2" s="4">
        <v>41244</v>
      </c>
      <c r="I2" s="4">
        <v>43069</v>
      </c>
      <c r="J2" s="4">
        <v>41275</v>
      </c>
      <c r="K2" s="4">
        <v>37242</v>
      </c>
      <c r="L2" s="3" t="s">
        <v>13</v>
      </c>
      <c r="M2" s="3"/>
      <c r="N2" s="11" t="s">
        <v>14</v>
      </c>
      <c r="O2" s="11" t="s">
        <v>15</v>
      </c>
      <c r="P2" s="12"/>
      <c r="Q2" s="13"/>
      <c r="R2" s="14">
        <f t="shared" ref="R2:R4" si="0">IF(ISBLANK(J2),0,IF((M2&lt;"31/12/2015")*AND(M2&lt;&gt;""),(DATEDIF("01/01/2015",M2,"d")/365),IF(("01/01/2015"&lt;J2&lt;"31/12/2015"),(DATEDIF(J2,"31/12/2015","d")/365),IF(("01/01/2015"&gt;J2&gt;"31/12/2015")*AND("01/01/2015"&lt;M2&lt;"31/12/2015"),(DATEDIF( J2,M2,"d")/365),IF(("01/01/2015"&lt;I2&lt;"31/12/2015"),(DATEDIF("01/01/2015",I2,"d")/365),1)))))</f>
        <v>1</v>
      </c>
      <c r="S2" t="s">
        <v>21</v>
      </c>
    </row>
    <row r="3" spans="1:20" x14ac:dyDescent="0.3">
      <c r="A3" s="25"/>
      <c r="B3" s="25"/>
      <c r="C3" s="25"/>
      <c r="D3" s="25"/>
      <c r="E3" s="25"/>
      <c r="F3" s="25"/>
      <c r="G3" s="21" t="s">
        <v>3</v>
      </c>
      <c r="H3" s="6">
        <v>42068</v>
      </c>
      <c r="I3" s="6"/>
      <c r="J3" s="6">
        <v>41275</v>
      </c>
      <c r="K3" s="6">
        <v>38026</v>
      </c>
      <c r="L3" s="5" t="s">
        <v>13</v>
      </c>
      <c r="M3" s="6"/>
      <c r="N3" s="15" t="s">
        <v>14</v>
      </c>
      <c r="O3" s="15" t="s">
        <v>16</v>
      </c>
      <c r="P3" s="16">
        <v>42159</v>
      </c>
      <c r="Q3" s="6"/>
      <c r="R3" s="14">
        <f t="shared" si="0"/>
        <v>1</v>
      </c>
      <c r="S3" t="s">
        <v>36</v>
      </c>
    </row>
    <row r="4" spans="1:20" x14ac:dyDescent="0.3">
      <c r="A4" s="25"/>
      <c r="B4" s="25"/>
      <c r="C4" s="25"/>
      <c r="D4" s="25"/>
      <c r="E4" s="25"/>
      <c r="F4" s="25"/>
      <c r="G4" s="22" t="s">
        <v>4</v>
      </c>
      <c r="H4" s="8">
        <v>42125</v>
      </c>
      <c r="I4" s="8">
        <v>43951</v>
      </c>
      <c r="J4" s="8">
        <v>40544</v>
      </c>
      <c r="K4" s="8">
        <v>38749</v>
      </c>
      <c r="L4" s="7" t="s">
        <v>13</v>
      </c>
      <c r="M4" s="8">
        <v>42277</v>
      </c>
      <c r="N4" s="7" t="s">
        <v>17</v>
      </c>
      <c r="O4" s="7" t="s">
        <v>15</v>
      </c>
      <c r="P4" s="8"/>
      <c r="Q4" s="19"/>
      <c r="R4" s="14">
        <f t="shared" si="0"/>
        <v>0.74520547945205484</v>
      </c>
      <c r="S4" t="s">
        <v>22</v>
      </c>
    </row>
    <row r="5" spans="1:20" x14ac:dyDescent="0.3">
      <c r="A5" s="25"/>
      <c r="B5" s="25"/>
      <c r="C5" s="25"/>
      <c r="D5" s="25"/>
      <c r="E5" s="25"/>
      <c r="F5" s="25"/>
      <c r="G5" s="21" t="s">
        <v>4</v>
      </c>
      <c r="H5" s="6">
        <v>41932</v>
      </c>
      <c r="I5" s="6">
        <v>43738</v>
      </c>
      <c r="J5" s="6">
        <v>42177</v>
      </c>
      <c r="K5" s="6">
        <v>42177</v>
      </c>
      <c r="L5" s="5" t="s">
        <v>19</v>
      </c>
      <c r="M5" s="5"/>
      <c r="N5" s="15" t="s">
        <v>14</v>
      </c>
      <c r="O5" s="15" t="s">
        <v>20</v>
      </c>
      <c r="P5" s="16">
        <v>42173</v>
      </c>
      <c r="Q5" s="7"/>
      <c r="R5" s="18">
        <f>IF(ISBLANK(J5),0,IF((M5&lt;"31/12/2015")*AND(M5&lt;&gt;""),(DATEDIF("01/01/2015",M5,"d")/365),IF(("01/01/2015"&lt;J5&lt;"31/12/2015")*AND(ISBLANK(M5)),(DATEDIF(J5,"31/12/2015","d")/365),IF(("01/01/2015"&gt;J5&gt;"31/12/2015")*AND("01/01/2015"&lt;M5&lt;"31/12/2015"),(DATEDIF( J5,M5,"d")/365),IF(("01/01/2015"&lt;I5&lt;"31/12/2015"),(DATEDIF("01/01/2015",I5,"d")/365),1)))))</f>
        <v>1</v>
      </c>
      <c r="S5" s="26" t="s">
        <v>23</v>
      </c>
      <c r="T5" t="s">
        <v>35</v>
      </c>
    </row>
    <row r="6" spans="1:20" x14ac:dyDescent="0.3">
      <c r="A6" s="25"/>
      <c r="B6" s="25"/>
      <c r="C6" s="25"/>
      <c r="D6" s="25"/>
      <c r="E6" s="25"/>
      <c r="F6" s="25"/>
      <c r="G6" s="22" t="s">
        <v>4</v>
      </c>
      <c r="H6" s="8">
        <v>40513</v>
      </c>
      <c r="I6" s="8">
        <v>42338</v>
      </c>
      <c r="J6" s="8">
        <v>32874</v>
      </c>
      <c r="K6" s="8">
        <v>32874</v>
      </c>
      <c r="L6" s="7" t="s">
        <v>13</v>
      </c>
      <c r="M6" s="8"/>
      <c r="N6" s="7" t="s">
        <v>18</v>
      </c>
      <c r="O6" s="7"/>
      <c r="P6" s="7"/>
      <c r="Q6" s="17"/>
      <c r="R6" s="18">
        <f>IF(ISBLANK(J6),0,IF((M6&lt;"31/12/2015")*AND(M6&lt;&gt;""),(DATEDIF("01/01/2015",M6,"d")/365),IF(("01/01/2015"&lt;J6&lt;"31/12/2015")*AND(ISBLANK(M6)),(DATEDIF(J6,"31/12/2015","d")/365),IF(("01/01/2015"&gt;J6&gt;"31/12/2015")*AND("01/01/2015"&lt;M6&lt;"31/12/2015"),(DATEDIF( J6,M6,"d")/365),IF(("01/01/2015"&lt;I6&lt;"31/12/2015"),(DATEDIF("01/01/2015",I6,"d")/365),1)))))</f>
        <v>1</v>
      </c>
      <c r="S6" s="26" t="s">
        <v>26</v>
      </c>
      <c r="T6" t="s">
        <v>37</v>
      </c>
    </row>
    <row r="7" spans="1:20" x14ac:dyDescent="0.3">
      <c r="A7" s="27"/>
      <c r="B7" s="27"/>
      <c r="C7" s="27"/>
      <c r="D7" s="27"/>
      <c r="E7" s="27"/>
      <c r="F7" s="27"/>
      <c r="G7" s="27" t="s">
        <v>4</v>
      </c>
      <c r="H7" s="28">
        <v>41711</v>
      </c>
      <c r="I7" s="29">
        <v>42794</v>
      </c>
      <c r="J7" s="28">
        <v>42060</v>
      </c>
      <c r="K7" s="28">
        <v>42060</v>
      </c>
      <c r="L7" s="27" t="s">
        <v>13</v>
      </c>
      <c r="M7" s="28">
        <v>42188</v>
      </c>
      <c r="N7" s="27" t="s">
        <v>18</v>
      </c>
      <c r="O7" s="27"/>
      <c r="P7" s="28">
        <v>42060</v>
      </c>
      <c r="Q7" s="30"/>
      <c r="R7" s="18">
        <f>IF(ISBLANK(J7),0,IF((M7&lt;"31/12/2015")*AND(M7&lt;&gt;""),(DATEDIF("01/01/2015",M7,"d")/365),IF(("01/01/2015"&lt;J7&lt;"31/12/2015")*AND(ISBLANK(M7)),(DATEDIF(J7,"31/12/2015","d")/365),IF(("01/01/2015"&gt;J7&gt;"31/12/2015")*AND("01/01/2015"&lt;M7&lt;"31/12/2015"),(DATEDIF( J7,M7,"d")/365),IF(("01/01/2015"&lt;I7&lt;"31/12/2015"),(DATEDIF("01/01/2015",I7,"d")/365),1)))))</f>
        <v>0.50136986301369868</v>
      </c>
      <c r="S7" s="26" t="s">
        <v>33</v>
      </c>
      <c r="T7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HOARAU</dc:creator>
  <cp:lastModifiedBy>Cécile HOARAU</cp:lastModifiedBy>
  <dcterms:created xsi:type="dcterms:W3CDTF">2016-02-18T11:16:16Z</dcterms:created>
  <dcterms:modified xsi:type="dcterms:W3CDTF">2016-02-18T11:43:54Z</dcterms:modified>
</cp:coreProperties>
</file>