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8675" windowHeight="11535" activeTab="1"/>
  </bookViews>
  <sheets>
    <sheet name="Tab_Miss" sheetId="1" r:id="rId1"/>
    <sheet name="Recapitulatif 2015" sheetId="2" r:id="rId2"/>
  </sheets>
  <definedNames>
    <definedName name="_xlnm._FilterDatabase" localSheetId="1" hidden="1">'Recapitulatif 2015'!$B$6:$V$573</definedName>
    <definedName name="_xlnm._FilterDatabase" localSheetId="0" hidden="1">Tab_Miss!$A$1:$A$121</definedName>
    <definedName name="compte_1">Tab_Miss!$A$1</definedName>
    <definedName name="compte_2">Tab_Miss!$A$2</definedName>
    <definedName name="comptes_2015">OFFSET(Tab_Miss!$A:$A,,,COUNTA(Tab_Miss!$A:$A))</definedName>
    <definedName name="intitulé_mission">Tab_Miss!$B$2:$B$112</definedName>
    <definedName name="Tab_Miss">Tab_Miss!$A$2:$D$112</definedName>
  </definedNames>
  <calcPr calcId="125725"/>
</workbook>
</file>

<file path=xl/calcChain.xml><?xml version="1.0" encoding="utf-8"?>
<calcChain xmlns="http://schemas.openxmlformats.org/spreadsheetml/2006/main">
  <c r="F7" i="2"/>
  <c r="F13"/>
  <c r="F9"/>
  <c r="G9"/>
  <c r="H9"/>
  <c r="F10"/>
  <c r="G10"/>
  <c r="H10"/>
  <c r="F11"/>
  <c r="G11"/>
  <c r="H11"/>
  <c r="F12"/>
  <c r="G12"/>
  <c r="H12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155"/>
  <c r="G155"/>
  <c r="H155"/>
  <c r="F156"/>
  <c r="G156"/>
  <c r="H156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169"/>
  <c r="G169"/>
  <c r="H16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10"/>
  <c r="G210"/>
  <c r="H210"/>
  <c r="F211"/>
  <c r="G211"/>
  <c r="H211"/>
  <c r="F212"/>
  <c r="G212"/>
  <c r="H212"/>
  <c r="F213"/>
  <c r="G213"/>
  <c r="H213"/>
  <c r="F214"/>
  <c r="G214"/>
  <c r="H214"/>
  <c r="F215"/>
  <c r="G215"/>
  <c r="H215"/>
  <c r="F216"/>
  <c r="G216"/>
  <c r="H216"/>
  <c r="F217"/>
  <c r="G217"/>
  <c r="H217"/>
  <c r="F218"/>
  <c r="G218"/>
  <c r="H218"/>
  <c r="F219"/>
  <c r="G219"/>
  <c r="H219"/>
  <c r="F220"/>
  <c r="G220"/>
  <c r="H220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257"/>
  <c r="G257"/>
  <c r="H257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F264"/>
  <c r="G264"/>
  <c r="H264"/>
  <c r="F265"/>
  <c r="G265"/>
  <c r="H265"/>
  <c r="F266"/>
  <c r="G266"/>
  <c r="H266"/>
  <c r="F267"/>
  <c r="G267"/>
  <c r="H267"/>
  <c r="F268"/>
  <c r="G268"/>
  <c r="H268"/>
  <c r="F269"/>
  <c r="G269"/>
  <c r="H269"/>
  <c r="F270"/>
  <c r="G270"/>
  <c r="H270"/>
  <c r="F271"/>
  <c r="G271"/>
  <c r="H271"/>
  <c r="F272"/>
  <c r="G272"/>
  <c r="H272"/>
  <c r="F273"/>
  <c r="G273"/>
  <c r="H273"/>
  <c r="F274"/>
  <c r="G274"/>
  <c r="H274"/>
  <c r="F275"/>
  <c r="G275"/>
  <c r="H275"/>
  <c r="F276"/>
  <c r="G276"/>
  <c r="H276"/>
  <c r="F277"/>
  <c r="G277"/>
  <c r="H277"/>
  <c r="F278"/>
  <c r="G278"/>
  <c r="H278"/>
  <c r="F279"/>
  <c r="G279"/>
  <c r="H279"/>
  <c r="F280"/>
  <c r="G280"/>
  <c r="H280"/>
  <c r="F281"/>
  <c r="G281"/>
  <c r="H281"/>
  <c r="F282"/>
  <c r="G282"/>
  <c r="H282"/>
  <c r="F283"/>
  <c r="G283"/>
  <c r="H283"/>
  <c r="F284"/>
  <c r="G284"/>
  <c r="H284"/>
  <c r="F285"/>
  <c r="G285"/>
  <c r="H285"/>
  <c r="F286"/>
  <c r="G286"/>
  <c r="H286"/>
  <c r="F287"/>
  <c r="G287"/>
  <c r="H287"/>
  <c r="F288"/>
  <c r="G288"/>
  <c r="H288"/>
  <c r="F289"/>
  <c r="G289"/>
  <c r="H289"/>
  <c r="F290"/>
  <c r="G290"/>
  <c r="H290"/>
  <c r="F291"/>
  <c r="G291"/>
  <c r="H291"/>
  <c r="F292"/>
  <c r="G292"/>
  <c r="H292"/>
  <c r="F293"/>
  <c r="G293"/>
  <c r="H293"/>
  <c r="F294"/>
  <c r="G294"/>
  <c r="H294"/>
  <c r="F295"/>
  <c r="G295"/>
  <c r="H295"/>
  <c r="F296"/>
  <c r="G296"/>
  <c r="H296"/>
  <c r="F297"/>
  <c r="G297"/>
  <c r="H297"/>
  <c r="F298"/>
  <c r="G298"/>
  <c r="H298"/>
  <c r="F299"/>
  <c r="G299"/>
  <c r="H299"/>
  <c r="F300"/>
  <c r="G300"/>
  <c r="H300"/>
  <c r="F301"/>
  <c r="G301"/>
  <c r="H301"/>
  <c r="F302"/>
  <c r="G302"/>
  <c r="H302"/>
  <c r="F303"/>
  <c r="G303"/>
  <c r="H303"/>
  <c r="F304"/>
  <c r="G304"/>
  <c r="H304"/>
  <c r="F305"/>
  <c r="G305"/>
  <c r="H305"/>
  <c r="F306"/>
  <c r="G306"/>
  <c r="H306"/>
  <c r="F307"/>
  <c r="G307"/>
  <c r="H307"/>
  <c r="F308"/>
  <c r="G308"/>
  <c r="H308"/>
  <c r="F309"/>
  <c r="G309"/>
  <c r="H309"/>
  <c r="F310"/>
  <c r="G310"/>
  <c r="H310"/>
  <c r="F311"/>
  <c r="G311"/>
  <c r="H311"/>
  <c r="F312"/>
  <c r="G312"/>
  <c r="H312"/>
  <c r="F313"/>
  <c r="G313"/>
  <c r="H313"/>
  <c r="F314"/>
  <c r="G314"/>
  <c r="H314"/>
  <c r="F315"/>
  <c r="G315"/>
  <c r="H315"/>
  <c r="F316"/>
  <c r="G316"/>
  <c r="H316"/>
  <c r="F317"/>
  <c r="G317"/>
  <c r="H317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F325"/>
  <c r="G325"/>
  <c r="H325"/>
  <c r="F326"/>
  <c r="G326"/>
  <c r="H326"/>
  <c r="F327"/>
  <c r="G327"/>
  <c r="H327"/>
  <c r="F328"/>
  <c r="G328"/>
  <c r="H328"/>
  <c r="F329"/>
  <c r="G329"/>
  <c r="H329"/>
  <c r="F330"/>
  <c r="G330"/>
  <c r="H330"/>
  <c r="F331"/>
  <c r="G331"/>
  <c r="H331"/>
  <c r="F332"/>
  <c r="G332"/>
  <c r="H332"/>
  <c r="F333"/>
  <c r="G333"/>
  <c r="H333"/>
  <c r="F334"/>
  <c r="G334"/>
  <c r="H334"/>
  <c r="F335"/>
  <c r="G335"/>
  <c r="H335"/>
  <c r="F336"/>
  <c r="G336"/>
  <c r="H336"/>
  <c r="F337"/>
  <c r="G337"/>
  <c r="H337"/>
  <c r="F338"/>
  <c r="G338"/>
  <c r="H338"/>
  <c r="F339"/>
  <c r="G339"/>
  <c r="H339"/>
  <c r="F340"/>
  <c r="G340"/>
  <c r="H340"/>
  <c r="F341"/>
  <c r="G341"/>
  <c r="H341"/>
  <c r="F342"/>
  <c r="G342"/>
  <c r="H342"/>
  <c r="F343"/>
  <c r="G343"/>
  <c r="H343"/>
  <c r="F344"/>
  <c r="G344"/>
  <c r="H344"/>
  <c r="F345"/>
  <c r="G345"/>
  <c r="H345"/>
  <c r="F346"/>
  <c r="G346"/>
  <c r="H346"/>
  <c r="F347"/>
  <c r="G347"/>
  <c r="H347"/>
  <c r="F348"/>
  <c r="G348"/>
  <c r="H348"/>
  <c r="F349"/>
  <c r="G349"/>
  <c r="H349"/>
  <c r="F350"/>
  <c r="G350"/>
  <c r="H350"/>
  <c r="F351"/>
  <c r="G351"/>
  <c r="H351"/>
  <c r="F352"/>
  <c r="G352"/>
  <c r="H352"/>
  <c r="F353"/>
  <c r="G353"/>
  <c r="H353"/>
  <c r="F354"/>
  <c r="G354"/>
  <c r="H354"/>
  <c r="F355"/>
  <c r="G355"/>
  <c r="H355"/>
  <c r="F356"/>
  <c r="G356"/>
  <c r="H356"/>
  <c r="F357"/>
  <c r="G357"/>
  <c r="H357"/>
  <c r="F358"/>
  <c r="G358"/>
  <c r="H358"/>
  <c r="F359"/>
  <c r="G359"/>
  <c r="H359"/>
  <c r="F360"/>
  <c r="G360"/>
  <c r="H360"/>
  <c r="F361"/>
  <c r="G361"/>
  <c r="H361"/>
  <c r="F362"/>
  <c r="G362"/>
  <c r="H362"/>
  <c r="F363"/>
  <c r="G363"/>
  <c r="H363"/>
  <c r="F364"/>
  <c r="G364"/>
  <c r="H364"/>
  <c r="F365"/>
  <c r="G365"/>
  <c r="H365"/>
  <c r="F366"/>
  <c r="G366"/>
  <c r="H366"/>
  <c r="F367"/>
  <c r="G367"/>
  <c r="H367"/>
  <c r="F368"/>
  <c r="G368"/>
  <c r="H368"/>
  <c r="F369"/>
  <c r="G369"/>
  <c r="H369"/>
  <c r="F370"/>
  <c r="G370"/>
  <c r="H370"/>
  <c r="F371"/>
  <c r="G371"/>
  <c r="H371"/>
  <c r="F372"/>
  <c r="G372"/>
  <c r="H372"/>
  <c r="F373"/>
  <c r="G373"/>
  <c r="H373"/>
  <c r="F374"/>
  <c r="G374"/>
  <c r="H374"/>
  <c r="F375"/>
  <c r="G375"/>
  <c r="H375"/>
  <c r="F376"/>
  <c r="G376"/>
  <c r="H376"/>
  <c r="F377"/>
  <c r="G377"/>
  <c r="H377"/>
  <c r="F378"/>
  <c r="G378"/>
  <c r="H378"/>
  <c r="F379"/>
  <c r="G379"/>
  <c r="H379"/>
  <c r="F380"/>
  <c r="G380"/>
  <c r="H380"/>
  <c r="F381"/>
  <c r="G381"/>
  <c r="H381"/>
  <c r="F382"/>
  <c r="G382"/>
  <c r="H382"/>
  <c r="F383"/>
  <c r="G383"/>
  <c r="H383"/>
  <c r="F384"/>
  <c r="G384"/>
  <c r="H384"/>
  <c r="F385"/>
  <c r="G385"/>
  <c r="H385"/>
  <c r="F386"/>
  <c r="G386"/>
  <c r="H386"/>
  <c r="F387"/>
  <c r="G387"/>
  <c r="H387"/>
  <c r="F388"/>
  <c r="G388"/>
  <c r="H388"/>
  <c r="F389"/>
  <c r="G389"/>
  <c r="H389"/>
  <c r="F390"/>
  <c r="G390"/>
  <c r="H390"/>
  <c r="F391"/>
  <c r="G391"/>
  <c r="H391"/>
  <c r="F392"/>
  <c r="G392"/>
  <c r="H392"/>
  <c r="F393"/>
  <c r="G393"/>
  <c r="H393"/>
  <c r="F394"/>
  <c r="G394"/>
  <c r="H394"/>
  <c r="F395"/>
  <c r="G395"/>
  <c r="H395"/>
  <c r="F396"/>
  <c r="G396"/>
  <c r="H396"/>
  <c r="F397"/>
  <c r="G397"/>
  <c r="H397"/>
  <c r="F398"/>
  <c r="G398"/>
  <c r="H398"/>
  <c r="F399"/>
  <c r="G399"/>
  <c r="H399"/>
  <c r="F400"/>
  <c r="G400"/>
  <c r="H400"/>
  <c r="F401"/>
  <c r="G401"/>
  <c r="H401"/>
  <c r="F402"/>
  <c r="G402"/>
  <c r="H402"/>
  <c r="F403"/>
  <c r="G403"/>
  <c r="H403"/>
  <c r="F404"/>
  <c r="G404"/>
  <c r="H404"/>
  <c r="F405"/>
  <c r="G405"/>
  <c r="H405"/>
  <c r="F406"/>
  <c r="G406"/>
  <c r="H406"/>
  <c r="F407"/>
  <c r="G407"/>
  <c r="H407"/>
  <c r="F408"/>
  <c r="G408"/>
  <c r="H408"/>
  <c r="F409"/>
  <c r="G409"/>
  <c r="H409"/>
  <c r="F410"/>
  <c r="G410"/>
  <c r="H410"/>
  <c r="F411"/>
  <c r="G411"/>
  <c r="H411"/>
  <c r="F412"/>
  <c r="G412"/>
  <c r="H412"/>
  <c r="F413"/>
  <c r="G413"/>
  <c r="H413"/>
  <c r="F414"/>
  <c r="G414"/>
  <c r="H414"/>
  <c r="F415"/>
  <c r="G415"/>
  <c r="H415"/>
  <c r="F416"/>
  <c r="G416"/>
  <c r="H416"/>
  <c r="F417"/>
  <c r="G417"/>
  <c r="H417"/>
  <c r="F418"/>
  <c r="G418"/>
  <c r="H418"/>
  <c r="F419"/>
  <c r="G419"/>
  <c r="H419"/>
  <c r="F420"/>
  <c r="G420"/>
  <c r="H420"/>
  <c r="F421"/>
  <c r="G421"/>
  <c r="H421"/>
  <c r="F422"/>
  <c r="G422"/>
  <c r="H422"/>
  <c r="F423"/>
  <c r="G423"/>
  <c r="H423"/>
  <c r="F424"/>
  <c r="G424"/>
  <c r="H424"/>
  <c r="F425"/>
  <c r="G425"/>
  <c r="H425"/>
  <c r="F426"/>
  <c r="G426"/>
  <c r="H426"/>
  <c r="F427"/>
  <c r="G427"/>
  <c r="H427"/>
  <c r="F428"/>
  <c r="G428"/>
  <c r="H428"/>
  <c r="F429"/>
  <c r="G429"/>
  <c r="H429"/>
  <c r="F430"/>
  <c r="G430"/>
  <c r="H430"/>
  <c r="F431"/>
  <c r="G431"/>
  <c r="H431"/>
  <c r="F432"/>
  <c r="G432"/>
  <c r="H432"/>
  <c r="F433"/>
  <c r="G433"/>
  <c r="H433"/>
  <c r="F434"/>
  <c r="G434"/>
  <c r="H434"/>
  <c r="F435"/>
  <c r="G435"/>
  <c r="H435"/>
  <c r="F436"/>
  <c r="G436"/>
  <c r="H436"/>
  <c r="F437"/>
  <c r="G437"/>
  <c r="H437"/>
  <c r="F438"/>
  <c r="G438"/>
  <c r="H438"/>
  <c r="F439"/>
  <c r="G439"/>
  <c r="H439"/>
  <c r="F440"/>
  <c r="G440"/>
  <c r="H440"/>
  <c r="F441"/>
  <c r="G441"/>
  <c r="H441"/>
  <c r="F442"/>
  <c r="G442"/>
  <c r="H442"/>
  <c r="F443"/>
  <c r="G443"/>
  <c r="H443"/>
  <c r="F444"/>
  <c r="G444"/>
  <c r="H444"/>
  <c r="F445"/>
  <c r="G445"/>
  <c r="H445"/>
  <c r="F446"/>
  <c r="G446"/>
  <c r="H446"/>
  <c r="F447"/>
  <c r="G447"/>
  <c r="H447"/>
  <c r="F448"/>
  <c r="G448"/>
  <c r="H448"/>
  <c r="F449"/>
  <c r="G449"/>
  <c r="H449"/>
  <c r="F450"/>
  <c r="G450"/>
  <c r="H450"/>
  <c r="F451"/>
  <c r="G451"/>
  <c r="H451"/>
  <c r="F452"/>
  <c r="G452"/>
  <c r="H452"/>
  <c r="F453"/>
  <c r="G453"/>
  <c r="H453"/>
  <c r="F454"/>
  <c r="G454"/>
  <c r="H454"/>
  <c r="F455"/>
  <c r="G455"/>
  <c r="H455"/>
  <c r="F456"/>
  <c r="G456"/>
  <c r="H456"/>
  <c r="F457"/>
  <c r="G457"/>
  <c r="H457"/>
  <c r="F458"/>
  <c r="G458"/>
  <c r="H458"/>
  <c r="F459"/>
  <c r="G459"/>
  <c r="H459"/>
  <c r="F460"/>
  <c r="G460"/>
  <c r="H460"/>
  <c r="F461"/>
  <c r="G461"/>
  <c r="H461"/>
  <c r="F462"/>
  <c r="G462"/>
  <c r="H462"/>
  <c r="F463"/>
  <c r="G463"/>
  <c r="H463"/>
  <c r="F464"/>
  <c r="G464"/>
  <c r="H464"/>
  <c r="F465"/>
  <c r="G465"/>
  <c r="H465"/>
  <c r="F466"/>
  <c r="G466"/>
  <c r="H466"/>
  <c r="F467"/>
  <c r="G467"/>
  <c r="H467"/>
  <c r="F468"/>
  <c r="G468"/>
  <c r="H468"/>
  <c r="F469"/>
  <c r="G469"/>
  <c r="H469"/>
  <c r="F470"/>
  <c r="G470"/>
  <c r="H470"/>
  <c r="F471"/>
  <c r="G471"/>
  <c r="H471"/>
  <c r="F472"/>
  <c r="G472"/>
  <c r="H472"/>
  <c r="F473"/>
  <c r="G473"/>
  <c r="H473"/>
  <c r="F474"/>
  <c r="G474"/>
  <c r="H474"/>
  <c r="F475"/>
  <c r="G475"/>
  <c r="H475"/>
  <c r="F476"/>
  <c r="G476"/>
  <c r="H476"/>
  <c r="F477"/>
  <c r="G477"/>
  <c r="H477"/>
  <c r="F478"/>
  <c r="G478"/>
  <c r="H478"/>
  <c r="F479"/>
  <c r="G479"/>
  <c r="H479"/>
  <c r="F480"/>
  <c r="G480"/>
  <c r="H480"/>
  <c r="F481"/>
  <c r="G481"/>
  <c r="H481"/>
  <c r="F482"/>
  <c r="G482"/>
  <c r="H482"/>
  <c r="F483"/>
  <c r="G483"/>
  <c r="H483"/>
  <c r="F484"/>
  <c r="G484"/>
  <c r="H484"/>
  <c r="F485"/>
  <c r="G485"/>
  <c r="H485"/>
  <c r="F486"/>
  <c r="G486"/>
  <c r="H486"/>
  <c r="F487"/>
  <c r="G487"/>
  <c r="H487"/>
  <c r="F488"/>
  <c r="G488"/>
  <c r="H488"/>
  <c r="F489"/>
  <c r="G489"/>
  <c r="H489"/>
  <c r="F490"/>
  <c r="G490"/>
  <c r="H490"/>
  <c r="F491"/>
  <c r="G491"/>
  <c r="H491"/>
  <c r="F492"/>
  <c r="G492"/>
  <c r="H492"/>
  <c r="F493"/>
  <c r="G493"/>
  <c r="H493"/>
  <c r="F494"/>
  <c r="G494"/>
  <c r="H494"/>
  <c r="F495"/>
  <c r="G495"/>
  <c r="H495"/>
  <c r="F496"/>
  <c r="G496"/>
  <c r="H496"/>
  <c r="F497"/>
  <c r="G497"/>
  <c r="H497"/>
  <c r="F498"/>
  <c r="G498"/>
  <c r="H498"/>
  <c r="F499"/>
  <c r="G499"/>
  <c r="H499"/>
  <c r="F500"/>
  <c r="G500"/>
  <c r="H500"/>
  <c r="F501"/>
  <c r="G501"/>
  <c r="H501"/>
  <c r="F502"/>
  <c r="G502"/>
  <c r="H502"/>
  <c r="F503"/>
  <c r="G503"/>
  <c r="H503"/>
  <c r="F504"/>
  <c r="G504"/>
  <c r="H504"/>
  <c r="F505"/>
  <c r="G505"/>
  <c r="H505"/>
  <c r="F506"/>
  <c r="G506"/>
  <c r="H506"/>
  <c r="F507"/>
  <c r="G507"/>
  <c r="H507"/>
  <c r="F508"/>
  <c r="G508"/>
  <c r="H508"/>
  <c r="F509"/>
  <c r="G509"/>
  <c r="H509"/>
  <c r="F510"/>
  <c r="G510"/>
  <c r="H510"/>
  <c r="F511"/>
  <c r="G511"/>
  <c r="H511"/>
  <c r="F512"/>
  <c r="G512"/>
  <c r="H512"/>
  <c r="F513"/>
  <c r="G513"/>
  <c r="H513"/>
  <c r="F514"/>
  <c r="G514"/>
  <c r="H514"/>
  <c r="F515"/>
  <c r="G515"/>
  <c r="H515"/>
  <c r="F516"/>
  <c r="G516"/>
  <c r="H516"/>
  <c r="F517"/>
  <c r="G517"/>
  <c r="H517"/>
  <c r="F518"/>
  <c r="G518"/>
  <c r="H518"/>
  <c r="F519"/>
  <c r="G519"/>
  <c r="H519"/>
  <c r="F520"/>
  <c r="G520"/>
  <c r="H520"/>
  <c r="F521"/>
  <c r="G521"/>
  <c r="H521"/>
  <c r="F522"/>
  <c r="G522"/>
  <c r="H522"/>
  <c r="F523"/>
  <c r="G523"/>
  <c r="H523"/>
  <c r="F524"/>
  <c r="G524"/>
  <c r="H524"/>
  <c r="F525"/>
  <c r="G525"/>
  <c r="H525"/>
  <c r="F526"/>
  <c r="G526"/>
  <c r="H526"/>
  <c r="F527"/>
  <c r="G527"/>
  <c r="H527"/>
  <c r="F528"/>
  <c r="G528"/>
  <c r="H528"/>
  <c r="F529"/>
  <c r="G529"/>
  <c r="H529"/>
  <c r="F530"/>
  <c r="G530"/>
  <c r="H530"/>
  <c r="F531"/>
  <c r="G531"/>
  <c r="H531"/>
  <c r="F532"/>
  <c r="G532"/>
  <c r="H532"/>
  <c r="F533"/>
  <c r="G533"/>
  <c r="H533"/>
  <c r="F534"/>
  <c r="G534"/>
  <c r="H534"/>
  <c r="F535"/>
  <c r="G535"/>
  <c r="H535"/>
  <c r="F536"/>
  <c r="G536"/>
  <c r="H536"/>
  <c r="F537"/>
  <c r="G537"/>
  <c r="H537"/>
  <c r="F538"/>
  <c r="G538"/>
  <c r="H538"/>
  <c r="F539"/>
  <c r="G539"/>
  <c r="H539"/>
  <c r="F540"/>
  <c r="G540"/>
  <c r="H540"/>
  <c r="F541"/>
  <c r="G541"/>
  <c r="H541"/>
  <c r="F542"/>
  <c r="G542"/>
  <c r="H542"/>
  <c r="F543"/>
  <c r="G543"/>
  <c r="H543"/>
  <c r="F544"/>
  <c r="G544"/>
  <c r="H544"/>
  <c r="F545"/>
  <c r="G545"/>
  <c r="H545"/>
  <c r="F546"/>
  <c r="G546"/>
  <c r="H546"/>
  <c r="F547"/>
  <c r="G547"/>
  <c r="H547"/>
  <c r="F548"/>
  <c r="G548"/>
  <c r="H548"/>
  <c r="F549"/>
  <c r="G549"/>
  <c r="H549"/>
  <c r="F550"/>
  <c r="G550"/>
  <c r="H550"/>
  <c r="F551"/>
  <c r="G551"/>
  <c r="H551"/>
  <c r="H8"/>
  <c r="G8"/>
  <c r="F8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H7"/>
  <c r="G7"/>
  <c r="A7"/>
</calcChain>
</file>

<file path=xl/sharedStrings.xml><?xml version="1.0" encoding="utf-8"?>
<sst xmlns="http://schemas.openxmlformats.org/spreadsheetml/2006/main" count="250" uniqueCount="137">
  <si>
    <t>COMPTE</t>
  </si>
  <si>
    <t>INTITULE</t>
  </si>
  <si>
    <t>MISSIONS</t>
  </si>
  <si>
    <t>Sous-mission</t>
  </si>
  <si>
    <t xml:space="preserve">(CAQCS) </t>
  </si>
  <si>
    <t>MISSION 2</t>
  </si>
  <si>
    <t xml:space="preserve">Mutualisation des moyens structures sanitaires </t>
  </si>
  <si>
    <t>MISSION 4</t>
  </si>
  <si>
    <t>Expérimentation médicaments EHPAD</t>
  </si>
  <si>
    <t>MISSION 1</t>
  </si>
  <si>
    <t>P.T.M.G.  EXERCICE EN COURS</t>
  </si>
  <si>
    <t>MISSION 3</t>
  </si>
  <si>
    <t>Conseil, Pilotage, Accompagnement performance hospitalière</t>
  </si>
  <si>
    <t>Efficience des structures MS</t>
  </si>
  <si>
    <t xml:space="preserve">RH Amélioration condition de travail  CLACT  </t>
  </si>
  <si>
    <t xml:space="preserve">RH Gestion de la prévention métier et compétence </t>
  </si>
  <si>
    <t>Amélioration des conditions de travail des structures MS</t>
  </si>
  <si>
    <t>Financement acte de gestion urgent évenement sanitaire imprévu</t>
  </si>
  <si>
    <t xml:space="preserve">Télémédecine </t>
  </si>
  <si>
    <t xml:space="preserve">Groupe qualité PAIRS </t>
  </si>
  <si>
    <t>Prévention prise en charge des personnes agées</t>
  </si>
  <si>
    <t xml:space="preserve">AUTRES  </t>
  </si>
  <si>
    <t>AUTRE</t>
  </si>
  <si>
    <t xml:space="preserve">Astreintes en ville </t>
  </si>
  <si>
    <t xml:space="preserve">Participation AM au financement  régul : </t>
  </si>
  <si>
    <t xml:space="preserve">actes expérimentation PDSA    </t>
  </si>
  <si>
    <t xml:space="preserve">Réorganisations hospitalières  </t>
  </si>
  <si>
    <t xml:space="preserve">Gestion des risques  </t>
  </si>
  <si>
    <t xml:space="preserve">Accords bonnes pratiques à l'hôpital  </t>
  </si>
  <si>
    <t xml:space="preserve">Plan Alzheimer  </t>
  </si>
  <si>
    <t xml:space="preserve">Plan maladies rares  </t>
  </si>
  <si>
    <t xml:space="preserve">Autres actions de modernisations restructuration </t>
  </si>
  <si>
    <t xml:space="preserve">RHAI Aide à la mobilité </t>
  </si>
  <si>
    <t xml:space="preserve">RHAI Accompagnement social CLASMO </t>
  </si>
  <si>
    <t xml:space="preserve">RHAI Indemnité départ volontaire </t>
  </si>
  <si>
    <t xml:space="preserve">RHAI Remboursement différé rémunération </t>
  </si>
  <si>
    <t xml:space="preserve">RHAI Act convers. Professionn. </t>
  </si>
  <si>
    <t xml:space="preserve">RH Autres  </t>
  </si>
  <si>
    <t xml:space="preserve">Santé population en difficulté </t>
  </si>
  <si>
    <t xml:space="preserve">Périnatalité et petite enfance </t>
  </si>
  <si>
    <t xml:space="preserve">Traumatismes et violences  </t>
  </si>
  <si>
    <t xml:space="preserve">Education thérapeutique du patient </t>
  </si>
  <si>
    <t>Autre action politique publique</t>
  </si>
  <si>
    <t xml:space="preserve">Autre action soutient et parten.(CPER) </t>
  </si>
  <si>
    <t xml:space="preserve">Veille surveillance </t>
  </si>
  <si>
    <t xml:space="preserve">Evaluation expert. étude et recherches  </t>
  </si>
  <si>
    <t xml:space="preserve">Contribution à la démocratie sanitaire  </t>
  </si>
  <si>
    <t>MISSION 5</t>
  </si>
  <si>
    <t>Lutte contre l'obésité</t>
  </si>
  <si>
    <t xml:space="preserve">Exercices regroupés  CTR DE SANTE </t>
  </si>
  <si>
    <t xml:space="preserve">Exercices regroupés  MS PLURIPROF </t>
  </si>
  <si>
    <t xml:space="preserve">Exercices regroupés  POLE DE SANTE </t>
  </si>
  <si>
    <t xml:space="preserve">Exercices regroupés  AUTRES ACTIONS </t>
  </si>
  <si>
    <t xml:space="preserve">MMG  </t>
  </si>
  <si>
    <t xml:space="preserve">Régulation libérale  </t>
  </si>
  <si>
    <t xml:space="preserve">Autres  </t>
  </si>
  <si>
    <t>Actions coopérations internationales (DOM)</t>
  </si>
  <si>
    <t xml:space="preserve">Médecins correspondants SAMU  </t>
  </si>
  <si>
    <t xml:space="preserve">Gardes en établissements privés </t>
  </si>
  <si>
    <t xml:space="preserve">Astreintes en établissements privés </t>
  </si>
  <si>
    <t xml:space="preserve">Hors médecins libéraux  </t>
  </si>
  <si>
    <t xml:space="preserve">PDSES en établissements bublics </t>
  </si>
  <si>
    <t>Vaccination financement disposition de mise en œuvre</t>
  </si>
  <si>
    <t xml:space="preserve">Vaccination financementautres activité </t>
  </si>
  <si>
    <t xml:space="preserve">SIDA.IST.HEPATIT.financement dispositif sanitaire </t>
  </si>
  <si>
    <t xml:space="preserve">SIDA.IST.HEPATIT.financement autres activités </t>
  </si>
  <si>
    <t>Tuberculose  financement dispositif sanitaire récent</t>
  </si>
  <si>
    <t xml:space="preserve">Tuberculose financement autres activités </t>
  </si>
  <si>
    <t xml:space="preserve">Infection.Asso.soins évenement indésirable </t>
  </si>
  <si>
    <t xml:space="preserve">Dispositif lutte antivectorielle  </t>
  </si>
  <si>
    <t>Maladie d'ALZHEIMER</t>
  </si>
  <si>
    <t xml:space="preserve">Autres maladies liées au vieillissement  </t>
  </si>
  <si>
    <t>Cancer.Structure assurant gestion dépistage</t>
  </si>
  <si>
    <t xml:space="preserve">Cancerfinancement des autres activités </t>
  </si>
  <si>
    <t>Pratiques addictives</t>
  </si>
  <si>
    <t>Santé mentale</t>
  </si>
  <si>
    <t>Pathologies cardiovasculaire</t>
  </si>
  <si>
    <t>Nutrition santé hors lutte contre l'obésité</t>
  </si>
  <si>
    <t>Autre maladie chronique</t>
  </si>
  <si>
    <t>Prévention des risques environnementaux protection des eaux</t>
  </si>
  <si>
    <t>Prévention des risques environnementauxHabit.milieu INTE</t>
  </si>
  <si>
    <t>Prévention des risques.environnement à risque. Env extérieur</t>
  </si>
  <si>
    <t>Prévention des risques liés au travail</t>
  </si>
  <si>
    <t xml:space="preserve">Equipes mobiles de gériatrie  </t>
  </si>
  <si>
    <t xml:space="preserve">Crédits UHR (ODAM USLD)  </t>
  </si>
  <si>
    <t xml:space="preserve">Consultation mémoire  </t>
  </si>
  <si>
    <t xml:space="preserve">Unités cognitives comportementales  </t>
  </si>
  <si>
    <t xml:space="preserve">Crédits ONDAM  </t>
  </si>
  <si>
    <t xml:space="preserve">Action de développement de l'activité </t>
  </si>
  <si>
    <t xml:space="preserve">Action maintien activité déficitaire </t>
  </si>
  <si>
    <t xml:space="preserve">Action amélioration de l'offre </t>
  </si>
  <si>
    <t xml:space="preserve">Action restructuration soutien FI </t>
  </si>
  <si>
    <t xml:space="preserve">Action investissements hors plans nationals </t>
  </si>
  <si>
    <t xml:space="preserve">Action autres </t>
  </si>
  <si>
    <t>GEM</t>
  </si>
  <si>
    <t xml:space="preserve">Crédits UHR (ODAM MS)  </t>
  </si>
  <si>
    <t xml:space="preserve">PASA (ONDAM MS)  </t>
  </si>
  <si>
    <t xml:space="preserve">ESA (ONDAM MS)  </t>
  </si>
  <si>
    <t xml:space="preserve">Plateforme de repit  </t>
  </si>
  <si>
    <t xml:space="preserve">MAIA (CSA hors OGD et FIQCS)   </t>
  </si>
  <si>
    <t xml:space="preserve">Crédits ONDAM MS PAERPA </t>
  </si>
  <si>
    <t xml:space="preserve">Autres PAERPA  </t>
  </si>
  <si>
    <t xml:space="preserve">CDAG  </t>
  </si>
  <si>
    <t xml:space="preserve">Centres périnataux   </t>
  </si>
  <si>
    <t xml:space="preserve">Structure de prises en charges des ado.  </t>
  </si>
  <si>
    <t xml:space="preserve">AUTRES     </t>
  </si>
  <si>
    <t xml:space="preserve">Equipes mobiles soins palliatifs  </t>
  </si>
  <si>
    <t xml:space="preserve">ELSA - Equipes liaison addictologie  </t>
  </si>
  <si>
    <t>Coordination dépistage néonatal surdité</t>
  </si>
  <si>
    <t xml:space="preserve">COREVIH  </t>
  </si>
  <si>
    <t xml:space="preserve">Pratiques soins cancérologie  </t>
  </si>
  <si>
    <t xml:space="preserve">PsychoAssist. Soc. HP CANCER </t>
  </si>
  <si>
    <t xml:space="preserve">RSRAutres  Fonctionn. </t>
  </si>
  <si>
    <t xml:space="preserve">RSIR Autres  Fonctionn. </t>
  </si>
  <si>
    <t xml:space="preserve">Equipes ressources régionales de soins palliatifs pédiatriques </t>
  </si>
  <si>
    <t>CPAM</t>
  </si>
  <si>
    <t>FINESS</t>
  </si>
  <si>
    <t>BENEFICIAIRE</t>
  </si>
  <si>
    <t>N° Compte</t>
  </si>
  <si>
    <t>N° mission mentionnée code de la santé pub art. L. 1435-8 CSP</t>
  </si>
  <si>
    <t>Ss-Mission FIR</t>
  </si>
  <si>
    <t xml:space="preserve">DATE décision </t>
  </si>
  <si>
    <t>MONTANT</t>
  </si>
  <si>
    <t>DATE saisie SIBC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</si>
  <si>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</si>
  <si>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</si>
  <si>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</si>
  <si>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</si>
  <si>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</si>
  <si>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</si>
  <si>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</si>
  <si>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</si>
  <si>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</si>
  <si>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</si>
  <si>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</si>
  <si>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RECAPITULATIF DES ENVOIS (par mails ) AUX CAISSES 2015</t>
  </si>
  <si>
    <t>Prévention prise en charge des personnes handicapées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</si>
</sst>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5"/>
      <name val="Calibri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04">
    <xf numFmtId="0" fontId="0" fillId="0" borderId="0" xfId="0"/>
    <xf numFmtId="1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1" fontId="3" fillId="2" borderId="3" xfId="1" applyNumberFormat="1" applyFont="1" applyFill="1" applyBorder="1" applyAlignment="1" applyProtection="1">
      <alignment horizontal="right" vertical="top"/>
    </xf>
    <xf numFmtId="0" fontId="3" fillId="2" borderId="4" xfId="0" applyFont="1" applyFill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center" vertical="center"/>
    </xf>
    <xf numFmtId="1" fontId="3" fillId="2" borderId="3" xfId="1" applyNumberFormat="1" applyFont="1" applyFill="1" applyBorder="1" applyAlignment="1" applyProtection="1">
      <alignment horizontal="center" vertical="top"/>
    </xf>
    <xf numFmtId="0" fontId="4" fillId="0" borderId="0" xfId="0" applyFont="1"/>
    <xf numFmtId="1" fontId="3" fillId="3" borderId="3" xfId="1" applyNumberFormat="1" applyFont="1" applyFill="1" applyBorder="1" applyAlignment="1" applyProtection="1">
      <alignment horizontal="right" vertical="top"/>
    </xf>
    <xf numFmtId="0" fontId="3" fillId="3" borderId="4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center" vertical="center"/>
    </xf>
    <xf numFmtId="1" fontId="3" fillId="3" borderId="3" xfId="1" applyNumberFormat="1" applyFont="1" applyFill="1" applyBorder="1" applyAlignment="1" applyProtection="1">
      <alignment horizontal="center" vertical="top"/>
    </xf>
    <xf numFmtId="1" fontId="4" fillId="4" borderId="3" xfId="1" applyNumberFormat="1" applyFont="1" applyFill="1" applyBorder="1" applyAlignment="1" applyProtection="1">
      <alignment horizontal="right" vertical="top"/>
    </xf>
    <xf numFmtId="0" fontId="4" fillId="4" borderId="4" xfId="0" applyFont="1" applyFill="1" applyBorder="1" applyAlignment="1" applyProtection="1">
      <alignment horizontal="left" vertical="top" wrapText="1"/>
    </xf>
    <xf numFmtId="0" fontId="5" fillId="4" borderId="5" xfId="0" applyFont="1" applyFill="1" applyBorder="1" applyAlignment="1" applyProtection="1">
      <alignment horizontal="center" vertical="center"/>
    </xf>
    <xf numFmtId="1" fontId="4" fillId="4" borderId="3" xfId="1" applyNumberFormat="1" applyFont="1" applyFill="1" applyBorder="1" applyAlignment="1" applyProtection="1">
      <alignment horizontal="center" vertical="top"/>
    </xf>
    <xf numFmtId="1" fontId="3" fillId="5" borderId="3" xfId="1" applyNumberFormat="1" applyFont="1" applyFill="1" applyBorder="1" applyAlignment="1" applyProtection="1">
      <alignment horizontal="right" vertical="top"/>
    </xf>
    <xf numFmtId="0" fontId="3" fillId="5" borderId="4" xfId="0" applyFont="1" applyFill="1" applyBorder="1" applyAlignment="1" applyProtection="1">
      <alignment horizontal="left" vertical="top" wrapText="1"/>
    </xf>
    <xf numFmtId="0" fontId="2" fillId="5" borderId="5" xfId="0" applyFont="1" applyFill="1" applyBorder="1" applyAlignment="1" applyProtection="1">
      <alignment horizontal="center" vertical="center"/>
    </xf>
    <xf numFmtId="1" fontId="3" fillId="5" borderId="3" xfId="1" applyNumberFormat="1" applyFont="1" applyFill="1" applyBorder="1" applyAlignment="1" applyProtection="1">
      <alignment horizontal="center" vertical="top"/>
    </xf>
    <xf numFmtId="0" fontId="3" fillId="3" borderId="4" xfId="0" applyFont="1" applyFill="1" applyBorder="1" applyAlignment="1">
      <alignment vertical="center"/>
    </xf>
    <xf numFmtId="1" fontId="3" fillId="6" borderId="3" xfId="1" applyNumberFormat="1" applyFont="1" applyFill="1" applyBorder="1" applyAlignment="1" applyProtection="1">
      <alignment horizontal="right" vertical="top"/>
    </xf>
    <xf numFmtId="0" fontId="3" fillId="6" borderId="4" xfId="0" applyFont="1" applyFill="1" applyBorder="1" applyAlignment="1" applyProtection="1">
      <alignment horizontal="left" vertical="top" wrapText="1"/>
    </xf>
    <xf numFmtId="1" fontId="2" fillId="6" borderId="5" xfId="1" applyNumberFormat="1" applyFont="1" applyFill="1" applyBorder="1" applyAlignment="1" applyProtection="1">
      <alignment horizontal="center" vertical="center"/>
    </xf>
    <xf numFmtId="1" fontId="3" fillId="6" borderId="3" xfId="1" applyNumberFormat="1" applyFont="1" applyFill="1" applyBorder="1" applyAlignment="1" applyProtection="1">
      <alignment horizontal="center" vertical="top"/>
    </xf>
    <xf numFmtId="1" fontId="3" fillId="4" borderId="3" xfId="1" applyNumberFormat="1" applyFont="1" applyFill="1" applyBorder="1" applyAlignment="1" applyProtection="1">
      <alignment horizontal="right" vertical="top"/>
    </xf>
    <xf numFmtId="0" fontId="3" fillId="4" borderId="4" xfId="0" applyFont="1" applyFill="1" applyBorder="1" applyAlignment="1" applyProtection="1">
      <alignment horizontal="left" vertical="top" wrapText="1"/>
    </xf>
    <xf numFmtId="0" fontId="2" fillId="4" borderId="5" xfId="0" applyFont="1" applyFill="1" applyBorder="1" applyAlignment="1" applyProtection="1">
      <alignment horizontal="center" vertical="center"/>
    </xf>
    <xf numFmtId="1" fontId="3" fillId="4" borderId="3" xfId="1" applyNumberFormat="1" applyFont="1" applyFill="1" applyBorder="1" applyAlignment="1" applyProtection="1">
      <alignment horizontal="center" vertical="top"/>
    </xf>
    <xf numFmtId="1" fontId="4" fillId="7" borderId="3" xfId="1" applyNumberFormat="1" applyFont="1" applyFill="1" applyBorder="1" applyAlignment="1" applyProtection="1">
      <alignment horizontal="right" vertical="top"/>
    </xf>
    <xf numFmtId="0" fontId="4" fillId="7" borderId="4" xfId="0" applyFont="1" applyFill="1" applyBorder="1" applyAlignment="1" applyProtection="1">
      <alignment horizontal="left" vertical="top" wrapText="1"/>
    </xf>
    <xf numFmtId="0" fontId="5" fillId="7" borderId="5" xfId="0" applyFont="1" applyFill="1" applyBorder="1" applyAlignment="1" applyProtection="1">
      <alignment horizontal="center" vertical="center"/>
    </xf>
    <xf numFmtId="1" fontId="4" fillId="7" borderId="3" xfId="1" applyNumberFormat="1" applyFont="1" applyFill="1" applyBorder="1" applyAlignment="1" applyProtection="1">
      <alignment horizontal="center" vertical="top"/>
    </xf>
    <xf numFmtId="1" fontId="4" fillId="2" borderId="3" xfId="1" applyNumberFormat="1" applyFont="1" applyFill="1" applyBorder="1" applyAlignment="1" applyProtection="1">
      <alignment horizontal="right" vertical="top"/>
    </xf>
    <xf numFmtId="0" fontId="4" fillId="2" borderId="4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center" vertical="center"/>
    </xf>
    <xf numFmtId="1" fontId="4" fillId="2" borderId="3" xfId="1" applyNumberFormat="1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left"/>
    </xf>
    <xf numFmtId="1" fontId="3" fillId="0" borderId="0" xfId="1" applyNumberFormat="1" applyFont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1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9" fillId="0" borderId="0" xfId="0" applyFont="1" applyFill="1"/>
    <xf numFmtId="1" fontId="0" fillId="0" borderId="0" xfId="0" applyNumberFormat="1"/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/>
      <protection locked="0"/>
    </xf>
    <xf numFmtId="1" fontId="3" fillId="0" borderId="14" xfId="0" applyNumberFormat="1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14" fontId="3" fillId="0" borderId="14" xfId="0" applyNumberFormat="1" applyFont="1" applyBorder="1" applyProtection="1"/>
    <xf numFmtId="4" fontId="2" fillId="0" borderId="14" xfId="0" applyNumberFormat="1" applyFont="1" applyBorder="1" applyProtection="1">
      <protection locked="0"/>
    </xf>
    <xf numFmtId="14" fontId="3" fillId="0" borderId="14" xfId="0" applyNumberFormat="1" applyFont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0" fontId="3" fillId="0" borderId="0" xfId="0" applyFont="1"/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1" fontId="3" fillId="0" borderId="13" xfId="0" applyNumberFormat="1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center"/>
    </xf>
    <xf numFmtId="14" fontId="3" fillId="0" borderId="13" xfId="0" applyNumberFormat="1" applyFont="1" applyBorder="1" applyProtection="1"/>
    <xf numFmtId="4" fontId="2" fillId="0" borderId="13" xfId="0" applyNumberFormat="1" applyFont="1" applyBorder="1" applyProtection="1">
      <protection locked="0"/>
    </xf>
    <xf numFmtId="14" fontId="3" fillId="0" borderId="13" xfId="0" applyNumberFormat="1" applyFont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3" xfId="0" applyFont="1" applyBorder="1" applyProtection="1">
      <protection locked="0"/>
    </xf>
    <xf numFmtId="0" fontId="3" fillId="9" borderId="13" xfId="0" applyFont="1" applyFill="1" applyBorder="1" applyAlignment="1" applyProtection="1">
      <alignment horizontal="left"/>
      <protection locked="0"/>
    </xf>
    <xf numFmtId="0" fontId="3" fillId="9" borderId="13" xfId="0" applyFont="1" applyFill="1" applyBorder="1" applyAlignment="1" applyProtection="1">
      <alignment horizontal="center"/>
      <protection locked="0"/>
    </xf>
    <xf numFmtId="1" fontId="0" fillId="9" borderId="0" xfId="0" applyNumberFormat="1" applyFill="1"/>
    <xf numFmtId="1" fontId="3" fillId="0" borderId="13" xfId="0" applyNumberFormat="1" applyFont="1" applyBorder="1" applyAlignment="1" applyProtection="1">
      <alignment horizontal="center"/>
      <protection locked="0"/>
    </xf>
    <xf numFmtId="1" fontId="0" fillId="0" borderId="13" xfId="0" applyNumberFormat="1" applyBorder="1"/>
    <xf numFmtId="1" fontId="3" fillId="0" borderId="13" xfId="0" applyNumberFormat="1" applyFont="1" applyBorder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3" fillId="0" borderId="0" xfId="0" applyNumberFormat="1" applyFont="1" applyFill="1"/>
    <xf numFmtId="4" fontId="2" fillId="0" borderId="0" xfId="0" applyNumberFormat="1" applyFont="1"/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9">
    <cellStyle name="Euro" xfId="2"/>
    <cellStyle name="Milliers" xfId="1" builtinId="3"/>
    <cellStyle name="Milliers 2" xfId="3"/>
    <cellStyle name="Milliers 3" xfId="4"/>
    <cellStyle name="Normal" xfId="0" builtinId="0"/>
    <cellStyle name="Normal 2" xfId="5"/>
    <cellStyle name="Normal 3" xfId="6"/>
    <cellStyle name="Pourcentage 2" xfId="7"/>
    <cellStyle name="Pourcentage 3" xfId="8"/>
  </cellStyles>
  <dxfs count="115"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rgb="FF99CC00"/>
        </patternFill>
      </fill>
    </dxf>
    <dxf>
      <fill>
        <patternFill>
          <bgColor theme="7" tint="0.59996337778862885"/>
        </patternFill>
      </fill>
    </dxf>
    <dxf>
      <fill>
        <patternFill>
          <bgColor rgb="FFCCFFFF"/>
        </patternFill>
      </fill>
    </dxf>
    <dxf>
      <fill>
        <patternFill>
          <bgColor rgb="FF99CCFF"/>
        </patternFill>
      </fill>
    </dxf>
    <dxf>
      <fill>
        <patternFill>
          <bgColor rgb="FFFFCC99"/>
        </patternFill>
      </fill>
    </dxf>
    <dxf>
      <fill>
        <patternFill>
          <bgColor rgb="FFFF8080"/>
        </patternFill>
      </fill>
    </dxf>
    <dxf>
      <fill>
        <patternFill>
          <bgColor rgb="FFFFFF99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8"/>
  <sheetViews>
    <sheetView topLeftCell="A4" workbookViewId="0">
      <selection activeCell="B16" sqref="B16"/>
    </sheetView>
  </sheetViews>
  <sheetFormatPr baseColWidth="10" defaultRowHeight="12.75"/>
  <cols>
    <col min="1" max="1" width="22.140625" style="42" bestFit="1" customWidth="1"/>
    <col min="2" max="2" width="58.140625" style="43" bestFit="1" customWidth="1"/>
    <col min="3" max="3" width="15" style="40" bestFit="1" customWidth="1"/>
    <col min="4" max="4" width="17.42578125" style="42" bestFit="1" customWidth="1"/>
  </cols>
  <sheetData>
    <row r="1" spans="1:4" ht="13.5" thickBot="1">
      <c r="A1" s="1" t="s">
        <v>0</v>
      </c>
      <c r="B1" s="2" t="s">
        <v>1</v>
      </c>
      <c r="C1" s="3" t="s">
        <v>2</v>
      </c>
      <c r="D1" s="1" t="s">
        <v>3</v>
      </c>
    </row>
    <row r="2" spans="1:4" s="8" customFormat="1">
      <c r="A2" s="4">
        <v>6572135</v>
      </c>
      <c r="B2" s="5" t="s">
        <v>4</v>
      </c>
      <c r="C2" s="6" t="s">
        <v>5</v>
      </c>
      <c r="D2" s="7">
        <v>23</v>
      </c>
    </row>
    <row r="3" spans="1:4" s="8" customFormat="1">
      <c r="A3" s="9">
        <v>6572136</v>
      </c>
      <c r="B3" s="10" t="s">
        <v>6</v>
      </c>
      <c r="C3" s="11" t="s">
        <v>7</v>
      </c>
      <c r="D3" s="12">
        <v>43</v>
      </c>
    </row>
    <row r="4" spans="1:4" s="8" customFormat="1">
      <c r="A4" s="13">
        <v>65611133</v>
      </c>
      <c r="B4" s="14" t="s">
        <v>8</v>
      </c>
      <c r="C4" s="15" t="s">
        <v>9</v>
      </c>
      <c r="D4" s="16">
        <v>15</v>
      </c>
    </row>
    <row r="5" spans="1:4" s="8" customFormat="1">
      <c r="A5" s="17">
        <v>65611134</v>
      </c>
      <c r="B5" s="18" t="s">
        <v>10</v>
      </c>
      <c r="C5" s="19" t="s">
        <v>11</v>
      </c>
      <c r="D5" s="20">
        <v>34</v>
      </c>
    </row>
    <row r="6" spans="1:4" s="8" customFormat="1">
      <c r="A6" s="9">
        <v>65721311</v>
      </c>
      <c r="B6" s="10" t="s">
        <v>12</v>
      </c>
      <c r="C6" s="11" t="s">
        <v>7</v>
      </c>
      <c r="D6" s="12">
        <v>41</v>
      </c>
    </row>
    <row r="7" spans="1:4" s="8" customFormat="1">
      <c r="A7" s="9">
        <v>65721313</v>
      </c>
      <c r="B7" s="10" t="s">
        <v>13</v>
      </c>
      <c r="C7" s="11" t="s">
        <v>7</v>
      </c>
      <c r="D7" s="12">
        <v>47</v>
      </c>
    </row>
    <row r="8" spans="1:4" s="8" customFormat="1">
      <c r="A8" s="9">
        <v>65721322</v>
      </c>
      <c r="B8" s="10" t="s">
        <v>14</v>
      </c>
      <c r="C8" s="11" t="s">
        <v>7</v>
      </c>
      <c r="D8" s="12">
        <v>44</v>
      </c>
    </row>
    <row r="9" spans="1:4" s="8" customFormat="1">
      <c r="A9" s="9">
        <v>65721323</v>
      </c>
      <c r="B9" s="10" t="s">
        <v>15</v>
      </c>
      <c r="C9" s="11" t="s">
        <v>7</v>
      </c>
      <c r="D9" s="12">
        <v>45</v>
      </c>
    </row>
    <row r="10" spans="1:4" s="8" customFormat="1">
      <c r="A10" s="9">
        <v>65721324</v>
      </c>
      <c r="B10" s="21" t="s">
        <v>16</v>
      </c>
      <c r="C10" s="11" t="s">
        <v>7</v>
      </c>
      <c r="D10" s="12">
        <v>48</v>
      </c>
    </row>
    <row r="11" spans="1:4" s="8" customFormat="1">
      <c r="A11" s="13">
        <v>65721333</v>
      </c>
      <c r="B11" s="14" t="s">
        <v>17</v>
      </c>
      <c r="C11" s="15" t="s">
        <v>9</v>
      </c>
      <c r="D11" s="16">
        <v>14</v>
      </c>
    </row>
    <row r="12" spans="1:4" s="8" customFormat="1">
      <c r="A12" s="4">
        <v>65721345</v>
      </c>
      <c r="B12" s="5" t="s">
        <v>18</v>
      </c>
      <c r="C12" s="6" t="s">
        <v>5</v>
      </c>
      <c r="D12" s="7">
        <v>21</v>
      </c>
    </row>
    <row r="13" spans="1:4" s="8" customFormat="1">
      <c r="A13" s="4">
        <v>65721346</v>
      </c>
      <c r="B13" s="5" t="s">
        <v>19</v>
      </c>
      <c r="C13" s="6" t="s">
        <v>5</v>
      </c>
      <c r="D13" s="7">
        <v>23</v>
      </c>
    </row>
    <row r="14" spans="1:4" s="8" customFormat="1">
      <c r="A14" s="13">
        <v>65721371</v>
      </c>
      <c r="B14" s="14" t="s">
        <v>20</v>
      </c>
      <c r="C14" s="15" t="s">
        <v>9</v>
      </c>
      <c r="D14" s="16">
        <v>15</v>
      </c>
    </row>
    <row r="15" spans="1:4" s="8" customFormat="1">
      <c r="A15" s="4">
        <v>65721372</v>
      </c>
      <c r="B15" s="5" t="s">
        <v>136</v>
      </c>
      <c r="C15" s="6" t="s">
        <v>5</v>
      </c>
      <c r="D15" s="7">
        <v>24</v>
      </c>
    </row>
    <row r="16" spans="1:4" s="8" customFormat="1">
      <c r="A16" s="22">
        <v>65721388</v>
      </c>
      <c r="B16" s="23" t="s">
        <v>21</v>
      </c>
      <c r="C16" s="24" t="s">
        <v>22</v>
      </c>
      <c r="D16" s="25" t="s">
        <v>22</v>
      </c>
    </row>
    <row r="17" spans="1:4" s="8" customFormat="1">
      <c r="A17" s="17">
        <v>656111311</v>
      </c>
      <c r="B17" s="18" t="s">
        <v>23</v>
      </c>
      <c r="C17" s="19" t="s">
        <v>11</v>
      </c>
      <c r="D17" s="20">
        <v>31</v>
      </c>
    </row>
    <row r="18" spans="1:4" s="8" customFormat="1">
      <c r="A18" s="17">
        <v>656111312</v>
      </c>
      <c r="B18" s="18" t="s">
        <v>24</v>
      </c>
      <c r="C18" s="19" t="s">
        <v>11</v>
      </c>
      <c r="D18" s="20">
        <v>31</v>
      </c>
    </row>
    <row r="19" spans="1:4" s="8" customFormat="1">
      <c r="A19" s="17">
        <v>656111313</v>
      </c>
      <c r="B19" s="18" t="s">
        <v>25</v>
      </c>
      <c r="C19" s="19" t="s">
        <v>11</v>
      </c>
      <c r="D19" s="20">
        <v>31</v>
      </c>
    </row>
    <row r="20" spans="1:4" s="8" customFormat="1">
      <c r="A20" s="9">
        <v>657213121</v>
      </c>
      <c r="B20" s="10" t="s">
        <v>26</v>
      </c>
      <c r="C20" s="11" t="s">
        <v>7</v>
      </c>
      <c r="D20" s="12">
        <v>42</v>
      </c>
    </row>
    <row r="21" spans="1:4" s="8" customFormat="1">
      <c r="A21" s="9">
        <v>657213122</v>
      </c>
      <c r="B21" s="10" t="s">
        <v>27</v>
      </c>
      <c r="C21" s="11" t="s">
        <v>7</v>
      </c>
      <c r="D21" s="12">
        <v>42</v>
      </c>
    </row>
    <row r="22" spans="1:4" s="8" customFormat="1">
      <c r="A22" s="9">
        <v>657213123</v>
      </c>
      <c r="B22" s="10" t="s">
        <v>28</v>
      </c>
      <c r="C22" s="11" t="s">
        <v>7</v>
      </c>
      <c r="D22" s="12">
        <v>42</v>
      </c>
    </row>
    <row r="23" spans="1:4" s="8" customFormat="1">
      <c r="A23" s="4">
        <v>657213124</v>
      </c>
      <c r="B23" s="5" t="s">
        <v>29</v>
      </c>
      <c r="C23" s="6" t="s">
        <v>5</v>
      </c>
      <c r="D23" s="7">
        <v>24</v>
      </c>
    </row>
    <row r="24" spans="1:4" s="8" customFormat="1">
      <c r="A24" s="9">
        <v>657213125</v>
      </c>
      <c r="B24" s="10" t="s">
        <v>30</v>
      </c>
      <c r="C24" s="11" t="s">
        <v>7</v>
      </c>
      <c r="D24" s="12">
        <v>42</v>
      </c>
    </row>
    <row r="25" spans="1:4" s="8" customFormat="1">
      <c r="A25" s="9">
        <v>657213126</v>
      </c>
      <c r="B25" s="10" t="s">
        <v>31</v>
      </c>
      <c r="C25" s="11" t="s">
        <v>7</v>
      </c>
      <c r="D25" s="12">
        <v>42</v>
      </c>
    </row>
    <row r="26" spans="1:4" s="8" customFormat="1">
      <c r="A26" s="9">
        <v>657213211</v>
      </c>
      <c r="B26" s="10" t="s">
        <v>32</v>
      </c>
      <c r="C26" s="11" t="s">
        <v>7</v>
      </c>
      <c r="D26" s="12">
        <v>46</v>
      </c>
    </row>
    <row r="27" spans="1:4" s="8" customFormat="1">
      <c r="A27" s="9">
        <v>657213212</v>
      </c>
      <c r="B27" s="10" t="s">
        <v>33</v>
      </c>
      <c r="C27" s="11" t="s">
        <v>7</v>
      </c>
      <c r="D27" s="12">
        <v>46</v>
      </c>
    </row>
    <row r="28" spans="1:4">
      <c r="A28" s="9">
        <v>657213213</v>
      </c>
      <c r="B28" s="10" t="s">
        <v>34</v>
      </c>
      <c r="C28" s="11" t="s">
        <v>7</v>
      </c>
      <c r="D28" s="12">
        <v>46</v>
      </c>
    </row>
    <row r="29" spans="1:4" s="8" customFormat="1">
      <c r="A29" s="9">
        <v>657213214</v>
      </c>
      <c r="B29" s="10" t="s">
        <v>35</v>
      </c>
      <c r="C29" s="11" t="s">
        <v>7</v>
      </c>
      <c r="D29" s="12">
        <v>46</v>
      </c>
    </row>
    <row r="30" spans="1:4" s="8" customFormat="1">
      <c r="A30" s="9">
        <v>657213215</v>
      </c>
      <c r="B30" s="10" t="s">
        <v>36</v>
      </c>
      <c r="C30" s="11" t="s">
        <v>7</v>
      </c>
      <c r="D30" s="12">
        <v>46</v>
      </c>
    </row>
    <row r="31" spans="1:4" s="8" customFormat="1">
      <c r="A31" s="9">
        <v>657213228</v>
      </c>
      <c r="B31" s="10" t="s">
        <v>37</v>
      </c>
      <c r="C31" s="11" t="s">
        <v>7</v>
      </c>
      <c r="D31" s="12">
        <v>46</v>
      </c>
    </row>
    <row r="32" spans="1:4" s="8" customFormat="1">
      <c r="A32" s="13">
        <v>657213321</v>
      </c>
      <c r="B32" s="14" t="s">
        <v>38</v>
      </c>
      <c r="C32" s="15" t="s">
        <v>9</v>
      </c>
      <c r="D32" s="16">
        <v>12</v>
      </c>
    </row>
    <row r="33" spans="1:4">
      <c r="A33" s="13">
        <v>657213322</v>
      </c>
      <c r="B33" s="14" t="s">
        <v>39</v>
      </c>
      <c r="C33" s="15" t="s">
        <v>9</v>
      </c>
      <c r="D33" s="16">
        <v>12</v>
      </c>
    </row>
    <row r="34" spans="1:4">
      <c r="A34" s="13">
        <v>657213323</v>
      </c>
      <c r="B34" s="14" t="s">
        <v>40</v>
      </c>
      <c r="C34" s="15" t="s">
        <v>9</v>
      </c>
      <c r="D34" s="16">
        <v>12</v>
      </c>
    </row>
    <row r="35" spans="1:4" s="8" customFormat="1">
      <c r="A35" s="26">
        <v>657213324</v>
      </c>
      <c r="B35" s="27" t="s">
        <v>41</v>
      </c>
      <c r="C35" s="28" t="s">
        <v>9</v>
      </c>
      <c r="D35" s="29">
        <v>12</v>
      </c>
    </row>
    <row r="36" spans="1:4" s="8" customFormat="1">
      <c r="A36" s="13">
        <v>657213341</v>
      </c>
      <c r="B36" s="14" t="s">
        <v>42</v>
      </c>
      <c r="C36" s="15" t="s">
        <v>9</v>
      </c>
      <c r="D36" s="16">
        <v>11</v>
      </c>
    </row>
    <row r="37" spans="1:4" s="8" customFormat="1">
      <c r="A37" s="13">
        <v>657213342</v>
      </c>
      <c r="B37" s="14" t="s">
        <v>43</v>
      </c>
      <c r="C37" s="15" t="s">
        <v>9</v>
      </c>
      <c r="D37" s="16">
        <v>11</v>
      </c>
    </row>
    <row r="38" spans="1:4" s="8" customFormat="1">
      <c r="A38" s="13">
        <v>657213343</v>
      </c>
      <c r="B38" s="14" t="s">
        <v>44</v>
      </c>
      <c r="C38" s="15" t="s">
        <v>9</v>
      </c>
      <c r="D38" s="16">
        <v>11</v>
      </c>
    </row>
    <row r="39" spans="1:4">
      <c r="A39" s="13">
        <v>657213344</v>
      </c>
      <c r="B39" s="14" t="s">
        <v>45</v>
      </c>
      <c r="C39" s="15" t="s">
        <v>9</v>
      </c>
      <c r="D39" s="16">
        <v>11</v>
      </c>
    </row>
    <row r="40" spans="1:4">
      <c r="A40" s="30">
        <v>657213345</v>
      </c>
      <c r="B40" s="31" t="s">
        <v>46</v>
      </c>
      <c r="C40" s="32" t="s">
        <v>47</v>
      </c>
      <c r="D40" s="33">
        <v>50</v>
      </c>
    </row>
    <row r="41" spans="1:4">
      <c r="A41" s="13">
        <v>657213347</v>
      </c>
      <c r="B41" s="14" t="s">
        <v>48</v>
      </c>
      <c r="C41" s="15" t="s">
        <v>9</v>
      </c>
      <c r="D41" s="16">
        <v>12</v>
      </c>
    </row>
    <row r="42" spans="1:4">
      <c r="A42" s="17">
        <v>657213431</v>
      </c>
      <c r="B42" s="18" t="s">
        <v>49</v>
      </c>
      <c r="C42" s="19" t="s">
        <v>11</v>
      </c>
      <c r="D42" s="20">
        <v>34</v>
      </c>
    </row>
    <row r="43" spans="1:4">
      <c r="A43" s="17">
        <v>657213432</v>
      </c>
      <c r="B43" s="18" t="s">
        <v>50</v>
      </c>
      <c r="C43" s="19" t="s">
        <v>11</v>
      </c>
      <c r="D43" s="20">
        <v>34</v>
      </c>
    </row>
    <row r="44" spans="1:4">
      <c r="A44" s="17">
        <v>657213433</v>
      </c>
      <c r="B44" s="18" t="s">
        <v>51</v>
      </c>
      <c r="C44" s="19" t="s">
        <v>11</v>
      </c>
      <c r="D44" s="20">
        <v>34</v>
      </c>
    </row>
    <row r="45" spans="1:4">
      <c r="A45" s="4">
        <v>657213434</v>
      </c>
      <c r="B45" s="5" t="s">
        <v>52</v>
      </c>
      <c r="C45" s="6" t="s">
        <v>5</v>
      </c>
      <c r="D45" s="7">
        <v>25</v>
      </c>
    </row>
    <row r="46" spans="1:4">
      <c r="A46" s="17">
        <v>657213441</v>
      </c>
      <c r="B46" s="18" t="s">
        <v>53</v>
      </c>
      <c r="C46" s="19" t="s">
        <v>11</v>
      </c>
      <c r="D46" s="20">
        <v>32</v>
      </c>
    </row>
    <row r="47" spans="1:4">
      <c r="A47" s="17">
        <v>657213442</v>
      </c>
      <c r="B47" s="18" t="s">
        <v>54</v>
      </c>
      <c r="C47" s="19" t="s">
        <v>11</v>
      </c>
      <c r="D47" s="20">
        <v>32</v>
      </c>
    </row>
    <row r="48" spans="1:4">
      <c r="A48" s="17">
        <v>657213448</v>
      </c>
      <c r="B48" s="18" t="s">
        <v>55</v>
      </c>
      <c r="C48" s="19" t="s">
        <v>11</v>
      </c>
      <c r="D48" s="20">
        <v>32</v>
      </c>
    </row>
    <row r="49" spans="1:4">
      <c r="A49" s="4">
        <v>657213471</v>
      </c>
      <c r="B49" s="5" t="s">
        <v>56</v>
      </c>
      <c r="C49" s="6" t="s">
        <v>5</v>
      </c>
      <c r="D49" s="7">
        <v>23</v>
      </c>
    </row>
    <row r="50" spans="1:4">
      <c r="A50" s="4">
        <v>657213472</v>
      </c>
      <c r="B50" s="5" t="s">
        <v>57</v>
      </c>
      <c r="C50" s="6" t="s">
        <v>5</v>
      </c>
      <c r="D50" s="7">
        <v>23</v>
      </c>
    </row>
    <row r="51" spans="1:4">
      <c r="A51" s="4">
        <v>657213478</v>
      </c>
      <c r="B51" s="5" t="s">
        <v>55</v>
      </c>
      <c r="C51" s="6" t="s">
        <v>5</v>
      </c>
      <c r="D51" s="7">
        <v>23</v>
      </c>
    </row>
    <row r="52" spans="1:4">
      <c r="A52" s="17">
        <v>6561113211</v>
      </c>
      <c r="B52" s="18" t="s">
        <v>58</v>
      </c>
      <c r="C52" s="19" t="s">
        <v>11</v>
      </c>
      <c r="D52" s="20">
        <v>33</v>
      </c>
    </row>
    <row r="53" spans="1:4">
      <c r="A53" s="17">
        <v>6561113212</v>
      </c>
      <c r="B53" s="18" t="s">
        <v>59</v>
      </c>
      <c r="C53" s="19" t="s">
        <v>11</v>
      </c>
      <c r="D53" s="20">
        <v>33</v>
      </c>
    </row>
    <row r="54" spans="1:4">
      <c r="A54" s="17">
        <v>6561113213</v>
      </c>
      <c r="B54" s="18" t="s">
        <v>60</v>
      </c>
      <c r="C54" s="19" t="s">
        <v>11</v>
      </c>
      <c r="D54" s="20">
        <v>33</v>
      </c>
    </row>
    <row r="55" spans="1:4">
      <c r="A55" s="17">
        <v>6561113221</v>
      </c>
      <c r="B55" s="18" t="s">
        <v>61</v>
      </c>
      <c r="C55" s="19" t="s">
        <v>11</v>
      </c>
      <c r="D55" s="20">
        <v>33</v>
      </c>
    </row>
    <row r="56" spans="1:4">
      <c r="A56" s="13">
        <v>6572133111</v>
      </c>
      <c r="B56" s="14" t="s">
        <v>62</v>
      </c>
      <c r="C56" s="15" t="s">
        <v>9</v>
      </c>
      <c r="D56" s="16">
        <v>12</v>
      </c>
    </row>
    <row r="57" spans="1:4">
      <c r="A57" s="13">
        <v>6572133112</v>
      </c>
      <c r="B57" s="14" t="s">
        <v>63</v>
      </c>
      <c r="C57" s="15" t="s">
        <v>9</v>
      </c>
      <c r="D57" s="16">
        <v>12</v>
      </c>
    </row>
    <row r="58" spans="1:4">
      <c r="A58" s="13">
        <v>6572133121</v>
      </c>
      <c r="B58" s="14" t="s">
        <v>64</v>
      </c>
      <c r="C58" s="15" t="s">
        <v>9</v>
      </c>
      <c r="D58" s="16">
        <v>13</v>
      </c>
    </row>
    <row r="59" spans="1:4">
      <c r="A59" s="13">
        <v>6572133122</v>
      </c>
      <c r="B59" s="14" t="s">
        <v>65</v>
      </c>
      <c r="C59" s="15" t="s">
        <v>9</v>
      </c>
      <c r="D59" s="16">
        <v>13</v>
      </c>
    </row>
    <row r="60" spans="1:4">
      <c r="A60" s="13">
        <v>6572133123</v>
      </c>
      <c r="B60" s="14" t="s">
        <v>66</v>
      </c>
      <c r="C60" s="15" t="s">
        <v>9</v>
      </c>
      <c r="D60" s="16">
        <v>13</v>
      </c>
    </row>
    <row r="61" spans="1:4">
      <c r="A61" s="13">
        <v>6572133124</v>
      </c>
      <c r="B61" s="14" t="s">
        <v>67</v>
      </c>
      <c r="C61" s="15" t="s">
        <v>9</v>
      </c>
      <c r="D61" s="16">
        <v>13</v>
      </c>
    </row>
    <row r="62" spans="1:4">
      <c r="A62" s="13">
        <v>6572133125</v>
      </c>
      <c r="B62" s="14" t="s">
        <v>68</v>
      </c>
      <c r="C62" s="15" t="s">
        <v>9</v>
      </c>
      <c r="D62" s="16">
        <v>12</v>
      </c>
    </row>
    <row r="63" spans="1:4">
      <c r="A63" s="13">
        <v>6572133126</v>
      </c>
      <c r="B63" s="14" t="s">
        <v>69</v>
      </c>
      <c r="C63" s="15" t="s">
        <v>9</v>
      </c>
      <c r="D63" s="16">
        <v>12</v>
      </c>
    </row>
    <row r="64" spans="1:4" s="8" customFormat="1">
      <c r="A64" s="13">
        <v>6572133131</v>
      </c>
      <c r="B64" s="14" t="s">
        <v>70</v>
      </c>
      <c r="C64" s="15" t="s">
        <v>9</v>
      </c>
      <c r="D64" s="16">
        <v>12</v>
      </c>
    </row>
    <row r="65" spans="1:4">
      <c r="A65" s="13">
        <v>6572133138</v>
      </c>
      <c r="B65" s="14" t="s">
        <v>71</v>
      </c>
      <c r="C65" s="15" t="s">
        <v>9</v>
      </c>
      <c r="D65" s="16">
        <v>12</v>
      </c>
    </row>
    <row r="66" spans="1:4">
      <c r="A66" s="13">
        <v>6572133141</v>
      </c>
      <c r="B66" s="14" t="s">
        <v>72</v>
      </c>
      <c r="C66" s="15" t="s">
        <v>9</v>
      </c>
      <c r="D66" s="16">
        <v>12</v>
      </c>
    </row>
    <row r="67" spans="1:4">
      <c r="A67" s="13">
        <v>6572133142</v>
      </c>
      <c r="B67" s="14" t="s">
        <v>73</v>
      </c>
      <c r="C67" s="15" t="s">
        <v>9</v>
      </c>
      <c r="D67" s="16">
        <v>12</v>
      </c>
    </row>
    <row r="68" spans="1:4">
      <c r="A68" s="13">
        <v>6572133143</v>
      </c>
      <c r="B68" s="14" t="s">
        <v>74</v>
      </c>
      <c r="C68" s="15" t="s">
        <v>9</v>
      </c>
      <c r="D68" s="16">
        <v>12</v>
      </c>
    </row>
    <row r="69" spans="1:4">
      <c r="A69" s="13">
        <v>6572133144</v>
      </c>
      <c r="B69" s="14" t="s">
        <v>75</v>
      </c>
      <c r="C69" s="15" t="s">
        <v>9</v>
      </c>
      <c r="D69" s="16">
        <v>12</v>
      </c>
    </row>
    <row r="70" spans="1:4" s="8" customFormat="1">
      <c r="A70" s="13">
        <v>6572133145</v>
      </c>
      <c r="B70" s="14" t="s">
        <v>76</v>
      </c>
      <c r="C70" s="15" t="s">
        <v>9</v>
      </c>
      <c r="D70" s="16">
        <v>12</v>
      </c>
    </row>
    <row r="71" spans="1:4" s="8" customFormat="1">
      <c r="A71" s="13">
        <v>6572133146</v>
      </c>
      <c r="B71" s="14" t="s">
        <v>77</v>
      </c>
      <c r="C71" s="15" t="s">
        <v>9</v>
      </c>
      <c r="D71" s="16">
        <v>12</v>
      </c>
    </row>
    <row r="72" spans="1:4">
      <c r="A72" s="13">
        <v>6572133148</v>
      </c>
      <c r="B72" s="14" t="s">
        <v>78</v>
      </c>
      <c r="C72" s="15" t="s">
        <v>9</v>
      </c>
      <c r="D72" s="16">
        <v>12</v>
      </c>
    </row>
    <row r="73" spans="1:4">
      <c r="A73" s="13">
        <v>6572133151</v>
      </c>
      <c r="B73" s="14" t="s">
        <v>79</v>
      </c>
      <c r="C73" s="15" t="s">
        <v>9</v>
      </c>
      <c r="D73" s="16">
        <v>12</v>
      </c>
    </row>
    <row r="74" spans="1:4">
      <c r="A74" s="13">
        <v>6572133152</v>
      </c>
      <c r="B74" s="14" t="s">
        <v>80</v>
      </c>
      <c r="C74" s="15" t="s">
        <v>9</v>
      </c>
      <c r="D74" s="16">
        <v>12</v>
      </c>
    </row>
    <row r="75" spans="1:4">
      <c r="A75" s="13">
        <v>6572133153</v>
      </c>
      <c r="B75" s="14" t="s">
        <v>81</v>
      </c>
      <c r="C75" s="15" t="s">
        <v>9</v>
      </c>
      <c r="D75" s="16">
        <v>12</v>
      </c>
    </row>
    <row r="76" spans="1:4">
      <c r="A76" s="13">
        <v>6572133154</v>
      </c>
      <c r="B76" s="14" t="s">
        <v>82</v>
      </c>
      <c r="C76" s="15" t="s">
        <v>9</v>
      </c>
      <c r="D76" s="16">
        <v>12</v>
      </c>
    </row>
    <row r="77" spans="1:4">
      <c r="A77" s="4">
        <v>6572134121</v>
      </c>
      <c r="B77" s="5" t="s">
        <v>83</v>
      </c>
      <c r="C77" s="6" t="s">
        <v>5</v>
      </c>
      <c r="D77" s="7">
        <v>23</v>
      </c>
    </row>
    <row r="78" spans="1:4">
      <c r="A78" s="4">
        <v>6572134122</v>
      </c>
      <c r="B78" s="5" t="s">
        <v>84</v>
      </c>
      <c r="C78" s="6" t="s">
        <v>5</v>
      </c>
      <c r="D78" s="7">
        <v>24</v>
      </c>
    </row>
    <row r="79" spans="1:4">
      <c r="A79" s="13">
        <v>6572134123</v>
      </c>
      <c r="B79" s="14" t="s">
        <v>85</v>
      </c>
      <c r="C79" s="15" t="s">
        <v>9</v>
      </c>
      <c r="D79" s="16">
        <v>15</v>
      </c>
    </row>
    <row r="80" spans="1:4">
      <c r="A80" s="4">
        <v>6572134124</v>
      </c>
      <c r="B80" s="5" t="s">
        <v>86</v>
      </c>
      <c r="C80" s="6" t="s">
        <v>5</v>
      </c>
      <c r="D80" s="7">
        <v>24</v>
      </c>
    </row>
    <row r="81" spans="1:4">
      <c r="A81" s="4">
        <v>6572134131</v>
      </c>
      <c r="B81" s="5" t="s">
        <v>87</v>
      </c>
      <c r="C81" s="6" t="s">
        <v>5</v>
      </c>
      <c r="D81" s="7">
        <v>23</v>
      </c>
    </row>
    <row r="82" spans="1:4">
      <c r="A82" s="4">
        <v>6572134138</v>
      </c>
      <c r="B82" s="5" t="s">
        <v>55</v>
      </c>
      <c r="C82" s="6" t="s">
        <v>5</v>
      </c>
      <c r="D82" s="7">
        <v>23</v>
      </c>
    </row>
    <row r="83" spans="1:4">
      <c r="A83" s="9">
        <v>6572134141</v>
      </c>
      <c r="B83" s="10" t="s">
        <v>88</v>
      </c>
      <c r="C83" s="11" t="s">
        <v>7</v>
      </c>
      <c r="D83" s="12">
        <v>42</v>
      </c>
    </row>
    <row r="84" spans="1:4">
      <c r="A84" s="9">
        <v>6572134142</v>
      </c>
      <c r="B84" s="10" t="s">
        <v>89</v>
      </c>
      <c r="C84" s="11" t="s">
        <v>7</v>
      </c>
      <c r="D84" s="12">
        <v>42</v>
      </c>
    </row>
    <row r="85" spans="1:4">
      <c r="A85" s="9">
        <v>6572134143</v>
      </c>
      <c r="B85" s="10" t="s">
        <v>90</v>
      </c>
      <c r="C85" s="11" t="s">
        <v>7</v>
      </c>
      <c r="D85" s="12">
        <v>42</v>
      </c>
    </row>
    <row r="86" spans="1:4">
      <c r="A86" s="9">
        <v>6572134144</v>
      </c>
      <c r="B86" s="10" t="s">
        <v>91</v>
      </c>
      <c r="C86" s="11" t="s">
        <v>7</v>
      </c>
      <c r="D86" s="12">
        <v>42</v>
      </c>
    </row>
    <row r="87" spans="1:4">
      <c r="A87" s="9">
        <v>6572134145</v>
      </c>
      <c r="B87" s="10" t="s">
        <v>92</v>
      </c>
      <c r="C87" s="11" t="s">
        <v>7</v>
      </c>
      <c r="D87" s="12">
        <v>42</v>
      </c>
    </row>
    <row r="88" spans="1:4">
      <c r="A88" s="9">
        <v>6572134148</v>
      </c>
      <c r="B88" s="10" t="s">
        <v>93</v>
      </c>
      <c r="C88" s="11" t="s">
        <v>7</v>
      </c>
      <c r="D88" s="12">
        <v>42</v>
      </c>
    </row>
    <row r="89" spans="1:4">
      <c r="A89" s="34">
        <v>6572134211</v>
      </c>
      <c r="B89" s="35" t="s">
        <v>94</v>
      </c>
      <c r="C89" s="36" t="s">
        <v>5</v>
      </c>
      <c r="D89" s="37">
        <v>24</v>
      </c>
    </row>
    <row r="90" spans="1:4">
      <c r="A90" s="4">
        <v>6572134218</v>
      </c>
      <c r="B90" s="5" t="s">
        <v>55</v>
      </c>
      <c r="C90" s="6" t="s">
        <v>5</v>
      </c>
      <c r="D90" s="7">
        <v>24</v>
      </c>
    </row>
    <row r="91" spans="1:4">
      <c r="A91" s="4">
        <v>6572134221</v>
      </c>
      <c r="B91" s="5" t="s">
        <v>95</v>
      </c>
      <c r="C91" s="6" t="s">
        <v>5</v>
      </c>
      <c r="D91" s="7">
        <v>24</v>
      </c>
    </row>
    <row r="92" spans="1:4">
      <c r="A92" s="4">
        <v>6572134222</v>
      </c>
      <c r="B92" s="5" t="s">
        <v>96</v>
      </c>
      <c r="C92" s="6" t="s">
        <v>5</v>
      </c>
      <c r="D92" s="7">
        <v>24</v>
      </c>
    </row>
    <row r="93" spans="1:4">
      <c r="A93" s="4">
        <v>6572134223</v>
      </c>
      <c r="B93" s="5" t="s">
        <v>97</v>
      </c>
      <c r="C93" s="6" t="s">
        <v>5</v>
      </c>
      <c r="D93" s="7">
        <v>24</v>
      </c>
    </row>
    <row r="94" spans="1:4">
      <c r="A94" s="4">
        <v>6572134224</v>
      </c>
      <c r="B94" s="5" t="s">
        <v>98</v>
      </c>
      <c r="C94" s="6" t="s">
        <v>5</v>
      </c>
      <c r="D94" s="7">
        <v>24</v>
      </c>
    </row>
    <row r="95" spans="1:4">
      <c r="A95" s="34">
        <v>6572134225</v>
      </c>
      <c r="B95" s="35" t="s">
        <v>99</v>
      </c>
      <c r="C95" s="36" t="s">
        <v>5</v>
      </c>
      <c r="D95" s="37">
        <v>24</v>
      </c>
    </row>
    <row r="96" spans="1:4">
      <c r="A96" s="34">
        <v>6572134231</v>
      </c>
      <c r="B96" s="35" t="s">
        <v>100</v>
      </c>
      <c r="C96" s="36" t="s">
        <v>5</v>
      </c>
      <c r="D96" s="37">
        <v>24</v>
      </c>
    </row>
    <row r="97" spans="1:4">
      <c r="A97" s="4">
        <v>6572134238</v>
      </c>
      <c r="B97" s="5" t="s">
        <v>101</v>
      </c>
      <c r="C97" s="6" t="s">
        <v>5</v>
      </c>
      <c r="D97" s="7">
        <v>23</v>
      </c>
    </row>
    <row r="98" spans="1:4">
      <c r="A98" s="26">
        <v>65721341111</v>
      </c>
      <c r="B98" s="27" t="s">
        <v>102</v>
      </c>
      <c r="C98" s="28" t="s">
        <v>9</v>
      </c>
      <c r="D98" s="29">
        <v>13</v>
      </c>
    </row>
    <row r="99" spans="1:4">
      <c r="A99" s="4">
        <v>65721341112</v>
      </c>
      <c r="B99" s="5" t="s">
        <v>103</v>
      </c>
      <c r="C99" s="6" t="s">
        <v>5</v>
      </c>
      <c r="D99" s="7">
        <v>26</v>
      </c>
    </row>
    <row r="100" spans="1:4">
      <c r="A100" s="4">
        <v>65721341113</v>
      </c>
      <c r="B100" s="5" t="s">
        <v>104</v>
      </c>
      <c r="C100" s="6" t="s">
        <v>5</v>
      </c>
      <c r="D100" s="7">
        <v>23</v>
      </c>
    </row>
    <row r="101" spans="1:4">
      <c r="A101" s="4">
        <v>65721341118</v>
      </c>
      <c r="B101" s="5" t="s">
        <v>105</v>
      </c>
      <c r="C101" s="6" t="s">
        <v>5</v>
      </c>
      <c r="D101" s="7">
        <v>23</v>
      </c>
    </row>
    <row r="102" spans="1:4">
      <c r="A102" s="4">
        <v>65721341121</v>
      </c>
      <c r="B102" s="5" t="s">
        <v>106</v>
      </c>
      <c r="C102" s="6" t="s">
        <v>5</v>
      </c>
      <c r="D102" s="7">
        <v>23</v>
      </c>
    </row>
    <row r="103" spans="1:4">
      <c r="A103" s="4">
        <v>65721341122</v>
      </c>
      <c r="B103" s="5" t="s">
        <v>107</v>
      </c>
      <c r="C103" s="6" t="s">
        <v>5</v>
      </c>
      <c r="D103" s="7">
        <v>23</v>
      </c>
    </row>
    <row r="104" spans="1:4">
      <c r="A104" s="13">
        <v>65721341123</v>
      </c>
      <c r="B104" s="14" t="s">
        <v>108</v>
      </c>
      <c r="C104" s="15" t="s">
        <v>9</v>
      </c>
      <c r="D104" s="16">
        <v>12</v>
      </c>
    </row>
    <row r="105" spans="1:4">
      <c r="A105" s="26">
        <v>65721341124</v>
      </c>
      <c r="B105" s="27" t="s">
        <v>109</v>
      </c>
      <c r="C105" s="28" t="s">
        <v>9</v>
      </c>
      <c r="D105" s="29">
        <v>13</v>
      </c>
    </row>
    <row r="106" spans="1:4">
      <c r="A106" s="4">
        <v>65721341128</v>
      </c>
      <c r="B106" s="5" t="s">
        <v>55</v>
      </c>
      <c r="C106" s="6" t="s">
        <v>5</v>
      </c>
      <c r="D106" s="7">
        <v>23</v>
      </c>
    </row>
    <row r="107" spans="1:4">
      <c r="A107" s="4">
        <v>65721341131</v>
      </c>
      <c r="B107" s="5" t="s">
        <v>110</v>
      </c>
      <c r="C107" s="6" t="s">
        <v>5</v>
      </c>
      <c r="D107" s="7">
        <v>23</v>
      </c>
    </row>
    <row r="108" spans="1:4">
      <c r="A108" s="4">
        <v>65721341132</v>
      </c>
      <c r="B108" s="5" t="s">
        <v>111</v>
      </c>
      <c r="C108" s="6" t="s">
        <v>5</v>
      </c>
      <c r="D108" s="7">
        <v>23</v>
      </c>
    </row>
    <row r="109" spans="1:4">
      <c r="A109" s="4">
        <v>65721341138</v>
      </c>
      <c r="B109" s="5" t="s">
        <v>55</v>
      </c>
      <c r="C109" s="6" t="s">
        <v>5</v>
      </c>
      <c r="D109" s="7">
        <v>23</v>
      </c>
    </row>
    <row r="110" spans="1:4">
      <c r="A110" s="4">
        <v>65721348161</v>
      </c>
      <c r="B110" s="38" t="s">
        <v>112</v>
      </c>
      <c r="C110" s="6" t="s">
        <v>5</v>
      </c>
      <c r="D110" s="7">
        <v>22</v>
      </c>
    </row>
    <row r="111" spans="1:4" s="8" customFormat="1">
      <c r="A111" s="4">
        <v>65721348261</v>
      </c>
      <c r="B111" s="5" t="s">
        <v>113</v>
      </c>
      <c r="C111" s="6" t="s">
        <v>5</v>
      </c>
      <c r="D111" s="7">
        <v>22</v>
      </c>
    </row>
    <row r="112" spans="1:4">
      <c r="A112" s="4">
        <v>657213411212</v>
      </c>
      <c r="B112" s="5" t="s">
        <v>114</v>
      </c>
      <c r="C112" s="6" t="s">
        <v>5</v>
      </c>
      <c r="D112" s="7">
        <v>23</v>
      </c>
    </row>
    <row r="113" spans="2:2">
      <c r="B113" s="39"/>
    </row>
    <row r="114" spans="2:2">
      <c r="B114" s="41"/>
    </row>
    <row r="115" spans="2:2">
      <c r="B115" s="41"/>
    </row>
    <row r="116" spans="2:2">
      <c r="B116" s="41"/>
    </row>
    <row r="117" spans="2:2">
      <c r="B117" s="41"/>
    </row>
    <row r="118" spans="2:2">
      <c r="B118" s="41"/>
    </row>
  </sheetData>
  <autoFilter ref="A1:A121">
    <sortState ref="A2:D121">
      <sortCondition ref="A1:A121"/>
    </sortState>
  </autoFilter>
  <conditionalFormatting sqref="B2:B112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V583"/>
  <sheetViews>
    <sheetView tabSelected="1" workbookViewId="0">
      <pane xSplit="4" ySplit="6" topLeftCell="E7" activePane="bottomRight" state="frozen"/>
      <selection activeCell="E7" sqref="E7"/>
      <selection pane="topRight" activeCell="E7" sqref="E7"/>
      <selection pane="bottomLeft" activeCell="E7" sqref="E7"/>
      <selection pane="bottomRight" activeCell="E1" sqref="E1:E1048576"/>
    </sheetView>
  </sheetViews>
  <sheetFormatPr baseColWidth="10" defaultRowHeight="12.75"/>
  <cols>
    <col min="1" max="1" width="11.42578125" style="44" hidden="1" customWidth="1"/>
    <col min="2" max="2" width="12.28515625" style="45" customWidth="1"/>
    <col min="3" max="3" width="12" style="47" customWidth="1"/>
    <col min="4" max="4" width="34.42578125" style="48" bestFit="1" customWidth="1"/>
    <col min="5" max="5" width="13.85546875" style="49" customWidth="1"/>
    <col min="6" max="6" width="36.85546875" style="50" customWidth="1"/>
    <col min="7" max="7" width="20.5703125" customWidth="1"/>
    <col min="8" max="8" width="8.28515625" style="94" customWidth="1"/>
    <col min="9" max="9" width="10.140625" customWidth="1"/>
    <col min="10" max="10" width="14.42578125" style="52" bestFit="1" customWidth="1"/>
    <col min="11" max="11" width="10.42578125" customWidth="1"/>
    <col min="12" max="17" width="12.7109375" customWidth="1"/>
    <col min="18" max="22" width="12.7109375" bestFit="1" customWidth="1"/>
  </cols>
  <sheetData>
    <row r="1" spans="1:22" hidden="1">
      <c r="A1" s="44">
        <v>1</v>
      </c>
      <c r="B1" s="45">
        <v>1</v>
      </c>
      <c r="C1">
        <v>1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1</v>
      </c>
      <c r="R1">
        <v>1</v>
      </c>
      <c r="S1">
        <v>1</v>
      </c>
      <c r="T1">
        <v>1</v>
      </c>
      <c r="U1">
        <v>1</v>
      </c>
      <c r="V1">
        <v>1</v>
      </c>
    </row>
    <row r="2" spans="1:22" ht="21.75" customHeight="1">
      <c r="B2" s="46" t="s">
        <v>135</v>
      </c>
      <c r="C2" s="46"/>
      <c r="D2" s="46"/>
      <c r="E2" s="46"/>
      <c r="F2" s="46"/>
      <c r="G2" s="46"/>
      <c r="H2" s="46"/>
      <c r="I2" s="46"/>
      <c r="J2" s="46"/>
      <c r="K2" s="46"/>
    </row>
    <row r="3" spans="1:22" ht="13.5" thickBot="1">
      <c r="H3" s="51"/>
    </row>
    <row r="4" spans="1:22" s="55" customFormat="1" ht="12.75" customHeight="1">
      <c r="A4" s="53"/>
      <c r="B4"/>
      <c r="C4" s="54"/>
      <c r="D4"/>
      <c r="E4" s="48"/>
      <c r="F4"/>
      <c r="G4"/>
      <c r="H4"/>
      <c r="I4"/>
      <c r="J4"/>
      <c r="K4"/>
      <c r="L4" s="97"/>
      <c r="M4" s="98"/>
      <c r="N4" s="98"/>
      <c r="O4" s="98"/>
      <c r="P4" s="98"/>
      <c r="Q4" s="99"/>
      <c r="R4" s="99"/>
      <c r="S4" s="99"/>
      <c r="T4" s="99"/>
      <c r="U4" s="99"/>
      <c r="V4" s="100"/>
    </row>
    <row r="5" spans="1:22" s="55" customFormat="1" ht="13.5" thickBot="1">
      <c r="A5" s="53"/>
      <c r="B5"/>
      <c r="C5" s="54"/>
      <c r="D5"/>
      <c r="E5" s="48"/>
      <c r="F5"/>
      <c r="G5"/>
      <c r="H5"/>
      <c r="I5"/>
      <c r="J5"/>
      <c r="K5"/>
      <c r="L5" s="101"/>
      <c r="M5" s="102"/>
      <c r="N5" s="102"/>
      <c r="O5" s="102"/>
      <c r="P5" s="102"/>
      <c r="Q5" s="102"/>
      <c r="R5" s="102"/>
      <c r="S5" s="102"/>
      <c r="T5" s="102"/>
      <c r="U5" s="102"/>
      <c r="V5" s="103"/>
    </row>
    <row r="6" spans="1:22" s="63" customFormat="1" ht="39" thickBot="1">
      <c r="A6" s="56" t="s">
        <v>115</v>
      </c>
      <c r="B6" s="57" t="s">
        <v>115</v>
      </c>
      <c r="C6" s="58" t="s">
        <v>116</v>
      </c>
      <c r="D6" s="57" t="s">
        <v>117</v>
      </c>
      <c r="E6" s="59" t="s">
        <v>118</v>
      </c>
      <c r="F6" s="57" t="s">
        <v>1</v>
      </c>
      <c r="G6" s="60" t="s">
        <v>119</v>
      </c>
      <c r="H6" s="61" t="s">
        <v>120</v>
      </c>
      <c r="I6" s="59" t="s">
        <v>121</v>
      </c>
      <c r="J6" s="57" t="s">
        <v>122</v>
      </c>
      <c r="K6" s="57" t="s">
        <v>123</v>
      </c>
      <c r="L6" s="62" t="s">
        <v>124</v>
      </c>
      <c r="M6" s="62" t="s">
        <v>125</v>
      </c>
      <c r="N6" s="62" t="s">
        <v>126</v>
      </c>
      <c r="O6" s="62" t="s">
        <v>127</v>
      </c>
      <c r="P6" s="62" t="s">
        <v>128</v>
      </c>
      <c r="Q6" s="62" t="s">
        <v>129</v>
      </c>
      <c r="R6" s="62" t="s">
        <v>130</v>
      </c>
      <c r="S6" s="62" t="s">
        <v>131</v>
      </c>
      <c r="T6" s="62" t="s">
        <v>132</v>
      </c>
      <c r="U6" s="62" t="s">
        <v>133</v>
      </c>
      <c r="V6" s="62" t="s">
        <v>134</v>
      </c>
    </row>
    <row r="7" spans="1:22" s="72" customFormat="1">
      <c r="A7" s="44">
        <f>(IF(OR(B7="64 - Bay. Reg.",B7="64 - Bay."),"64 - Bayonne",B7))</f>
        <v>24</v>
      </c>
      <c r="B7" s="64">
        <v>24</v>
      </c>
      <c r="C7" s="54"/>
      <c r="D7" s="65"/>
      <c r="E7" s="66"/>
      <c r="F7" s="67" t="e">
        <f>VLOOKUP(E7,Tab_Miss,2,0)</f>
        <v>#N/A</v>
      </c>
      <c r="G7" s="67" t="e">
        <f>VLOOKUP(E7,Tab_Miss,3,0)</f>
        <v>#N/A</v>
      </c>
      <c r="H7" s="67" t="e">
        <f>VLOOKUP(E7,Tab_Miss,4,0)</f>
        <v>#N/A</v>
      </c>
      <c r="I7" s="68"/>
      <c r="J7" s="69"/>
      <c r="K7" s="70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</row>
    <row r="8" spans="1:22" s="83" customFormat="1">
      <c r="A8" s="44">
        <f t="shared" ref="A8:A71" si="0">(IF(OR(B8="64 - Bay. Reg.",B8="64 - Bay."),"64 - Bayonne",B8))</f>
        <v>33</v>
      </c>
      <c r="B8" s="73">
        <v>33</v>
      </c>
      <c r="C8" s="54"/>
      <c r="D8" s="74"/>
      <c r="E8" s="75">
        <v>65721372</v>
      </c>
      <c r="F8" s="76" t="str">
        <f>VLOOKUP(E8,Tab_Miss,2,0)</f>
        <v>Prévention prise en charge des personnes handicapées</v>
      </c>
      <c r="G8" s="76" t="str">
        <f>IF($E8="","",VLOOKUP($E8,Tab_Miss,3,0))</f>
        <v>MISSION 2</v>
      </c>
      <c r="H8" s="77">
        <f>IF($E8="","",VLOOKUP($E8,Tab_Miss,4,0))</f>
        <v>24</v>
      </c>
      <c r="I8" s="78"/>
      <c r="J8" s="79"/>
      <c r="K8" s="80"/>
      <c r="L8" s="81"/>
      <c r="M8" s="81"/>
      <c r="N8" s="81"/>
      <c r="O8" s="81"/>
      <c r="P8" s="81"/>
      <c r="Q8" s="81"/>
      <c r="R8" s="81"/>
      <c r="S8" s="81"/>
      <c r="T8" s="82"/>
      <c r="U8" s="82"/>
      <c r="V8" s="82"/>
    </row>
    <row r="9" spans="1:22" s="83" customFormat="1">
      <c r="A9" s="44">
        <f t="shared" si="0"/>
        <v>0</v>
      </c>
      <c r="B9" s="73"/>
      <c r="C9" s="54"/>
      <c r="D9" s="74"/>
      <c r="E9" s="75">
        <v>6572135</v>
      </c>
      <c r="F9" s="76" t="str">
        <f>VLOOKUP(E9,Tab_Miss,2,0)</f>
        <v xml:space="preserve">(CAQCS) </v>
      </c>
      <c r="G9" s="76" t="str">
        <f>IF($E9="","",VLOOKUP($E9,Tab_Miss,3,0))</f>
        <v>MISSION 2</v>
      </c>
      <c r="H9" s="77">
        <f>IF($E9="","",VLOOKUP($E9,Tab_Miss,4,0))</f>
        <v>23</v>
      </c>
      <c r="I9" s="78"/>
      <c r="J9" s="79"/>
      <c r="K9" s="80"/>
      <c r="L9" s="81"/>
      <c r="M9" s="81"/>
      <c r="N9" s="81"/>
      <c r="O9" s="81"/>
      <c r="P9" s="81"/>
      <c r="Q9" s="81"/>
      <c r="R9" s="81"/>
      <c r="S9" s="81"/>
      <c r="T9" s="82"/>
      <c r="U9" s="82"/>
      <c r="V9" s="82"/>
    </row>
    <row r="10" spans="1:22" s="83" customFormat="1">
      <c r="A10" s="44">
        <f>(IF(OR(B10="64 - Bay. Reg.",B10="64 - Bay."),"64 - Bayonne",B10))</f>
        <v>0</v>
      </c>
      <c r="B10" s="73"/>
      <c r="C10" s="54"/>
      <c r="D10" s="74"/>
      <c r="E10" s="75"/>
      <c r="F10" s="76" t="e">
        <f>VLOOKUP(E10,Tab_Miss,2,0)</f>
        <v>#N/A</v>
      </c>
      <c r="G10" s="76" t="str">
        <f>IF($E10="","",VLOOKUP($E10,Tab_Miss,3,0))</f>
        <v/>
      </c>
      <c r="H10" s="77" t="str">
        <f>IF($E10="","",VLOOKUP($E10,Tab_Miss,4,0))</f>
        <v/>
      </c>
      <c r="I10" s="78"/>
      <c r="J10" s="79"/>
      <c r="K10" s="80"/>
      <c r="L10" s="81"/>
      <c r="M10" s="81"/>
      <c r="N10" s="81"/>
      <c r="O10" s="81"/>
      <c r="P10" s="81"/>
      <c r="Q10" s="81"/>
      <c r="R10" s="81"/>
      <c r="S10" s="81"/>
      <c r="T10" s="82"/>
      <c r="U10" s="82"/>
      <c r="V10" s="82"/>
    </row>
    <row r="11" spans="1:22" s="83" customFormat="1">
      <c r="A11" s="44">
        <f t="shared" si="0"/>
        <v>0</v>
      </c>
      <c r="B11" s="73"/>
      <c r="C11" s="54"/>
      <c r="D11" s="74"/>
      <c r="E11" s="75"/>
      <c r="F11" s="76" t="e">
        <f>VLOOKUP(E11,Tab_Miss,2,0)</f>
        <v>#N/A</v>
      </c>
      <c r="G11" s="76" t="str">
        <f>IF($E11="","",VLOOKUP($E11,Tab_Miss,3,0))</f>
        <v/>
      </c>
      <c r="H11" s="77" t="str">
        <f>IF($E11="","",VLOOKUP($E11,Tab_Miss,4,0))</f>
        <v/>
      </c>
      <c r="I11" s="78"/>
      <c r="J11" s="79"/>
      <c r="K11" s="80"/>
      <c r="L11" s="81"/>
      <c r="M11" s="81"/>
      <c r="N11" s="81"/>
      <c r="O11" s="81"/>
      <c r="P11" s="81"/>
      <c r="Q11" s="81"/>
      <c r="R11" s="81"/>
      <c r="S11" s="81"/>
      <c r="T11" s="82"/>
      <c r="U11" s="82"/>
      <c r="V11" s="82"/>
    </row>
    <row r="12" spans="1:22" s="83" customFormat="1">
      <c r="A12" s="44">
        <f t="shared" si="0"/>
        <v>0</v>
      </c>
      <c r="B12" s="73"/>
      <c r="C12" s="54"/>
      <c r="D12" s="74"/>
      <c r="E12" s="75"/>
      <c r="F12" s="76" t="e">
        <f>VLOOKUP(E12,Tab_Miss,2,0)</f>
        <v>#N/A</v>
      </c>
      <c r="G12" s="76" t="str">
        <f>IF($E12="","",VLOOKUP($E12,Tab_Miss,3,0))</f>
        <v/>
      </c>
      <c r="H12" s="77" t="str">
        <f>IF($E12="","",VLOOKUP($E12,Tab_Miss,4,0))</f>
        <v/>
      </c>
      <c r="I12" s="78"/>
      <c r="J12" s="79"/>
      <c r="K12" s="80"/>
      <c r="L12" s="81"/>
      <c r="M12" s="81"/>
      <c r="N12" s="81"/>
      <c r="O12" s="81"/>
      <c r="P12" s="81"/>
      <c r="Q12" s="81"/>
      <c r="R12" s="81"/>
      <c r="S12" s="81"/>
      <c r="T12" s="82"/>
      <c r="U12" s="82"/>
      <c r="V12" s="82"/>
    </row>
    <row r="13" spans="1:22" s="83" customFormat="1">
      <c r="A13" s="44">
        <f t="shared" si="0"/>
        <v>0</v>
      </c>
      <c r="B13" s="73"/>
      <c r="C13" s="54"/>
      <c r="D13" s="74"/>
      <c r="E13" s="75"/>
      <c r="F13" s="76" t="e">
        <f>VLOOKUP(E13,Tab_Miss,2,0)</f>
        <v>#N/A</v>
      </c>
      <c r="G13" s="76" t="str">
        <f>IF($E13="","",VLOOKUP($E13,Tab_Miss,3,0))</f>
        <v/>
      </c>
      <c r="H13" s="77" t="str">
        <f>IF($E13="","",VLOOKUP($E13,Tab_Miss,4,0))</f>
        <v/>
      </c>
      <c r="I13" s="78"/>
      <c r="J13" s="79"/>
      <c r="K13" s="80"/>
      <c r="L13" s="81"/>
      <c r="M13" s="81"/>
      <c r="N13" s="81"/>
      <c r="O13" s="81"/>
      <c r="P13" s="81"/>
      <c r="Q13" s="81"/>
      <c r="R13" s="81"/>
      <c r="S13" s="81"/>
      <c r="T13" s="82"/>
      <c r="U13" s="82"/>
      <c r="V13" s="82"/>
    </row>
    <row r="14" spans="1:22" s="83" customFormat="1">
      <c r="A14" s="44">
        <f t="shared" si="0"/>
        <v>0</v>
      </c>
      <c r="B14" s="73"/>
      <c r="C14" s="54"/>
      <c r="D14" s="74"/>
      <c r="E14" s="75"/>
      <c r="F14" s="76" t="e">
        <f>VLOOKUP(E14,Tab_Miss,2,0)</f>
        <v>#N/A</v>
      </c>
      <c r="G14" s="76" t="str">
        <f>IF($E14="","",VLOOKUP($E14,Tab_Miss,3,0))</f>
        <v/>
      </c>
      <c r="H14" s="77" t="str">
        <f>IF($E14="","",VLOOKUP($E14,Tab_Miss,4,0))</f>
        <v/>
      </c>
      <c r="I14" s="78"/>
      <c r="J14" s="79"/>
      <c r="K14" s="80"/>
      <c r="L14" s="81"/>
      <c r="M14" s="81"/>
      <c r="N14" s="81"/>
      <c r="O14" s="81"/>
      <c r="P14" s="81"/>
      <c r="Q14" s="81"/>
      <c r="R14" s="81"/>
      <c r="S14" s="81"/>
      <c r="T14" s="82"/>
      <c r="U14" s="82"/>
      <c r="V14" s="82"/>
    </row>
    <row r="15" spans="1:22" s="83" customFormat="1">
      <c r="A15" s="44">
        <f t="shared" si="0"/>
        <v>0</v>
      </c>
      <c r="B15" s="73"/>
      <c r="C15" s="54"/>
      <c r="D15" s="74"/>
      <c r="E15" s="75"/>
      <c r="F15" s="76" t="e">
        <f>VLOOKUP(E15,Tab_Miss,2,0)</f>
        <v>#N/A</v>
      </c>
      <c r="G15" s="76" t="str">
        <f>IF($E15="","",VLOOKUP($E15,Tab_Miss,3,0))</f>
        <v/>
      </c>
      <c r="H15" s="77" t="str">
        <f>IF($E15="","",VLOOKUP($E15,Tab_Miss,4,0))</f>
        <v/>
      </c>
      <c r="I15" s="78"/>
      <c r="J15" s="79"/>
      <c r="K15" s="80"/>
      <c r="L15" s="81"/>
      <c r="M15" s="81"/>
      <c r="N15" s="81"/>
      <c r="O15" s="81"/>
      <c r="P15" s="81"/>
      <c r="Q15" s="81"/>
      <c r="R15" s="81"/>
      <c r="S15" s="81"/>
      <c r="T15" s="82"/>
      <c r="U15" s="82"/>
      <c r="V15" s="82"/>
    </row>
    <row r="16" spans="1:22" s="83" customFormat="1">
      <c r="A16" s="44">
        <f t="shared" si="0"/>
        <v>0</v>
      </c>
      <c r="B16" s="73"/>
      <c r="C16" s="54"/>
      <c r="D16" s="74"/>
      <c r="E16" s="75"/>
      <c r="F16" s="76" t="e">
        <f>VLOOKUP(E16,Tab_Miss,2,0)</f>
        <v>#N/A</v>
      </c>
      <c r="G16" s="76" t="str">
        <f>IF($E16="","",VLOOKUP($E16,Tab_Miss,3,0))</f>
        <v/>
      </c>
      <c r="H16" s="77" t="str">
        <f>IF($E16="","",VLOOKUP($E16,Tab_Miss,4,0))</f>
        <v/>
      </c>
      <c r="I16" s="78"/>
      <c r="J16" s="79"/>
      <c r="K16" s="80"/>
      <c r="L16" s="81"/>
      <c r="M16" s="81"/>
      <c r="N16" s="81"/>
      <c r="O16" s="81"/>
      <c r="P16" s="81"/>
      <c r="Q16" s="81"/>
      <c r="R16" s="81"/>
      <c r="S16" s="81"/>
      <c r="T16" s="82"/>
      <c r="U16" s="82"/>
      <c r="V16" s="82"/>
    </row>
    <row r="17" spans="1:22" s="83" customFormat="1">
      <c r="A17" s="44">
        <f t="shared" si="0"/>
        <v>0</v>
      </c>
      <c r="B17" s="73"/>
      <c r="C17" s="54"/>
      <c r="D17" s="74"/>
      <c r="E17" s="75"/>
      <c r="F17" s="76" t="e">
        <f>VLOOKUP(E17,Tab_Miss,2,0)</f>
        <v>#N/A</v>
      </c>
      <c r="G17" s="76" t="str">
        <f>IF($E17="","",VLOOKUP($E17,Tab_Miss,3,0))</f>
        <v/>
      </c>
      <c r="H17" s="77" t="str">
        <f>IF($E17="","",VLOOKUP($E17,Tab_Miss,4,0))</f>
        <v/>
      </c>
      <c r="I17" s="78"/>
      <c r="J17" s="79"/>
      <c r="K17" s="80"/>
      <c r="L17" s="81"/>
      <c r="M17" s="81"/>
      <c r="N17" s="81"/>
      <c r="O17" s="81"/>
      <c r="P17" s="81"/>
      <c r="Q17" s="81"/>
      <c r="R17" s="81"/>
      <c r="S17" s="81"/>
      <c r="T17" s="82"/>
      <c r="U17" s="82"/>
      <c r="V17" s="82"/>
    </row>
    <row r="18" spans="1:22" s="83" customFormat="1">
      <c r="A18" s="44">
        <f t="shared" si="0"/>
        <v>0</v>
      </c>
      <c r="B18" s="73"/>
      <c r="C18" s="54"/>
      <c r="D18" s="74"/>
      <c r="E18" s="75"/>
      <c r="F18" s="76" t="e">
        <f>VLOOKUP(E18,Tab_Miss,2,0)</f>
        <v>#N/A</v>
      </c>
      <c r="G18" s="76" t="str">
        <f>IF($E18="","",VLOOKUP($E18,Tab_Miss,3,0))</f>
        <v/>
      </c>
      <c r="H18" s="77" t="str">
        <f>IF($E18="","",VLOOKUP($E18,Tab_Miss,4,0))</f>
        <v/>
      </c>
      <c r="I18" s="78"/>
      <c r="J18" s="79"/>
      <c r="K18" s="80"/>
      <c r="L18" s="81"/>
      <c r="M18" s="81"/>
      <c r="N18" s="81"/>
      <c r="O18" s="81"/>
      <c r="P18" s="81"/>
      <c r="Q18" s="81"/>
      <c r="R18" s="81"/>
      <c r="S18" s="81"/>
      <c r="T18" s="82"/>
      <c r="U18" s="82"/>
      <c r="V18" s="82"/>
    </row>
    <row r="19" spans="1:22" s="83" customFormat="1">
      <c r="A19" s="44">
        <f t="shared" si="0"/>
        <v>0</v>
      </c>
      <c r="B19" s="73"/>
      <c r="C19" s="54"/>
      <c r="D19" s="74"/>
      <c r="E19" s="75"/>
      <c r="F19" s="76" t="e">
        <f>VLOOKUP(E19,Tab_Miss,2,0)</f>
        <v>#N/A</v>
      </c>
      <c r="G19" s="76" t="str">
        <f>IF($E19="","",VLOOKUP($E19,Tab_Miss,3,0))</f>
        <v/>
      </c>
      <c r="H19" s="77" t="str">
        <f>IF($E19="","",VLOOKUP($E19,Tab_Miss,4,0))</f>
        <v/>
      </c>
      <c r="I19" s="78"/>
      <c r="J19" s="79"/>
      <c r="K19" s="80"/>
      <c r="L19" s="81"/>
      <c r="M19" s="81"/>
      <c r="N19" s="81"/>
      <c r="O19" s="81"/>
      <c r="P19" s="81"/>
      <c r="Q19" s="81"/>
      <c r="R19" s="81"/>
      <c r="S19" s="81"/>
      <c r="T19" s="82"/>
      <c r="U19" s="82"/>
      <c r="V19" s="82"/>
    </row>
    <row r="20" spans="1:22" s="83" customFormat="1">
      <c r="A20" s="44">
        <f t="shared" si="0"/>
        <v>0</v>
      </c>
      <c r="B20" s="73"/>
      <c r="C20" s="54"/>
      <c r="D20" s="74"/>
      <c r="E20" s="75"/>
      <c r="F20" s="76" t="e">
        <f>VLOOKUP(E20,Tab_Miss,2,0)</f>
        <v>#N/A</v>
      </c>
      <c r="G20" s="76" t="str">
        <f>IF($E20="","",VLOOKUP($E20,Tab_Miss,3,0))</f>
        <v/>
      </c>
      <c r="H20" s="77" t="str">
        <f>IF($E20="","",VLOOKUP($E20,Tab_Miss,4,0))</f>
        <v/>
      </c>
      <c r="I20" s="78"/>
      <c r="J20" s="79"/>
      <c r="K20" s="80"/>
      <c r="L20" s="81"/>
      <c r="M20" s="81"/>
      <c r="N20" s="81"/>
      <c r="O20" s="81"/>
      <c r="P20" s="81"/>
      <c r="Q20" s="81"/>
      <c r="R20" s="81"/>
      <c r="S20" s="81"/>
      <c r="T20" s="82"/>
      <c r="U20" s="82"/>
      <c r="V20" s="82"/>
    </row>
    <row r="21" spans="1:22" s="83" customFormat="1">
      <c r="A21" s="44">
        <f t="shared" si="0"/>
        <v>0</v>
      </c>
      <c r="B21" s="73"/>
      <c r="C21" s="54"/>
      <c r="D21" s="74"/>
      <c r="E21" s="75"/>
      <c r="F21" s="76" t="e">
        <f>VLOOKUP(E21,Tab_Miss,2,0)</f>
        <v>#N/A</v>
      </c>
      <c r="G21" s="76" t="str">
        <f>IF($E21="","",VLOOKUP($E21,Tab_Miss,3,0))</f>
        <v/>
      </c>
      <c r="H21" s="77" t="str">
        <f>IF($E21="","",VLOOKUP($E21,Tab_Miss,4,0))</f>
        <v/>
      </c>
      <c r="I21" s="78"/>
      <c r="J21" s="79"/>
      <c r="K21" s="80"/>
      <c r="L21" s="81"/>
      <c r="M21" s="81"/>
      <c r="N21" s="81"/>
      <c r="O21" s="81"/>
      <c r="P21" s="81"/>
      <c r="Q21" s="81"/>
      <c r="R21" s="81"/>
      <c r="S21" s="81"/>
      <c r="T21" s="82"/>
      <c r="U21" s="82"/>
      <c r="V21" s="82"/>
    </row>
    <row r="22" spans="1:22" s="83" customFormat="1">
      <c r="A22" s="44">
        <f t="shared" si="0"/>
        <v>0</v>
      </c>
      <c r="B22" s="73"/>
      <c r="C22" s="54"/>
      <c r="D22" s="74"/>
      <c r="E22" s="75"/>
      <c r="F22" s="76" t="e">
        <f>VLOOKUP(E22,Tab_Miss,2,0)</f>
        <v>#N/A</v>
      </c>
      <c r="G22" s="76" t="str">
        <f>IF($E22="","",VLOOKUP($E22,Tab_Miss,3,0))</f>
        <v/>
      </c>
      <c r="H22" s="77" t="str">
        <f>IF($E22="","",VLOOKUP($E22,Tab_Miss,4,0))</f>
        <v/>
      </c>
      <c r="I22" s="78"/>
      <c r="J22" s="79"/>
      <c r="K22" s="80"/>
      <c r="L22" s="81"/>
      <c r="M22" s="81"/>
      <c r="N22" s="81"/>
      <c r="O22" s="81"/>
      <c r="P22" s="81"/>
      <c r="Q22" s="81"/>
      <c r="R22" s="81"/>
      <c r="S22" s="81"/>
      <c r="T22" s="82"/>
      <c r="U22" s="82"/>
      <c r="V22" s="82"/>
    </row>
    <row r="23" spans="1:22" s="83" customFormat="1">
      <c r="A23" s="44">
        <f t="shared" si="0"/>
        <v>0</v>
      </c>
      <c r="B23" s="73"/>
      <c r="C23" s="54"/>
      <c r="D23" s="74"/>
      <c r="E23" s="75"/>
      <c r="F23" s="76" t="e">
        <f>VLOOKUP(E23,Tab_Miss,2,0)</f>
        <v>#N/A</v>
      </c>
      <c r="G23" s="76" t="str">
        <f>IF($E23="","",VLOOKUP($E23,Tab_Miss,3,0))</f>
        <v/>
      </c>
      <c r="H23" s="77" t="str">
        <f>IF($E23="","",VLOOKUP($E23,Tab_Miss,4,0))</f>
        <v/>
      </c>
      <c r="I23" s="78"/>
      <c r="J23" s="79"/>
      <c r="K23" s="80"/>
      <c r="L23" s="81"/>
      <c r="M23" s="81"/>
      <c r="N23" s="81"/>
      <c r="O23" s="81"/>
      <c r="P23" s="81"/>
      <c r="Q23" s="81"/>
      <c r="R23" s="81"/>
      <c r="S23" s="81"/>
      <c r="T23" s="82"/>
      <c r="U23" s="82"/>
      <c r="V23" s="82"/>
    </row>
    <row r="24" spans="1:22" s="83" customFormat="1">
      <c r="A24" s="44">
        <f t="shared" si="0"/>
        <v>0</v>
      </c>
      <c r="B24" s="73"/>
      <c r="C24" s="54"/>
      <c r="D24" s="74"/>
      <c r="E24" s="75"/>
      <c r="F24" s="76" t="e">
        <f>VLOOKUP(E24,Tab_Miss,2,0)</f>
        <v>#N/A</v>
      </c>
      <c r="G24" s="76" t="str">
        <f>IF($E24="","",VLOOKUP($E24,Tab_Miss,3,0))</f>
        <v/>
      </c>
      <c r="H24" s="77" t="str">
        <f>IF($E24="","",VLOOKUP($E24,Tab_Miss,4,0))</f>
        <v/>
      </c>
      <c r="I24" s="78"/>
      <c r="J24" s="79"/>
      <c r="K24" s="80"/>
      <c r="L24" s="81"/>
      <c r="M24" s="81"/>
      <c r="N24" s="81"/>
      <c r="O24" s="81"/>
      <c r="P24" s="81"/>
      <c r="Q24" s="81"/>
      <c r="R24" s="81"/>
      <c r="S24" s="81"/>
      <c r="T24" s="82"/>
      <c r="U24" s="82"/>
      <c r="V24" s="82"/>
    </row>
    <row r="25" spans="1:22" s="83" customFormat="1">
      <c r="A25" s="44">
        <f t="shared" si="0"/>
        <v>0</v>
      </c>
      <c r="B25" s="73"/>
      <c r="C25" s="54"/>
      <c r="D25" s="74"/>
      <c r="E25" s="75"/>
      <c r="F25" s="76" t="e">
        <f>VLOOKUP(E25,Tab_Miss,2,0)</f>
        <v>#N/A</v>
      </c>
      <c r="G25" s="76" t="str">
        <f>IF($E25="","",VLOOKUP($E25,Tab_Miss,3,0))</f>
        <v/>
      </c>
      <c r="H25" s="77" t="str">
        <f>IF($E25="","",VLOOKUP($E25,Tab_Miss,4,0))</f>
        <v/>
      </c>
      <c r="I25" s="78"/>
      <c r="J25" s="79"/>
      <c r="K25" s="80"/>
      <c r="L25" s="81"/>
      <c r="M25" s="81"/>
      <c r="N25" s="81"/>
      <c r="O25" s="81"/>
      <c r="P25" s="81"/>
      <c r="Q25" s="81"/>
      <c r="R25" s="81"/>
      <c r="S25" s="81"/>
      <c r="T25" s="82"/>
      <c r="U25" s="82"/>
      <c r="V25" s="82"/>
    </row>
    <row r="26" spans="1:22" s="83" customFormat="1">
      <c r="A26" s="44">
        <f t="shared" si="0"/>
        <v>0</v>
      </c>
      <c r="B26" s="73"/>
      <c r="C26" s="54"/>
      <c r="D26" s="74"/>
      <c r="E26" s="75"/>
      <c r="F26" s="76" t="e">
        <f>VLOOKUP(E26,Tab_Miss,2,0)</f>
        <v>#N/A</v>
      </c>
      <c r="G26" s="76" t="str">
        <f>IF($E26="","",VLOOKUP($E26,Tab_Miss,3,0))</f>
        <v/>
      </c>
      <c r="H26" s="77" t="str">
        <f>IF($E26="","",VLOOKUP($E26,Tab_Miss,4,0))</f>
        <v/>
      </c>
      <c r="I26" s="78"/>
      <c r="J26" s="79"/>
      <c r="K26" s="80"/>
      <c r="L26" s="81"/>
      <c r="M26" s="81"/>
      <c r="N26" s="81"/>
      <c r="O26" s="81"/>
      <c r="P26" s="81"/>
      <c r="Q26" s="81"/>
      <c r="R26" s="81"/>
      <c r="S26" s="81"/>
      <c r="T26" s="82"/>
      <c r="U26" s="82"/>
      <c r="V26" s="82"/>
    </row>
    <row r="27" spans="1:22" s="83" customFormat="1">
      <c r="A27" s="44">
        <f t="shared" si="0"/>
        <v>0</v>
      </c>
      <c r="B27" s="73"/>
      <c r="C27" s="54"/>
      <c r="D27" s="74"/>
      <c r="E27" s="75"/>
      <c r="F27" s="76" t="e">
        <f>VLOOKUP(E27,Tab_Miss,2,0)</f>
        <v>#N/A</v>
      </c>
      <c r="G27" s="76" t="str">
        <f>IF($E27="","",VLOOKUP($E27,Tab_Miss,3,0))</f>
        <v/>
      </c>
      <c r="H27" s="77" t="str">
        <f>IF($E27="","",VLOOKUP($E27,Tab_Miss,4,0))</f>
        <v/>
      </c>
      <c r="I27" s="78"/>
      <c r="J27" s="79"/>
      <c r="K27" s="80"/>
      <c r="L27" s="81"/>
      <c r="M27" s="81"/>
      <c r="N27" s="81"/>
      <c r="O27" s="81"/>
      <c r="P27" s="81"/>
      <c r="Q27" s="81"/>
      <c r="R27" s="81"/>
      <c r="S27" s="81"/>
      <c r="T27" s="82"/>
      <c r="U27" s="82"/>
      <c r="V27" s="82"/>
    </row>
    <row r="28" spans="1:22" s="83" customFormat="1">
      <c r="A28" s="44">
        <f t="shared" si="0"/>
        <v>0</v>
      </c>
      <c r="B28" s="73"/>
      <c r="C28" s="54"/>
      <c r="D28" s="74"/>
      <c r="E28" s="75"/>
      <c r="F28" s="76" t="e">
        <f>VLOOKUP(E28,Tab_Miss,2,0)</f>
        <v>#N/A</v>
      </c>
      <c r="G28" s="76" t="str">
        <f>IF($E28="","",VLOOKUP($E28,Tab_Miss,3,0))</f>
        <v/>
      </c>
      <c r="H28" s="77" t="str">
        <f>IF($E28="","",VLOOKUP($E28,Tab_Miss,4,0))</f>
        <v/>
      </c>
      <c r="I28" s="78"/>
      <c r="J28" s="79"/>
      <c r="K28" s="80"/>
      <c r="L28" s="81"/>
      <c r="M28" s="81"/>
      <c r="N28" s="81"/>
      <c r="O28" s="81"/>
      <c r="P28" s="81"/>
      <c r="Q28" s="81"/>
      <c r="R28" s="81"/>
      <c r="S28" s="81"/>
      <c r="T28" s="82"/>
      <c r="U28" s="82"/>
      <c r="V28" s="82"/>
    </row>
    <row r="29" spans="1:22" s="83" customFormat="1">
      <c r="A29" s="44">
        <f t="shared" si="0"/>
        <v>0</v>
      </c>
      <c r="B29" s="73"/>
      <c r="C29" s="54"/>
      <c r="D29" s="74"/>
      <c r="E29" s="75"/>
      <c r="F29" s="76" t="e">
        <f>VLOOKUP(E29,Tab_Miss,2,0)</f>
        <v>#N/A</v>
      </c>
      <c r="G29" s="76" t="str">
        <f>IF($E29="","",VLOOKUP($E29,Tab_Miss,3,0))</f>
        <v/>
      </c>
      <c r="H29" s="77" t="str">
        <f>IF($E29="","",VLOOKUP($E29,Tab_Miss,4,0))</f>
        <v/>
      </c>
      <c r="I29" s="78"/>
      <c r="J29" s="79"/>
      <c r="K29" s="80"/>
      <c r="L29" s="81"/>
      <c r="M29" s="81"/>
      <c r="N29" s="81"/>
      <c r="O29" s="81"/>
      <c r="P29" s="81"/>
      <c r="Q29" s="81"/>
      <c r="R29" s="81"/>
      <c r="S29" s="81"/>
      <c r="T29" s="82"/>
      <c r="U29" s="82"/>
      <c r="V29" s="82"/>
    </row>
    <row r="30" spans="1:22" s="83" customFormat="1">
      <c r="A30" s="44">
        <f t="shared" si="0"/>
        <v>0</v>
      </c>
      <c r="B30" s="73"/>
      <c r="C30" s="54"/>
      <c r="D30" s="74"/>
      <c r="E30" s="75"/>
      <c r="F30" s="76" t="e">
        <f>VLOOKUP(E30,Tab_Miss,2,0)</f>
        <v>#N/A</v>
      </c>
      <c r="G30" s="76" t="str">
        <f>IF($E30="","",VLOOKUP($E30,Tab_Miss,3,0))</f>
        <v/>
      </c>
      <c r="H30" s="77" t="str">
        <f>IF($E30="","",VLOOKUP($E30,Tab_Miss,4,0))</f>
        <v/>
      </c>
      <c r="I30" s="78"/>
      <c r="J30" s="79"/>
      <c r="K30" s="80"/>
      <c r="L30" s="81"/>
      <c r="M30" s="81"/>
      <c r="N30" s="81"/>
      <c r="O30" s="81"/>
      <c r="P30" s="81"/>
      <c r="Q30" s="81"/>
      <c r="R30" s="81"/>
      <c r="S30" s="81"/>
      <c r="T30" s="82"/>
      <c r="U30" s="82"/>
      <c r="V30" s="82"/>
    </row>
    <row r="31" spans="1:22" s="83" customFormat="1">
      <c r="A31" s="44">
        <f t="shared" si="0"/>
        <v>0</v>
      </c>
      <c r="B31" s="73"/>
      <c r="C31" s="54"/>
      <c r="D31" s="74"/>
      <c r="E31" s="75"/>
      <c r="F31" s="76" t="e">
        <f>VLOOKUP(E31,Tab_Miss,2,0)</f>
        <v>#N/A</v>
      </c>
      <c r="G31" s="76" t="str">
        <f>IF($E31="","",VLOOKUP($E31,Tab_Miss,3,0))</f>
        <v/>
      </c>
      <c r="H31" s="77" t="str">
        <f>IF($E31="","",VLOOKUP($E31,Tab_Miss,4,0))</f>
        <v/>
      </c>
      <c r="I31" s="78"/>
      <c r="J31" s="79"/>
      <c r="K31" s="84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83" customFormat="1">
      <c r="A32" s="44">
        <f t="shared" si="0"/>
        <v>0</v>
      </c>
      <c r="B32" s="73"/>
      <c r="C32" s="54"/>
      <c r="D32" s="74"/>
      <c r="E32" s="75"/>
      <c r="F32" s="76" t="e">
        <f>VLOOKUP(E32,Tab_Miss,2,0)</f>
        <v>#N/A</v>
      </c>
      <c r="G32" s="76" t="str">
        <f>IF($E32="","",VLOOKUP($E32,Tab_Miss,3,0))</f>
        <v/>
      </c>
      <c r="H32" s="77" t="str">
        <f>IF($E32="","",VLOOKUP($E32,Tab_Miss,4,0))</f>
        <v/>
      </c>
      <c r="I32" s="78"/>
      <c r="J32" s="79"/>
      <c r="K32" s="84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s="83" customFormat="1">
      <c r="A33" s="44">
        <f t="shared" si="0"/>
        <v>0</v>
      </c>
      <c r="B33" s="73"/>
      <c r="C33" s="54"/>
      <c r="D33" s="74"/>
      <c r="E33" s="75"/>
      <c r="F33" s="76" t="e">
        <f>VLOOKUP(E33,Tab_Miss,2,0)</f>
        <v>#N/A</v>
      </c>
      <c r="G33" s="76" t="str">
        <f>IF($E33="","",VLOOKUP($E33,Tab_Miss,3,0))</f>
        <v/>
      </c>
      <c r="H33" s="77" t="str">
        <f>IF($E33="","",VLOOKUP($E33,Tab_Miss,4,0))</f>
        <v/>
      </c>
      <c r="I33" s="78"/>
      <c r="J33" s="79"/>
      <c r="K33" s="84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s="83" customFormat="1">
      <c r="A34" s="44">
        <f t="shared" si="0"/>
        <v>0</v>
      </c>
      <c r="B34" s="73"/>
      <c r="C34" s="54"/>
      <c r="D34" s="74"/>
      <c r="E34" s="75"/>
      <c r="F34" s="76" t="e">
        <f>VLOOKUP(E34,Tab_Miss,2,0)</f>
        <v>#N/A</v>
      </c>
      <c r="G34" s="76" t="str">
        <f>IF($E34="","",VLOOKUP($E34,Tab_Miss,3,0))</f>
        <v/>
      </c>
      <c r="H34" s="77" t="str">
        <f>IF($E34="","",VLOOKUP($E34,Tab_Miss,4,0))</f>
        <v/>
      </c>
      <c r="I34" s="78"/>
      <c r="J34" s="79"/>
      <c r="K34" s="84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s="83" customFormat="1">
      <c r="A35" s="44">
        <f t="shared" si="0"/>
        <v>0</v>
      </c>
      <c r="B35" s="73"/>
      <c r="C35" s="54"/>
      <c r="D35" s="74"/>
      <c r="E35" s="75"/>
      <c r="F35" s="76" t="e">
        <f>VLOOKUP(E35,Tab_Miss,2,0)</f>
        <v>#N/A</v>
      </c>
      <c r="G35" s="76" t="str">
        <f>IF($E35="","",VLOOKUP($E35,Tab_Miss,3,0))</f>
        <v/>
      </c>
      <c r="H35" s="77" t="str">
        <f>IF($E35="","",VLOOKUP($E35,Tab_Miss,4,0))</f>
        <v/>
      </c>
      <c r="I35" s="78"/>
      <c r="J35" s="79"/>
      <c r="K35" s="84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s="83" customFormat="1">
      <c r="A36" s="44">
        <f t="shared" si="0"/>
        <v>0</v>
      </c>
      <c r="B36" s="73"/>
      <c r="C36" s="54"/>
      <c r="D36" s="74"/>
      <c r="E36" s="75"/>
      <c r="F36" s="76" t="e">
        <f>VLOOKUP(E36,Tab_Miss,2,0)</f>
        <v>#N/A</v>
      </c>
      <c r="G36" s="76" t="str">
        <f>IF($E36="","",VLOOKUP($E36,Tab_Miss,3,0))</f>
        <v/>
      </c>
      <c r="H36" s="77" t="str">
        <f>IF($E36="","",VLOOKUP($E36,Tab_Miss,4,0))</f>
        <v/>
      </c>
      <c r="I36" s="78"/>
      <c r="J36" s="79"/>
      <c r="K36" s="84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s="83" customFormat="1">
      <c r="A37" s="44">
        <f t="shared" si="0"/>
        <v>0</v>
      </c>
      <c r="B37" s="73"/>
      <c r="C37" s="54"/>
      <c r="D37" s="74"/>
      <c r="E37" s="75"/>
      <c r="F37" s="76" t="e">
        <f>VLOOKUP(E37,Tab_Miss,2,0)</f>
        <v>#N/A</v>
      </c>
      <c r="G37" s="76" t="str">
        <f>IF($E37="","",VLOOKUP($E37,Tab_Miss,3,0))</f>
        <v/>
      </c>
      <c r="H37" s="77" t="str">
        <f>IF($E37="","",VLOOKUP($E37,Tab_Miss,4,0))</f>
        <v/>
      </c>
      <c r="I37" s="78"/>
      <c r="J37" s="79"/>
      <c r="K37" s="84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1:22" s="83" customFormat="1">
      <c r="A38" s="44">
        <f t="shared" si="0"/>
        <v>0</v>
      </c>
      <c r="B38" s="73"/>
      <c r="C38" s="54"/>
      <c r="D38" s="74"/>
      <c r="E38" s="75"/>
      <c r="F38" s="76" t="e">
        <f>VLOOKUP(E38,Tab_Miss,2,0)</f>
        <v>#N/A</v>
      </c>
      <c r="G38" s="76" t="str">
        <f>IF($E38="","",VLOOKUP($E38,Tab_Miss,3,0))</f>
        <v/>
      </c>
      <c r="H38" s="77" t="str">
        <f>IF($E38="","",VLOOKUP($E38,Tab_Miss,4,0))</f>
        <v/>
      </c>
      <c r="I38" s="78"/>
      <c r="J38" s="79"/>
      <c r="K38" s="84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1:22" s="83" customFormat="1">
      <c r="A39" s="44">
        <f t="shared" si="0"/>
        <v>0</v>
      </c>
      <c r="B39" s="73"/>
      <c r="C39" s="54"/>
      <c r="D39" s="74"/>
      <c r="E39" s="75"/>
      <c r="F39" s="76" t="e">
        <f>VLOOKUP(E39,Tab_Miss,2,0)</f>
        <v>#N/A</v>
      </c>
      <c r="G39" s="76" t="str">
        <f>IF($E39="","",VLOOKUP($E39,Tab_Miss,3,0))</f>
        <v/>
      </c>
      <c r="H39" s="77" t="str">
        <f>IF($E39="","",VLOOKUP($E39,Tab_Miss,4,0))</f>
        <v/>
      </c>
      <c r="I39" s="78"/>
      <c r="J39" s="79"/>
      <c r="K39" s="80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s="83" customFormat="1">
      <c r="A40" s="44">
        <f t="shared" si="0"/>
        <v>0</v>
      </c>
      <c r="B40" s="73"/>
      <c r="C40" s="54"/>
      <c r="D40" s="74"/>
      <c r="E40" s="75"/>
      <c r="F40" s="76" t="e">
        <f>VLOOKUP(E40,Tab_Miss,2,0)</f>
        <v>#N/A</v>
      </c>
      <c r="G40" s="76" t="str">
        <f>IF($E40="","",VLOOKUP($E40,Tab_Miss,3,0))</f>
        <v/>
      </c>
      <c r="H40" s="77" t="str">
        <f>IF($E40="","",VLOOKUP($E40,Tab_Miss,4,0))</f>
        <v/>
      </c>
      <c r="I40" s="78"/>
      <c r="J40" s="79"/>
      <c r="K40" s="80"/>
      <c r="L40" s="81"/>
      <c r="M40" s="81"/>
      <c r="N40" s="81"/>
      <c r="O40" s="81"/>
      <c r="P40" s="81"/>
      <c r="Q40" s="81"/>
      <c r="R40" s="81"/>
      <c r="S40" s="81"/>
      <c r="T40" s="82"/>
      <c r="U40" s="82"/>
      <c r="V40" s="82"/>
    </row>
    <row r="41" spans="1:22" s="83" customFormat="1">
      <c r="A41" s="44">
        <f t="shared" si="0"/>
        <v>0</v>
      </c>
      <c r="B41" s="73"/>
      <c r="C41" s="54"/>
      <c r="D41" s="74"/>
      <c r="E41" s="75"/>
      <c r="F41" s="76" t="e">
        <f>VLOOKUP(E41,Tab_Miss,2,0)</f>
        <v>#N/A</v>
      </c>
      <c r="G41" s="76" t="str">
        <f>IF($E41="","",VLOOKUP($E41,Tab_Miss,3,0))</f>
        <v/>
      </c>
      <c r="H41" s="77" t="str">
        <f>IF($E41="","",VLOOKUP($E41,Tab_Miss,4,0))</f>
        <v/>
      </c>
      <c r="I41" s="78"/>
      <c r="J41" s="79"/>
      <c r="K41" s="84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s="83" customFormat="1">
      <c r="A42" s="44">
        <f t="shared" si="0"/>
        <v>0</v>
      </c>
      <c r="B42" s="73"/>
      <c r="C42" s="54"/>
      <c r="D42" s="74"/>
      <c r="E42" s="75"/>
      <c r="F42" s="76" t="e">
        <f>VLOOKUP(E42,Tab_Miss,2,0)</f>
        <v>#N/A</v>
      </c>
      <c r="G42" s="76" t="str">
        <f>IF($E42="","",VLOOKUP($E42,Tab_Miss,3,0))</f>
        <v/>
      </c>
      <c r="H42" s="77" t="str">
        <f>IF($E42="","",VLOOKUP($E42,Tab_Miss,4,0))</f>
        <v/>
      </c>
      <c r="I42" s="78"/>
      <c r="J42" s="79"/>
      <c r="K42" s="84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s="83" customFormat="1">
      <c r="A43" s="44">
        <f t="shared" si="0"/>
        <v>0</v>
      </c>
      <c r="B43" s="73"/>
      <c r="C43" s="54"/>
      <c r="D43" s="74"/>
      <c r="E43" s="75"/>
      <c r="F43" s="76" t="e">
        <f>VLOOKUP(E43,Tab_Miss,2,0)</f>
        <v>#N/A</v>
      </c>
      <c r="G43" s="76" t="str">
        <f>IF($E43="","",VLOOKUP($E43,Tab_Miss,3,0))</f>
        <v/>
      </c>
      <c r="H43" s="77" t="str">
        <f>IF($E43="","",VLOOKUP($E43,Tab_Miss,4,0))</f>
        <v/>
      </c>
      <c r="I43" s="78"/>
      <c r="J43" s="79"/>
      <c r="K43" s="84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s="83" customFormat="1">
      <c r="A44" s="44">
        <f t="shared" si="0"/>
        <v>0</v>
      </c>
      <c r="B44" s="73"/>
      <c r="C44" s="54"/>
      <c r="D44" s="74"/>
      <c r="E44" s="75"/>
      <c r="F44" s="76" t="e">
        <f>VLOOKUP(E44,Tab_Miss,2,0)</f>
        <v>#N/A</v>
      </c>
      <c r="G44" s="76" t="str">
        <f>IF($E44="","",VLOOKUP($E44,Tab_Miss,3,0))</f>
        <v/>
      </c>
      <c r="H44" s="77" t="str">
        <f>IF($E44="","",VLOOKUP($E44,Tab_Miss,4,0))</f>
        <v/>
      </c>
      <c r="I44" s="78"/>
      <c r="J44" s="79"/>
      <c r="K44" s="84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s="83" customFormat="1">
      <c r="A45" s="44">
        <f t="shared" si="0"/>
        <v>0</v>
      </c>
      <c r="B45" s="73"/>
      <c r="C45" s="54"/>
      <c r="D45" s="74"/>
      <c r="E45" s="75"/>
      <c r="F45" s="76" t="e">
        <f>VLOOKUP(E45,Tab_Miss,2,0)</f>
        <v>#N/A</v>
      </c>
      <c r="G45" s="76" t="str">
        <f>IF($E45="","",VLOOKUP($E45,Tab_Miss,3,0))</f>
        <v/>
      </c>
      <c r="H45" s="77" t="str">
        <f>IF($E45="","",VLOOKUP($E45,Tab_Miss,4,0))</f>
        <v/>
      </c>
      <c r="I45" s="78"/>
      <c r="J45" s="79"/>
      <c r="K45" s="84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1:22" s="83" customFormat="1">
      <c r="A46" s="44">
        <f t="shared" si="0"/>
        <v>0</v>
      </c>
      <c r="B46" s="73"/>
      <c r="C46" s="54"/>
      <c r="D46" s="74"/>
      <c r="E46" s="75"/>
      <c r="F46" s="76" t="e">
        <f>VLOOKUP(E46,Tab_Miss,2,0)</f>
        <v>#N/A</v>
      </c>
      <c r="G46" s="76" t="str">
        <f>IF($E46="","",VLOOKUP($E46,Tab_Miss,3,0))</f>
        <v/>
      </c>
      <c r="H46" s="77" t="str">
        <f>IF($E46="","",VLOOKUP($E46,Tab_Miss,4,0))</f>
        <v/>
      </c>
      <c r="I46" s="78"/>
      <c r="J46" s="79"/>
      <c r="K46" s="84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1:22" s="83" customFormat="1">
      <c r="A47" s="44">
        <f t="shared" si="0"/>
        <v>0</v>
      </c>
      <c r="B47" s="73"/>
      <c r="C47" s="54"/>
      <c r="D47" s="74"/>
      <c r="E47" s="75"/>
      <c r="F47" s="76" t="e">
        <f>VLOOKUP(E47,Tab_Miss,2,0)</f>
        <v>#N/A</v>
      </c>
      <c r="G47" s="76" t="str">
        <f>IF($E47="","",VLOOKUP($E47,Tab_Miss,3,0))</f>
        <v/>
      </c>
      <c r="H47" s="77" t="str">
        <f>IF($E47="","",VLOOKUP($E47,Tab_Miss,4,0))</f>
        <v/>
      </c>
      <c r="I47" s="78"/>
      <c r="J47" s="79"/>
      <c r="K47" s="84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1:22" s="83" customFormat="1">
      <c r="A48" s="44">
        <f t="shared" si="0"/>
        <v>0</v>
      </c>
      <c r="B48" s="73"/>
      <c r="C48" s="54"/>
      <c r="D48" s="74"/>
      <c r="E48" s="75"/>
      <c r="F48" s="76" t="e">
        <f>VLOOKUP(E48,Tab_Miss,2,0)</f>
        <v>#N/A</v>
      </c>
      <c r="G48" s="76" t="str">
        <f>IF($E48="","",VLOOKUP($E48,Tab_Miss,3,0))</f>
        <v/>
      </c>
      <c r="H48" s="77" t="str">
        <f>IF($E48="","",VLOOKUP($E48,Tab_Miss,4,0))</f>
        <v/>
      </c>
      <c r="I48" s="78"/>
      <c r="J48" s="79"/>
      <c r="K48" s="84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1:22" s="83" customFormat="1">
      <c r="A49" s="44">
        <f t="shared" si="0"/>
        <v>0</v>
      </c>
      <c r="B49" s="73"/>
      <c r="C49" s="54"/>
      <c r="D49" s="74"/>
      <c r="E49" s="75"/>
      <c r="F49" s="76" t="e">
        <f>VLOOKUP(E49,Tab_Miss,2,0)</f>
        <v>#N/A</v>
      </c>
      <c r="G49" s="76" t="str">
        <f>IF($E49="","",VLOOKUP($E49,Tab_Miss,3,0))</f>
        <v/>
      </c>
      <c r="H49" s="77" t="str">
        <f>IF($E49="","",VLOOKUP($E49,Tab_Miss,4,0))</f>
        <v/>
      </c>
      <c r="I49" s="78"/>
      <c r="J49" s="79"/>
      <c r="K49" s="84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 s="83" customFormat="1">
      <c r="A50" s="44">
        <f t="shared" si="0"/>
        <v>0</v>
      </c>
      <c r="B50" s="73"/>
      <c r="C50" s="54"/>
      <c r="D50" s="74"/>
      <c r="E50" s="75"/>
      <c r="F50" s="76" t="e">
        <f>VLOOKUP(E50,Tab_Miss,2,0)</f>
        <v>#N/A</v>
      </c>
      <c r="G50" s="76" t="str">
        <f>IF($E50="","",VLOOKUP($E50,Tab_Miss,3,0))</f>
        <v/>
      </c>
      <c r="H50" s="77" t="str">
        <f>IF($E50="","",VLOOKUP($E50,Tab_Miss,4,0))</f>
        <v/>
      </c>
      <c r="I50" s="78"/>
      <c r="J50" s="79"/>
      <c r="K50" s="84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 s="83" customFormat="1">
      <c r="A51" s="44">
        <f t="shared" si="0"/>
        <v>0</v>
      </c>
      <c r="B51" s="73"/>
      <c r="C51" s="54"/>
      <c r="D51" s="74"/>
      <c r="E51" s="75"/>
      <c r="F51" s="76" t="e">
        <f>VLOOKUP(E51,Tab_Miss,2,0)</f>
        <v>#N/A</v>
      </c>
      <c r="G51" s="76" t="str">
        <f>IF($E51="","",VLOOKUP($E51,Tab_Miss,3,0))</f>
        <v/>
      </c>
      <c r="H51" s="77" t="str">
        <f>IF($E51="","",VLOOKUP($E51,Tab_Miss,4,0))</f>
        <v/>
      </c>
      <c r="I51" s="78"/>
      <c r="J51" s="79"/>
      <c r="K51" s="84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1:22" s="83" customFormat="1">
      <c r="A52" s="44">
        <f t="shared" si="0"/>
        <v>0</v>
      </c>
      <c r="B52" s="73"/>
      <c r="C52" s="54"/>
      <c r="D52" s="74"/>
      <c r="E52" s="75"/>
      <c r="F52" s="76" t="e">
        <f>VLOOKUP(E52,Tab_Miss,2,0)</f>
        <v>#N/A</v>
      </c>
      <c r="G52" s="76" t="str">
        <f>IF($E52="","",VLOOKUP($E52,Tab_Miss,3,0))</f>
        <v/>
      </c>
      <c r="H52" s="77" t="str">
        <f>IF($E52="","",VLOOKUP($E52,Tab_Miss,4,0))</f>
        <v/>
      </c>
      <c r="I52" s="78"/>
      <c r="J52" s="79"/>
      <c r="K52" s="84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22" s="83" customFormat="1">
      <c r="A53" s="44">
        <f t="shared" si="0"/>
        <v>0</v>
      </c>
      <c r="B53" s="73"/>
      <c r="C53" s="54"/>
      <c r="D53" s="74"/>
      <c r="E53" s="75"/>
      <c r="F53" s="76" t="e">
        <f>VLOOKUP(E53,Tab_Miss,2,0)</f>
        <v>#N/A</v>
      </c>
      <c r="G53" s="76" t="str">
        <f>IF($E53="","",VLOOKUP($E53,Tab_Miss,3,0))</f>
        <v/>
      </c>
      <c r="H53" s="77" t="str">
        <f>IF($E53="","",VLOOKUP($E53,Tab_Miss,4,0))</f>
        <v/>
      </c>
      <c r="I53" s="78"/>
      <c r="J53" s="79"/>
      <c r="K53" s="84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 s="83" customFormat="1">
      <c r="A54" s="44">
        <f t="shared" si="0"/>
        <v>0</v>
      </c>
      <c r="B54" s="73"/>
      <c r="C54" s="54"/>
      <c r="D54" s="74"/>
      <c r="E54" s="75"/>
      <c r="F54" s="76" t="e">
        <f>VLOOKUP(E54,Tab_Miss,2,0)</f>
        <v>#N/A</v>
      </c>
      <c r="G54" s="76" t="str">
        <f>IF($E54="","",VLOOKUP($E54,Tab_Miss,3,0))</f>
        <v/>
      </c>
      <c r="H54" s="77" t="str">
        <f>IF($E54="","",VLOOKUP($E54,Tab_Miss,4,0))</f>
        <v/>
      </c>
      <c r="I54" s="78"/>
      <c r="J54" s="79"/>
      <c r="K54" s="84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 s="83" customFormat="1">
      <c r="A55" s="44">
        <f t="shared" si="0"/>
        <v>0</v>
      </c>
      <c r="B55" s="73"/>
      <c r="C55" s="54"/>
      <c r="D55" s="74"/>
      <c r="E55" s="75"/>
      <c r="F55" s="76" t="e">
        <f>VLOOKUP(E55,Tab_Miss,2,0)</f>
        <v>#N/A</v>
      </c>
      <c r="G55" s="76" t="str">
        <f>IF($E55="","",VLOOKUP($E55,Tab_Miss,3,0))</f>
        <v/>
      </c>
      <c r="H55" s="77" t="str">
        <f>IF($E55="","",VLOOKUP($E55,Tab_Miss,4,0))</f>
        <v/>
      </c>
      <c r="I55" s="78"/>
      <c r="J55" s="79"/>
      <c r="K55" s="84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 s="83" customFormat="1">
      <c r="A56" s="44">
        <f t="shared" si="0"/>
        <v>0</v>
      </c>
      <c r="B56" s="73"/>
      <c r="C56" s="54"/>
      <c r="D56" s="74"/>
      <c r="E56" s="75"/>
      <c r="F56" s="76" t="e">
        <f>VLOOKUP(E56,Tab_Miss,2,0)</f>
        <v>#N/A</v>
      </c>
      <c r="G56" s="76" t="str">
        <f>IF($E56="","",VLOOKUP($E56,Tab_Miss,3,0))</f>
        <v/>
      </c>
      <c r="H56" s="77" t="str">
        <f>IF($E56="","",VLOOKUP($E56,Tab_Miss,4,0))</f>
        <v/>
      </c>
      <c r="I56" s="78"/>
      <c r="J56" s="79"/>
      <c r="K56" s="80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 s="83" customFormat="1">
      <c r="A57" s="44">
        <f t="shared" si="0"/>
        <v>0</v>
      </c>
      <c r="B57" s="73"/>
      <c r="C57" s="54"/>
      <c r="D57" s="74"/>
      <c r="E57" s="75"/>
      <c r="F57" s="76" t="e">
        <f>VLOOKUP(E57,Tab_Miss,2,0)</f>
        <v>#N/A</v>
      </c>
      <c r="G57" s="76" t="str">
        <f>IF($E57="","",VLOOKUP($E57,Tab_Miss,3,0))</f>
        <v/>
      </c>
      <c r="H57" s="77" t="str">
        <f>IF($E57="","",VLOOKUP($E57,Tab_Miss,4,0))</f>
        <v/>
      </c>
      <c r="I57" s="78"/>
      <c r="J57" s="79"/>
      <c r="K57" s="84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1:22" s="83" customFormat="1">
      <c r="A58" s="44">
        <f t="shared" si="0"/>
        <v>0</v>
      </c>
      <c r="B58" s="73"/>
      <c r="C58" s="54"/>
      <c r="D58" s="74"/>
      <c r="E58" s="75"/>
      <c r="F58" s="76" t="e">
        <f>VLOOKUP(E58,Tab_Miss,2,0)</f>
        <v>#N/A</v>
      </c>
      <c r="G58" s="76" t="str">
        <f>IF($E58="","",VLOOKUP($E58,Tab_Miss,3,0))</f>
        <v/>
      </c>
      <c r="H58" s="77" t="str">
        <f>IF($E58="","",VLOOKUP($E58,Tab_Miss,4,0))</f>
        <v/>
      </c>
      <c r="I58" s="78"/>
      <c r="J58" s="79"/>
      <c r="K58" s="84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 s="83" customFormat="1">
      <c r="A59" s="44">
        <f t="shared" si="0"/>
        <v>0</v>
      </c>
      <c r="B59" s="73"/>
      <c r="C59" s="54"/>
      <c r="D59" s="74"/>
      <c r="E59" s="75"/>
      <c r="F59" s="76" t="e">
        <f>VLOOKUP(E59,Tab_Miss,2,0)</f>
        <v>#N/A</v>
      </c>
      <c r="G59" s="76" t="str">
        <f>IF($E59="","",VLOOKUP($E59,Tab_Miss,3,0))</f>
        <v/>
      </c>
      <c r="H59" s="77" t="str">
        <f>IF($E59="","",VLOOKUP($E59,Tab_Miss,4,0))</f>
        <v/>
      </c>
      <c r="I59" s="78"/>
      <c r="J59" s="79"/>
      <c r="K59" s="84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 s="83" customFormat="1">
      <c r="A60" s="44">
        <f t="shared" si="0"/>
        <v>0</v>
      </c>
      <c r="B60" s="73"/>
      <c r="C60" s="54"/>
      <c r="D60" s="74"/>
      <c r="E60" s="75"/>
      <c r="F60" s="76" t="e">
        <f>VLOOKUP(E60,Tab_Miss,2,0)</f>
        <v>#N/A</v>
      </c>
      <c r="G60" s="76" t="str">
        <f>IF($E60="","",VLOOKUP($E60,Tab_Miss,3,0))</f>
        <v/>
      </c>
      <c r="H60" s="77" t="str">
        <f>IF($E60="","",VLOOKUP($E60,Tab_Miss,4,0))</f>
        <v/>
      </c>
      <c r="I60" s="78"/>
      <c r="J60" s="79"/>
      <c r="K60" s="84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 s="83" customFormat="1">
      <c r="A61" s="44">
        <f t="shared" si="0"/>
        <v>0</v>
      </c>
      <c r="B61" s="73"/>
      <c r="C61" s="54"/>
      <c r="D61" s="74"/>
      <c r="E61" s="75"/>
      <c r="F61" s="76" t="e">
        <f>VLOOKUP(E61,Tab_Miss,2,0)</f>
        <v>#N/A</v>
      </c>
      <c r="G61" s="76" t="str">
        <f>IF($E61="","",VLOOKUP($E61,Tab_Miss,3,0))</f>
        <v/>
      </c>
      <c r="H61" s="77" t="str">
        <f>IF($E61="","",VLOOKUP($E61,Tab_Miss,4,0))</f>
        <v/>
      </c>
      <c r="I61" s="78"/>
      <c r="J61" s="79"/>
      <c r="K61" s="84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 s="83" customFormat="1">
      <c r="A62" s="44">
        <f t="shared" si="0"/>
        <v>0</v>
      </c>
      <c r="B62" s="73"/>
      <c r="C62" s="54"/>
      <c r="D62" s="74"/>
      <c r="E62" s="75"/>
      <c r="F62" s="76" t="e">
        <f>VLOOKUP(E62,Tab_Miss,2,0)</f>
        <v>#N/A</v>
      </c>
      <c r="G62" s="76" t="str">
        <f>IF($E62="","",VLOOKUP($E62,Tab_Miss,3,0))</f>
        <v/>
      </c>
      <c r="H62" s="77" t="str">
        <f>IF($E62="","",VLOOKUP($E62,Tab_Miss,4,0))</f>
        <v/>
      </c>
      <c r="I62" s="78"/>
      <c r="J62" s="79"/>
      <c r="K62" s="84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 s="83" customFormat="1">
      <c r="A63" s="44">
        <f t="shared" si="0"/>
        <v>0</v>
      </c>
      <c r="B63" s="73"/>
      <c r="C63" s="54"/>
      <c r="D63" s="74"/>
      <c r="E63" s="75"/>
      <c r="F63" s="76" t="e">
        <f>VLOOKUP(E63,Tab_Miss,2,0)</f>
        <v>#N/A</v>
      </c>
      <c r="G63" s="76" t="str">
        <f>IF($E63="","",VLOOKUP($E63,Tab_Miss,3,0))</f>
        <v/>
      </c>
      <c r="H63" s="77" t="str">
        <f>IF($E63="","",VLOOKUP($E63,Tab_Miss,4,0))</f>
        <v/>
      </c>
      <c r="I63" s="78"/>
      <c r="J63" s="79"/>
      <c r="K63" s="84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 s="83" customFormat="1">
      <c r="A64" s="44">
        <f t="shared" si="0"/>
        <v>0</v>
      </c>
      <c r="B64" s="73"/>
      <c r="C64" s="54"/>
      <c r="D64" s="74"/>
      <c r="E64" s="75"/>
      <c r="F64" s="76" t="e">
        <f>VLOOKUP(E64,Tab_Miss,2,0)</f>
        <v>#N/A</v>
      </c>
      <c r="G64" s="76" t="str">
        <f>IF($E64="","",VLOOKUP($E64,Tab_Miss,3,0))</f>
        <v/>
      </c>
      <c r="H64" s="77" t="str">
        <f>IF($E64="","",VLOOKUP($E64,Tab_Miss,4,0))</f>
        <v/>
      </c>
      <c r="I64" s="78"/>
      <c r="J64" s="79"/>
      <c r="K64" s="84"/>
      <c r="L64" s="81"/>
      <c r="M64" s="81"/>
      <c r="N64" s="81"/>
      <c r="O64" s="81"/>
      <c r="P64" s="81"/>
      <c r="Q64" s="81"/>
      <c r="R64" s="81"/>
      <c r="S64" s="81"/>
      <c r="T64" s="82"/>
      <c r="U64" s="82"/>
      <c r="V64" s="82"/>
    </row>
    <row r="65" spans="1:22" s="83" customFormat="1">
      <c r="A65" s="44">
        <f t="shared" si="0"/>
        <v>0</v>
      </c>
      <c r="B65" s="73"/>
      <c r="C65" s="54"/>
      <c r="D65" s="74"/>
      <c r="E65" s="75"/>
      <c r="F65" s="76" t="e">
        <f>VLOOKUP(E65,Tab_Miss,2,0)</f>
        <v>#N/A</v>
      </c>
      <c r="G65" s="76" t="str">
        <f>IF($E65="","",VLOOKUP($E65,Tab_Miss,3,0))</f>
        <v/>
      </c>
      <c r="H65" s="77" t="str">
        <f>IF($E65="","",VLOOKUP($E65,Tab_Miss,4,0))</f>
        <v/>
      </c>
      <c r="I65" s="78"/>
      <c r="J65" s="79"/>
      <c r="K65" s="84"/>
      <c r="L65" s="81"/>
      <c r="M65" s="81"/>
      <c r="N65" s="81"/>
      <c r="O65" s="81"/>
      <c r="P65" s="81"/>
      <c r="Q65" s="81"/>
      <c r="R65" s="81"/>
      <c r="S65" s="81"/>
      <c r="T65" s="82"/>
      <c r="U65" s="82"/>
      <c r="V65" s="82"/>
    </row>
    <row r="66" spans="1:22" s="83" customFormat="1">
      <c r="A66" s="44">
        <f t="shared" si="0"/>
        <v>0</v>
      </c>
      <c r="B66" s="73"/>
      <c r="C66" s="54"/>
      <c r="D66" s="74"/>
      <c r="E66" s="75"/>
      <c r="F66" s="76" t="e">
        <f>VLOOKUP(E66,Tab_Miss,2,0)</f>
        <v>#N/A</v>
      </c>
      <c r="G66" s="76" t="str">
        <f>IF($E66="","",VLOOKUP($E66,Tab_Miss,3,0))</f>
        <v/>
      </c>
      <c r="H66" s="77" t="str">
        <f>IF($E66="","",VLOOKUP($E66,Tab_Miss,4,0))</f>
        <v/>
      </c>
      <c r="I66" s="78"/>
      <c r="J66" s="79"/>
      <c r="K66" s="84"/>
      <c r="L66" s="81"/>
      <c r="M66" s="81"/>
      <c r="N66" s="81"/>
      <c r="O66" s="81"/>
      <c r="P66" s="81"/>
      <c r="Q66" s="81"/>
      <c r="R66" s="81"/>
      <c r="S66" s="81"/>
      <c r="T66" s="82"/>
      <c r="U66" s="82"/>
      <c r="V66" s="82"/>
    </row>
    <row r="67" spans="1:22" s="83" customFormat="1">
      <c r="A67" s="44">
        <f t="shared" si="0"/>
        <v>0</v>
      </c>
      <c r="B67" s="73"/>
      <c r="C67" s="54"/>
      <c r="D67" s="74"/>
      <c r="E67" s="75"/>
      <c r="F67" s="76" t="e">
        <f>VLOOKUP(E67,Tab_Miss,2,0)</f>
        <v>#N/A</v>
      </c>
      <c r="G67" s="76" t="str">
        <f>IF($E67="","",VLOOKUP($E67,Tab_Miss,3,0))</f>
        <v/>
      </c>
      <c r="H67" s="77" t="str">
        <f>IF($E67="","",VLOOKUP($E67,Tab_Miss,4,0))</f>
        <v/>
      </c>
      <c r="I67" s="78"/>
      <c r="J67" s="79"/>
      <c r="K67" s="84"/>
      <c r="L67" s="81"/>
      <c r="M67" s="81"/>
      <c r="N67" s="81"/>
      <c r="O67" s="81"/>
      <c r="P67" s="81"/>
      <c r="Q67" s="81"/>
      <c r="R67" s="81"/>
      <c r="S67" s="81"/>
      <c r="T67" s="82"/>
      <c r="U67" s="82"/>
      <c r="V67" s="82"/>
    </row>
    <row r="68" spans="1:22" s="83" customFormat="1">
      <c r="A68" s="44">
        <f t="shared" si="0"/>
        <v>0</v>
      </c>
      <c r="B68" s="73"/>
      <c r="C68" s="54"/>
      <c r="D68" s="74"/>
      <c r="E68" s="75"/>
      <c r="F68" s="76" t="e">
        <f>VLOOKUP(E68,Tab_Miss,2,0)</f>
        <v>#N/A</v>
      </c>
      <c r="G68" s="76" t="str">
        <f>IF($E68="","",VLOOKUP($E68,Tab_Miss,3,0))</f>
        <v/>
      </c>
      <c r="H68" s="77" t="str">
        <f>IF($E68="","",VLOOKUP($E68,Tab_Miss,4,0))</f>
        <v/>
      </c>
      <c r="I68" s="78"/>
      <c r="J68" s="79"/>
      <c r="K68" s="84"/>
      <c r="L68" s="81"/>
      <c r="M68" s="81"/>
      <c r="N68" s="81"/>
      <c r="O68" s="81"/>
      <c r="P68" s="81"/>
      <c r="Q68" s="81"/>
      <c r="R68" s="81"/>
      <c r="S68" s="81"/>
      <c r="T68" s="82"/>
      <c r="U68" s="82"/>
      <c r="V68" s="82"/>
    </row>
    <row r="69" spans="1:22" s="83" customFormat="1">
      <c r="A69" s="44">
        <f t="shared" si="0"/>
        <v>0</v>
      </c>
      <c r="B69" s="73"/>
      <c r="C69" s="54"/>
      <c r="D69" s="74"/>
      <c r="E69" s="75"/>
      <c r="F69" s="76" t="e">
        <f>VLOOKUP(E69,Tab_Miss,2,0)</f>
        <v>#N/A</v>
      </c>
      <c r="G69" s="76" t="str">
        <f>IF($E69="","",VLOOKUP($E69,Tab_Miss,3,0))</f>
        <v/>
      </c>
      <c r="H69" s="77" t="str">
        <f>IF($E69="","",VLOOKUP($E69,Tab_Miss,4,0))</f>
        <v/>
      </c>
      <c r="I69" s="78"/>
      <c r="J69" s="79"/>
      <c r="K69" s="84"/>
      <c r="L69" s="81"/>
      <c r="M69" s="81"/>
      <c r="N69" s="81"/>
      <c r="O69" s="81"/>
      <c r="P69" s="81"/>
      <c r="Q69" s="81"/>
      <c r="R69" s="81"/>
      <c r="S69" s="81"/>
      <c r="T69" s="82"/>
      <c r="U69" s="82"/>
      <c r="V69" s="82"/>
    </row>
    <row r="70" spans="1:22" s="83" customFormat="1">
      <c r="A70" s="44">
        <f t="shared" si="0"/>
        <v>0</v>
      </c>
      <c r="B70" s="73"/>
      <c r="C70" s="54"/>
      <c r="D70" s="74"/>
      <c r="E70" s="75"/>
      <c r="F70" s="76" t="e">
        <f>VLOOKUP(E70,Tab_Miss,2,0)</f>
        <v>#N/A</v>
      </c>
      <c r="G70" s="76" t="str">
        <f>IF($E70="","",VLOOKUP($E70,Tab_Miss,3,0))</f>
        <v/>
      </c>
      <c r="H70" s="77" t="str">
        <f>IF($E70="","",VLOOKUP($E70,Tab_Miss,4,0))</f>
        <v/>
      </c>
      <c r="I70" s="78"/>
      <c r="J70" s="79"/>
      <c r="K70" s="84"/>
      <c r="L70" s="81"/>
      <c r="M70" s="81"/>
      <c r="N70" s="81"/>
      <c r="O70" s="81"/>
      <c r="P70" s="81"/>
      <c r="Q70" s="81"/>
      <c r="R70" s="81"/>
      <c r="S70" s="81"/>
      <c r="T70" s="82"/>
      <c r="U70" s="82"/>
      <c r="V70" s="82"/>
    </row>
    <row r="71" spans="1:22" s="83" customFormat="1">
      <c r="A71" s="44">
        <f t="shared" si="0"/>
        <v>0</v>
      </c>
      <c r="B71" s="73"/>
      <c r="C71" s="54"/>
      <c r="D71" s="74"/>
      <c r="E71" s="75"/>
      <c r="F71" s="76" t="e">
        <f>VLOOKUP(E71,Tab_Miss,2,0)</f>
        <v>#N/A</v>
      </c>
      <c r="G71" s="76" t="str">
        <f>IF($E71="","",VLOOKUP($E71,Tab_Miss,3,0))</f>
        <v/>
      </c>
      <c r="H71" s="77" t="str">
        <f>IF($E71="","",VLOOKUP($E71,Tab_Miss,4,0))</f>
        <v/>
      </c>
      <c r="I71" s="78"/>
      <c r="J71" s="79"/>
      <c r="K71" s="84"/>
      <c r="L71" s="81"/>
      <c r="M71" s="81"/>
      <c r="N71" s="81"/>
      <c r="O71" s="81"/>
      <c r="P71" s="81"/>
      <c r="Q71" s="81"/>
      <c r="R71" s="81"/>
      <c r="S71" s="81"/>
      <c r="T71" s="82"/>
      <c r="U71" s="82"/>
      <c r="V71" s="82"/>
    </row>
    <row r="72" spans="1:22" s="83" customFormat="1">
      <c r="A72" s="44">
        <f t="shared" ref="A72:A135" si="1">(IF(OR(B72="64 - Bay. Reg.",B72="64 - Bay."),"64 - Bayonne",B72))</f>
        <v>0</v>
      </c>
      <c r="B72" s="73"/>
      <c r="C72" s="54"/>
      <c r="D72" s="74"/>
      <c r="E72" s="75"/>
      <c r="F72" s="76" t="e">
        <f>VLOOKUP(E72,Tab_Miss,2,0)</f>
        <v>#N/A</v>
      </c>
      <c r="G72" s="76" t="str">
        <f>IF($E72="","",VLOOKUP($E72,Tab_Miss,3,0))</f>
        <v/>
      </c>
      <c r="H72" s="77" t="str">
        <f>IF($E72="","",VLOOKUP($E72,Tab_Miss,4,0))</f>
        <v/>
      </c>
      <c r="I72" s="78"/>
      <c r="J72" s="79"/>
      <c r="K72" s="84"/>
      <c r="L72" s="81"/>
      <c r="M72" s="81"/>
      <c r="N72" s="81"/>
      <c r="O72" s="81"/>
      <c r="P72" s="81"/>
      <c r="Q72" s="81"/>
      <c r="R72" s="81"/>
      <c r="S72" s="81"/>
      <c r="T72" s="82"/>
      <c r="U72" s="82"/>
      <c r="V72" s="82"/>
    </row>
    <row r="73" spans="1:22" s="83" customFormat="1">
      <c r="A73" s="44">
        <f t="shared" si="1"/>
        <v>0</v>
      </c>
      <c r="B73" s="73"/>
      <c r="C73" s="54"/>
      <c r="D73" s="74"/>
      <c r="E73" s="75"/>
      <c r="F73" s="76" t="e">
        <f>VLOOKUP(E73,Tab_Miss,2,0)</f>
        <v>#N/A</v>
      </c>
      <c r="G73" s="76" t="str">
        <f>IF($E73="","",VLOOKUP($E73,Tab_Miss,3,0))</f>
        <v/>
      </c>
      <c r="H73" s="77" t="str">
        <f>IF($E73="","",VLOOKUP($E73,Tab_Miss,4,0))</f>
        <v/>
      </c>
      <c r="I73" s="78"/>
      <c r="J73" s="79"/>
      <c r="K73" s="84"/>
      <c r="L73" s="81"/>
      <c r="M73" s="81"/>
      <c r="N73" s="81"/>
      <c r="O73" s="81"/>
      <c r="P73" s="81"/>
      <c r="Q73" s="81"/>
      <c r="R73" s="81"/>
      <c r="S73" s="81"/>
      <c r="T73" s="82"/>
      <c r="U73" s="82"/>
      <c r="V73" s="82"/>
    </row>
    <row r="74" spans="1:22" s="83" customFormat="1">
      <c r="A74" s="44">
        <f t="shared" si="1"/>
        <v>0</v>
      </c>
      <c r="B74" s="73"/>
      <c r="C74" s="54"/>
      <c r="D74" s="74"/>
      <c r="E74" s="75"/>
      <c r="F74" s="76" t="e">
        <f>VLOOKUP(E74,Tab_Miss,2,0)</f>
        <v>#N/A</v>
      </c>
      <c r="G74" s="76" t="str">
        <f>IF($E74="","",VLOOKUP($E74,Tab_Miss,3,0))</f>
        <v/>
      </c>
      <c r="H74" s="77" t="str">
        <f>IF($E74="","",VLOOKUP($E74,Tab_Miss,4,0))</f>
        <v/>
      </c>
      <c r="I74" s="78"/>
      <c r="J74" s="79"/>
      <c r="K74" s="84"/>
      <c r="L74" s="81"/>
      <c r="M74" s="81"/>
      <c r="N74" s="81"/>
      <c r="O74" s="81"/>
      <c r="P74" s="81"/>
      <c r="Q74" s="81"/>
      <c r="R74" s="81"/>
      <c r="S74" s="81"/>
      <c r="T74" s="82"/>
      <c r="U74" s="82"/>
      <c r="V74" s="82"/>
    </row>
    <row r="75" spans="1:22" s="83" customFormat="1">
      <c r="A75" s="44">
        <f t="shared" si="1"/>
        <v>0</v>
      </c>
      <c r="B75" s="73"/>
      <c r="C75" s="54"/>
      <c r="D75" s="74"/>
      <c r="E75" s="75"/>
      <c r="F75" s="76" t="e">
        <f>VLOOKUP(E75,Tab_Miss,2,0)</f>
        <v>#N/A</v>
      </c>
      <c r="G75" s="76" t="str">
        <f>IF($E75="","",VLOOKUP($E75,Tab_Miss,3,0))</f>
        <v/>
      </c>
      <c r="H75" s="77" t="str">
        <f>IF($E75="","",VLOOKUP($E75,Tab_Miss,4,0))</f>
        <v/>
      </c>
      <c r="I75" s="78"/>
      <c r="J75" s="79"/>
      <c r="K75" s="84"/>
      <c r="L75" s="81"/>
      <c r="M75" s="81"/>
      <c r="N75" s="81"/>
      <c r="O75" s="81"/>
      <c r="P75" s="81"/>
      <c r="Q75" s="81"/>
      <c r="R75" s="81"/>
      <c r="S75" s="81"/>
      <c r="T75" s="82"/>
      <c r="U75" s="82"/>
      <c r="V75" s="82"/>
    </row>
    <row r="76" spans="1:22" s="83" customFormat="1">
      <c r="A76" s="44">
        <f t="shared" si="1"/>
        <v>0</v>
      </c>
      <c r="B76" s="73"/>
      <c r="C76" s="54"/>
      <c r="D76" s="74"/>
      <c r="E76" s="75"/>
      <c r="F76" s="76" t="e">
        <f>VLOOKUP(E76,Tab_Miss,2,0)</f>
        <v>#N/A</v>
      </c>
      <c r="G76" s="76" t="str">
        <f>IF($E76="","",VLOOKUP($E76,Tab_Miss,3,0))</f>
        <v/>
      </c>
      <c r="H76" s="77" t="str">
        <f>IF($E76="","",VLOOKUP($E76,Tab_Miss,4,0))</f>
        <v/>
      </c>
      <c r="I76" s="78"/>
      <c r="J76" s="79"/>
      <c r="K76" s="84"/>
      <c r="L76" s="81"/>
      <c r="M76" s="81"/>
      <c r="N76" s="81"/>
      <c r="O76" s="81"/>
      <c r="P76" s="81"/>
      <c r="Q76" s="81"/>
      <c r="R76" s="81"/>
      <c r="S76" s="81"/>
      <c r="T76" s="82"/>
      <c r="U76" s="82"/>
      <c r="V76" s="82"/>
    </row>
    <row r="77" spans="1:22" s="83" customFormat="1">
      <c r="A77" s="44">
        <f t="shared" si="1"/>
        <v>0</v>
      </c>
      <c r="B77" s="73"/>
      <c r="C77" s="54"/>
      <c r="D77" s="74"/>
      <c r="E77" s="75"/>
      <c r="F77" s="76" t="e">
        <f>VLOOKUP(E77,Tab_Miss,2,0)</f>
        <v>#N/A</v>
      </c>
      <c r="G77" s="76" t="str">
        <f>IF($E77="","",VLOOKUP($E77,Tab_Miss,3,0))</f>
        <v/>
      </c>
      <c r="H77" s="77" t="str">
        <f>IF($E77="","",VLOOKUP($E77,Tab_Miss,4,0))</f>
        <v/>
      </c>
      <c r="I77" s="78"/>
      <c r="J77" s="79"/>
      <c r="K77" s="84"/>
      <c r="L77" s="81"/>
      <c r="M77" s="81"/>
      <c r="N77" s="81"/>
      <c r="O77" s="81"/>
      <c r="P77" s="81"/>
      <c r="Q77" s="81"/>
      <c r="R77" s="81"/>
      <c r="S77" s="81"/>
      <c r="T77" s="82"/>
      <c r="U77" s="82"/>
      <c r="V77" s="82"/>
    </row>
    <row r="78" spans="1:22" s="83" customFormat="1">
      <c r="A78" s="44">
        <f t="shared" si="1"/>
        <v>0</v>
      </c>
      <c r="B78" s="73"/>
      <c r="C78" s="54"/>
      <c r="D78" s="74"/>
      <c r="E78" s="75"/>
      <c r="F78" s="76" t="e">
        <f>VLOOKUP(E78,Tab_Miss,2,0)</f>
        <v>#N/A</v>
      </c>
      <c r="G78" s="76" t="str">
        <f>IF($E78="","",VLOOKUP($E78,Tab_Miss,3,0))</f>
        <v/>
      </c>
      <c r="H78" s="77" t="str">
        <f>IF($E78="","",VLOOKUP($E78,Tab_Miss,4,0))</f>
        <v/>
      </c>
      <c r="I78" s="78"/>
      <c r="J78" s="79"/>
      <c r="K78" s="84"/>
      <c r="L78" s="81"/>
      <c r="M78" s="81"/>
      <c r="N78" s="81"/>
      <c r="O78" s="81"/>
      <c r="P78" s="81"/>
      <c r="Q78" s="81"/>
      <c r="R78" s="81"/>
      <c r="S78" s="81"/>
      <c r="T78" s="82"/>
      <c r="U78" s="82"/>
      <c r="V78" s="82"/>
    </row>
    <row r="79" spans="1:22" s="83" customFormat="1">
      <c r="A79" s="44">
        <f t="shared" si="1"/>
        <v>0</v>
      </c>
      <c r="B79" s="73"/>
      <c r="C79" s="54"/>
      <c r="D79" s="74"/>
      <c r="E79" s="75"/>
      <c r="F79" s="76" t="e">
        <f>VLOOKUP(E79,Tab_Miss,2,0)</f>
        <v>#N/A</v>
      </c>
      <c r="G79" s="76" t="str">
        <f>IF($E79="","",VLOOKUP($E79,Tab_Miss,3,0))</f>
        <v/>
      </c>
      <c r="H79" s="77" t="str">
        <f>IF($E79="","",VLOOKUP($E79,Tab_Miss,4,0))</f>
        <v/>
      </c>
      <c r="I79" s="78"/>
      <c r="J79" s="79"/>
      <c r="K79" s="84"/>
      <c r="L79" s="81"/>
      <c r="M79" s="81"/>
      <c r="N79" s="81"/>
      <c r="O79" s="81"/>
      <c r="P79" s="81"/>
      <c r="Q79" s="81"/>
      <c r="R79" s="81"/>
      <c r="S79" s="81"/>
      <c r="T79" s="82"/>
      <c r="U79" s="82"/>
      <c r="V79" s="82"/>
    </row>
    <row r="80" spans="1:22" s="83" customFormat="1">
      <c r="A80" s="44">
        <f t="shared" si="1"/>
        <v>0</v>
      </c>
      <c r="B80" s="73"/>
      <c r="C80" s="54"/>
      <c r="D80" s="74"/>
      <c r="E80" s="75"/>
      <c r="F80" s="76" t="e">
        <f>VLOOKUP(E80,Tab_Miss,2,0)</f>
        <v>#N/A</v>
      </c>
      <c r="G80" s="76" t="str">
        <f>IF($E80="","",VLOOKUP($E80,Tab_Miss,3,0))</f>
        <v/>
      </c>
      <c r="H80" s="77" t="str">
        <f>IF($E80="","",VLOOKUP($E80,Tab_Miss,4,0))</f>
        <v/>
      </c>
      <c r="I80" s="78"/>
      <c r="J80" s="79"/>
      <c r="K80" s="84"/>
      <c r="L80" s="81"/>
      <c r="M80" s="81"/>
      <c r="N80" s="81"/>
      <c r="O80" s="81"/>
      <c r="P80" s="81"/>
      <c r="Q80" s="81"/>
      <c r="R80" s="81"/>
      <c r="S80" s="81"/>
      <c r="T80" s="82"/>
      <c r="U80" s="82"/>
      <c r="V80" s="82"/>
    </row>
    <row r="81" spans="1:22" s="83" customFormat="1">
      <c r="A81" s="44">
        <f t="shared" si="1"/>
        <v>0</v>
      </c>
      <c r="B81" s="73"/>
      <c r="C81" s="54"/>
      <c r="D81" s="74"/>
      <c r="E81" s="75"/>
      <c r="F81" s="76" t="e">
        <f>VLOOKUP(E81,Tab_Miss,2,0)</f>
        <v>#N/A</v>
      </c>
      <c r="G81" s="76" t="str">
        <f>IF($E81="","",VLOOKUP($E81,Tab_Miss,3,0))</f>
        <v/>
      </c>
      <c r="H81" s="77" t="str">
        <f>IF($E81="","",VLOOKUP($E81,Tab_Miss,4,0))</f>
        <v/>
      </c>
      <c r="I81" s="78"/>
      <c r="J81" s="79"/>
      <c r="K81" s="84"/>
      <c r="L81" s="81"/>
      <c r="M81" s="81"/>
      <c r="N81" s="81"/>
      <c r="O81" s="81"/>
      <c r="P81" s="81"/>
      <c r="Q81" s="81"/>
      <c r="R81" s="81"/>
      <c r="S81" s="81"/>
      <c r="T81" s="82"/>
      <c r="U81" s="82"/>
      <c r="V81" s="82"/>
    </row>
    <row r="82" spans="1:22" s="83" customFormat="1">
      <c r="A82" s="44">
        <f t="shared" si="1"/>
        <v>0</v>
      </c>
      <c r="B82" s="73"/>
      <c r="C82" s="54"/>
      <c r="D82" s="74"/>
      <c r="E82" s="75"/>
      <c r="F82" s="76" t="e">
        <f>VLOOKUP(E82,Tab_Miss,2,0)</f>
        <v>#N/A</v>
      </c>
      <c r="G82" s="76" t="str">
        <f>IF($E82="","",VLOOKUP($E82,Tab_Miss,3,0))</f>
        <v/>
      </c>
      <c r="H82" s="77" t="str">
        <f>IF($E82="","",VLOOKUP($E82,Tab_Miss,4,0))</f>
        <v/>
      </c>
      <c r="I82" s="78"/>
      <c r="J82" s="79"/>
      <c r="K82" s="80"/>
      <c r="L82" s="81"/>
      <c r="M82" s="81"/>
      <c r="N82" s="81"/>
      <c r="O82" s="81"/>
      <c r="P82" s="81"/>
      <c r="Q82" s="81"/>
      <c r="R82" s="81"/>
      <c r="S82" s="81"/>
      <c r="T82" s="82"/>
      <c r="U82" s="82"/>
      <c r="V82" s="82"/>
    </row>
    <row r="83" spans="1:22" s="83" customFormat="1">
      <c r="A83" s="44">
        <f t="shared" si="1"/>
        <v>0</v>
      </c>
      <c r="B83" s="73"/>
      <c r="C83" s="54"/>
      <c r="D83" s="74"/>
      <c r="E83" s="75"/>
      <c r="F83" s="76" t="e">
        <f>VLOOKUP(E83,Tab_Miss,2,0)</f>
        <v>#N/A</v>
      </c>
      <c r="G83" s="76" t="str">
        <f>IF($E83="","",VLOOKUP($E83,Tab_Miss,3,0))</f>
        <v/>
      </c>
      <c r="H83" s="77" t="str">
        <f>IF($E83="","",VLOOKUP($E83,Tab_Miss,4,0))</f>
        <v/>
      </c>
      <c r="I83" s="78"/>
      <c r="J83" s="79"/>
      <c r="K83" s="84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spans="1:22" s="83" customFormat="1">
      <c r="A84" s="44">
        <f t="shared" si="1"/>
        <v>0</v>
      </c>
      <c r="B84" s="73"/>
      <c r="C84" s="54"/>
      <c r="D84" s="74"/>
      <c r="E84" s="75"/>
      <c r="F84" s="76" t="e">
        <f>VLOOKUP(E84,Tab_Miss,2,0)</f>
        <v>#N/A</v>
      </c>
      <c r="G84" s="76" t="str">
        <f>IF($E84="","",VLOOKUP($E84,Tab_Miss,3,0))</f>
        <v/>
      </c>
      <c r="H84" s="77" t="str">
        <f>IF($E84="","",VLOOKUP($E84,Tab_Miss,4,0))</f>
        <v/>
      </c>
      <c r="I84" s="78"/>
      <c r="J84" s="79"/>
      <c r="K84" s="80"/>
      <c r="L84" s="81"/>
      <c r="M84" s="81"/>
      <c r="N84" s="81"/>
      <c r="O84" s="81"/>
      <c r="P84" s="81"/>
      <c r="Q84" s="81"/>
      <c r="R84" s="81"/>
      <c r="S84" s="81"/>
      <c r="T84" s="82"/>
      <c r="U84" s="82"/>
      <c r="V84" s="82"/>
    </row>
    <row r="85" spans="1:22" s="83" customFormat="1">
      <c r="A85" s="44">
        <f t="shared" si="1"/>
        <v>0</v>
      </c>
      <c r="B85" s="73"/>
      <c r="C85" s="54"/>
      <c r="D85" s="74"/>
      <c r="E85" s="75"/>
      <c r="F85" s="76" t="e">
        <f>VLOOKUP(E85,Tab_Miss,2,0)</f>
        <v>#N/A</v>
      </c>
      <c r="G85" s="76" t="str">
        <f>IF($E85="","",VLOOKUP($E85,Tab_Miss,3,0))</f>
        <v/>
      </c>
      <c r="H85" s="77" t="str">
        <f>IF($E85="","",VLOOKUP($E85,Tab_Miss,4,0))</f>
        <v/>
      </c>
      <c r="I85" s="78"/>
      <c r="J85" s="79"/>
      <c r="K85" s="80"/>
      <c r="L85" s="81"/>
      <c r="M85" s="81"/>
      <c r="N85" s="81"/>
      <c r="O85" s="81"/>
      <c r="P85" s="81"/>
      <c r="Q85" s="81"/>
      <c r="R85" s="81"/>
      <c r="S85" s="81"/>
      <c r="T85" s="82"/>
      <c r="U85" s="82"/>
      <c r="V85" s="82"/>
    </row>
    <row r="86" spans="1:22" s="83" customFormat="1">
      <c r="A86" s="44">
        <f t="shared" si="1"/>
        <v>0</v>
      </c>
      <c r="B86" s="73"/>
      <c r="C86" s="54"/>
      <c r="D86" s="74"/>
      <c r="E86" s="75"/>
      <c r="F86" s="76" t="e">
        <f>VLOOKUP(E86,Tab_Miss,2,0)</f>
        <v>#N/A</v>
      </c>
      <c r="G86" s="76" t="str">
        <f>IF($E86="","",VLOOKUP($E86,Tab_Miss,3,0))</f>
        <v/>
      </c>
      <c r="H86" s="77" t="str">
        <f>IF($E86="","",VLOOKUP($E86,Tab_Miss,4,0))</f>
        <v/>
      </c>
      <c r="I86" s="78"/>
      <c r="J86" s="79"/>
      <c r="K86" s="80"/>
      <c r="L86" s="81"/>
      <c r="M86" s="81"/>
      <c r="N86" s="81"/>
      <c r="O86" s="81"/>
      <c r="P86" s="81"/>
      <c r="Q86" s="81"/>
      <c r="R86" s="81"/>
      <c r="S86" s="81"/>
      <c r="T86" s="82"/>
      <c r="U86" s="82"/>
      <c r="V86" s="82"/>
    </row>
    <row r="87" spans="1:22" s="83" customFormat="1">
      <c r="A87" s="44">
        <f t="shared" si="1"/>
        <v>0</v>
      </c>
      <c r="B87" s="73"/>
      <c r="C87" s="54"/>
      <c r="D87" s="74"/>
      <c r="E87" s="75"/>
      <c r="F87" s="76" t="e">
        <f>VLOOKUP(E87,Tab_Miss,2,0)</f>
        <v>#N/A</v>
      </c>
      <c r="G87" s="76" t="str">
        <f>IF($E87="","",VLOOKUP($E87,Tab_Miss,3,0))</f>
        <v/>
      </c>
      <c r="H87" s="77" t="str">
        <f>IF($E87="","",VLOOKUP($E87,Tab_Miss,4,0))</f>
        <v/>
      </c>
      <c r="I87" s="78"/>
      <c r="J87" s="79"/>
      <c r="K87" s="80"/>
      <c r="L87" s="81"/>
      <c r="M87" s="81"/>
      <c r="N87" s="81"/>
      <c r="O87" s="81"/>
      <c r="P87" s="81"/>
      <c r="Q87" s="81"/>
      <c r="R87" s="81"/>
      <c r="S87" s="81"/>
      <c r="T87" s="82"/>
      <c r="U87" s="82"/>
      <c r="V87" s="82"/>
    </row>
    <row r="88" spans="1:22" s="83" customFormat="1">
      <c r="A88" s="44">
        <f t="shared" si="1"/>
        <v>0</v>
      </c>
      <c r="B88" s="73"/>
      <c r="C88" s="54"/>
      <c r="D88" s="74"/>
      <c r="E88" s="75"/>
      <c r="F88" s="76" t="e">
        <f>VLOOKUP(E88,Tab_Miss,2,0)</f>
        <v>#N/A</v>
      </c>
      <c r="G88" s="76" t="str">
        <f>IF($E88="","",VLOOKUP($E88,Tab_Miss,3,0))</f>
        <v/>
      </c>
      <c r="H88" s="77" t="str">
        <f>IF($E88="","",VLOOKUP($E88,Tab_Miss,4,0))</f>
        <v/>
      </c>
      <c r="I88" s="78"/>
      <c r="J88" s="79"/>
      <c r="K88" s="80"/>
      <c r="L88" s="81"/>
      <c r="M88" s="81"/>
      <c r="N88" s="81"/>
      <c r="O88" s="81"/>
      <c r="P88" s="81"/>
      <c r="Q88" s="81"/>
      <c r="R88" s="81"/>
      <c r="S88" s="81"/>
      <c r="T88" s="82"/>
      <c r="U88" s="82"/>
      <c r="V88" s="82"/>
    </row>
    <row r="89" spans="1:22" s="83" customFormat="1">
      <c r="A89" s="44">
        <f t="shared" si="1"/>
        <v>0</v>
      </c>
      <c r="B89" s="73"/>
      <c r="C89" s="54"/>
      <c r="D89" s="74"/>
      <c r="E89" s="75"/>
      <c r="F89" s="76" t="e">
        <f>VLOOKUP(E89,Tab_Miss,2,0)</f>
        <v>#N/A</v>
      </c>
      <c r="G89" s="76" t="str">
        <f>IF($E89="","",VLOOKUP($E89,Tab_Miss,3,0))</f>
        <v/>
      </c>
      <c r="H89" s="77" t="str">
        <f>IF($E89="","",VLOOKUP($E89,Tab_Miss,4,0))</f>
        <v/>
      </c>
      <c r="I89" s="78"/>
      <c r="J89" s="79"/>
      <c r="K89" s="80"/>
      <c r="L89" s="81"/>
      <c r="M89" s="81"/>
      <c r="N89" s="81"/>
      <c r="O89" s="81"/>
      <c r="P89" s="81"/>
      <c r="Q89" s="81"/>
      <c r="R89" s="81"/>
      <c r="S89" s="81"/>
      <c r="T89" s="82"/>
      <c r="U89" s="82"/>
      <c r="V89" s="82"/>
    </row>
    <row r="90" spans="1:22" s="83" customFormat="1">
      <c r="A90" s="44">
        <f t="shared" si="1"/>
        <v>0</v>
      </c>
      <c r="B90" s="73"/>
      <c r="C90" s="54"/>
      <c r="D90" s="74"/>
      <c r="E90" s="75"/>
      <c r="F90" s="76" t="e">
        <f>VLOOKUP(E90,Tab_Miss,2,0)</f>
        <v>#N/A</v>
      </c>
      <c r="G90" s="76" t="str">
        <f>IF($E90="","",VLOOKUP($E90,Tab_Miss,3,0))</f>
        <v/>
      </c>
      <c r="H90" s="77" t="str">
        <f>IF($E90="","",VLOOKUP($E90,Tab_Miss,4,0))</f>
        <v/>
      </c>
      <c r="I90" s="78"/>
      <c r="J90" s="79"/>
      <c r="K90" s="80"/>
      <c r="L90" s="81"/>
      <c r="M90" s="81"/>
      <c r="N90" s="81"/>
      <c r="O90" s="81"/>
      <c r="P90" s="81"/>
      <c r="Q90" s="81"/>
      <c r="R90" s="81"/>
      <c r="S90" s="81"/>
      <c r="T90" s="82"/>
      <c r="U90" s="82"/>
      <c r="V90" s="82"/>
    </row>
    <row r="91" spans="1:22" s="83" customFormat="1">
      <c r="A91" s="44">
        <f t="shared" si="1"/>
        <v>0</v>
      </c>
      <c r="B91" s="73"/>
      <c r="C91" s="54"/>
      <c r="D91" s="74"/>
      <c r="E91" s="75"/>
      <c r="F91" s="76" t="e">
        <f>VLOOKUP(E91,Tab_Miss,2,0)</f>
        <v>#N/A</v>
      </c>
      <c r="G91" s="76" t="str">
        <f>IF($E91="","",VLOOKUP($E91,Tab_Miss,3,0))</f>
        <v/>
      </c>
      <c r="H91" s="77" t="str">
        <f>IF($E91="","",VLOOKUP($E91,Tab_Miss,4,0))</f>
        <v/>
      </c>
      <c r="I91" s="78"/>
      <c r="J91" s="79"/>
      <c r="K91" s="80"/>
      <c r="L91" s="81"/>
      <c r="M91" s="81"/>
      <c r="N91" s="81"/>
      <c r="O91" s="81"/>
      <c r="P91" s="81"/>
      <c r="Q91" s="81"/>
      <c r="R91" s="81"/>
      <c r="S91" s="81"/>
      <c r="T91" s="82"/>
      <c r="U91" s="82"/>
      <c r="V91" s="82"/>
    </row>
    <row r="92" spans="1:22" s="83" customFormat="1">
      <c r="A92" s="44">
        <f t="shared" si="1"/>
        <v>0</v>
      </c>
      <c r="B92" s="73"/>
      <c r="C92" s="54"/>
      <c r="D92" s="74"/>
      <c r="E92" s="75"/>
      <c r="F92" s="76" t="e">
        <f>VLOOKUP(E92,Tab_Miss,2,0)</f>
        <v>#N/A</v>
      </c>
      <c r="G92" s="76" t="str">
        <f>IF($E92="","",VLOOKUP($E92,Tab_Miss,3,0))</f>
        <v/>
      </c>
      <c r="H92" s="77" t="str">
        <f>IF($E92="","",VLOOKUP($E92,Tab_Miss,4,0))</f>
        <v/>
      </c>
      <c r="I92" s="78"/>
      <c r="J92" s="79"/>
      <c r="K92" s="80"/>
      <c r="L92" s="81"/>
      <c r="M92" s="81"/>
      <c r="N92" s="81"/>
      <c r="O92" s="81"/>
      <c r="P92" s="81"/>
      <c r="Q92" s="81"/>
      <c r="R92" s="81"/>
      <c r="S92" s="81"/>
      <c r="T92" s="82"/>
      <c r="U92" s="82"/>
      <c r="V92" s="82"/>
    </row>
    <row r="93" spans="1:22" s="83" customFormat="1">
      <c r="A93" s="44">
        <f t="shared" si="1"/>
        <v>0</v>
      </c>
      <c r="B93" s="73"/>
      <c r="C93" s="54"/>
      <c r="D93" s="74"/>
      <c r="E93" s="75"/>
      <c r="F93" s="76" t="e">
        <f>VLOOKUP(E93,Tab_Miss,2,0)</f>
        <v>#N/A</v>
      </c>
      <c r="G93" s="76" t="str">
        <f>IF($E93="","",VLOOKUP($E93,Tab_Miss,3,0))</f>
        <v/>
      </c>
      <c r="H93" s="77" t="str">
        <f>IF($E93="","",VLOOKUP($E93,Tab_Miss,4,0))</f>
        <v/>
      </c>
      <c r="I93" s="78"/>
      <c r="J93" s="79"/>
      <c r="K93" s="80"/>
      <c r="L93" s="81"/>
      <c r="M93" s="81"/>
      <c r="N93" s="81"/>
      <c r="O93" s="81"/>
      <c r="P93" s="81"/>
      <c r="Q93" s="81"/>
      <c r="R93" s="81"/>
      <c r="S93" s="81"/>
      <c r="T93" s="82"/>
      <c r="U93" s="82"/>
      <c r="V93" s="82"/>
    </row>
    <row r="94" spans="1:22" s="83" customFormat="1">
      <c r="A94" s="44">
        <f t="shared" si="1"/>
        <v>0</v>
      </c>
      <c r="B94" s="73"/>
      <c r="C94" s="54"/>
      <c r="D94" s="74"/>
      <c r="E94" s="75"/>
      <c r="F94" s="76" t="e">
        <f>VLOOKUP(E94,Tab_Miss,2,0)</f>
        <v>#N/A</v>
      </c>
      <c r="G94" s="76" t="str">
        <f>IF($E94="","",VLOOKUP($E94,Tab_Miss,3,0))</f>
        <v/>
      </c>
      <c r="H94" s="77" t="str">
        <f>IF($E94="","",VLOOKUP($E94,Tab_Miss,4,0))</f>
        <v/>
      </c>
      <c r="I94" s="78"/>
      <c r="J94" s="79"/>
      <c r="K94" s="80"/>
      <c r="L94" s="81"/>
      <c r="M94" s="81"/>
      <c r="N94" s="81"/>
      <c r="O94" s="81"/>
      <c r="P94" s="81"/>
      <c r="Q94" s="81"/>
      <c r="R94" s="81"/>
      <c r="S94" s="81"/>
      <c r="T94" s="82"/>
      <c r="U94" s="82"/>
      <c r="V94" s="82"/>
    </row>
    <row r="95" spans="1:22" s="83" customFormat="1">
      <c r="A95" s="44">
        <f t="shared" si="1"/>
        <v>0</v>
      </c>
      <c r="B95" s="73"/>
      <c r="C95" s="54"/>
      <c r="D95" s="74"/>
      <c r="E95" s="75"/>
      <c r="F95" s="76" t="e">
        <f>VLOOKUP(E95,Tab_Miss,2,0)</f>
        <v>#N/A</v>
      </c>
      <c r="G95" s="76" t="str">
        <f>IF($E95="","",VLOOKUP($E95,Tab_Miss,3,0))</f>
        <v/>
      </c>
      <c r="H95" s="77" t="str">
        <f>IF($E95="","",VLOOKUP($E95,Tab_Miss,4,0))</f>
        <v/>
      </c>
      <c r="I95" s="78"/>
      <c r="J95" s="79"/>
      <c r="K95" s="80"/>
      <c r="L95" s="81"/>
      <c r="M95" s="81"/>
      <c r="N95" s="81"/>
      <c r="O95" s="81"/>
      <c r="P95" s="81"/>
      <c r="Q95" s="81"/>
      <c r="R95" s="81"/>
      <c r="S95" s="81"/>
      <c r="T95" s="82"/>
      <c r="U95" s="82"/>
      <c r="V95" s="82"/>
    </row>
    <row r="96" spans="1:22" s="83" customFormat="1">
      <c r="A96" s="44">
        <f t="shared" si="1"/>
        <v>0</v>
      </c>
      <c r="B96" s="73"/>
      <c r="C96" s="54"/>
      <c r="D96" s="74"/>
      <c r="E96" s="75"/>
      <c r="F96" s="76" t="e">
        <f>VLOOKUP(E96,Tab_Miss,2,0)</f>
        <v>#N/A</v>
      </c>
      <c r="G96" s="76" t="str">
        <f>IF($E96="","",VLOOKUP($E96,Tab_Miss,3,0))</f>
        <v/>
      </c>
      <c r="H96" s="77" t="str">
        <f>IF($E96="","",VLOOKUP($E96,Tab_Miss,4,0))</f>
        <v/>
      </c>
      <c r="I96" s="78"/>
      <c r="J96" s="79"/>
      <c r="K96" s="80"/>
      <c r="L96" s="81"/>
      <c r="M96" s="81"/>
      <c r="N96" s="81"/>
      <c r="O96" s="81"/>
      <c r="P96" s="81"/>
      <c r="Q96" s="81"/>
      <c r="R96" s="81"/>
      <c r="S96" s="81"/>
      <c r="T96" s="82"/>
      <c r="U96" s="82"/>
      <c r="V96" s="82"/>
    </row>
    <row r="97" spans="1:22" s="83" customFormat="1">
      <c r="A97" s="44">
        <f t="shared" si="1"/>
        <v>0</v>
      </c>
      <c r="B97" s="73"/>
      <c r="C97" s="54"/>
      <c r="D97" s="74"/>
      <c r="E97" s="75"/>
      <c r="F97" s="76" t="e">
        <f>VLOOKUP(E97,Tab_Miss,2,0)</f>
        <v>#N/A</v>
      </c>
      <c r="G97" s="76" t="str">
        <f>IF($E97="","",VLOOKUP($E97,Tab_Miss,3,0))</f>
        <v/>
      </c>
      <c r="H97" s="77" t="str">
        <f>IF($E97="","",VLOOKUP($E97,Tab_Miss,4,0))</f>
        <v/>
      </c>
      <c r="I97" s="78"/>
      <c r="J97" s="79"/>
      <c r="K97" s="80"/>
      <c r="L97" s="81"/>
      <c r="M97" s="81"/>
      <c r="N97" s="81"/>
      <c r="O97" s="81"/>
      <c r="P97" s="81"/>
      <c r="Q97" s="81"/>
      <c r="R97" s="81"/>
      <c r="S97" s="81"/>
      <c r="T97" s="82"/>
      <c r="U97" s="82"/>
      <c r="V97" s="82"/>
    </row>
    <row r="98" spans="1:22" s="83" customFormat="1">
      <c r="A98" s="44">
        <f t="shared" si="1"/>
        <v>0</v>
      </c>
      <c r="B98" s="73"/>
      <c r="C98" s="54"/>
      <c r="D98" s="74"/>
      <c r="E98" s="75"/>
      <c r="F98" s="76" t="e">
        <f>VLOOKUP(E98,Tab_Miss,2,0)</f>
        <v>#N/A</v>
      </c>
      <c r="G98" s="76" t="str">
        <f>IF($E98="","",VLOOKUP($E98,Tab_Miss,3,0))</f>
        <v/>
      </c>
      <c r="H98" s="77" t="str">
        <f>IF($E98="","",VLOOKUP($E98,Tab_Miss,4,0))</f>
        <v/>
      </c>
      <c r="I98" s="78"/>
      <c r="J98" s="79"/>
      <c r="K98" s="80"/>
      <c r="L98" s="81"/>
      <c r="M98" s="81"/>
      <c r="N98" s="81"/>
      <c r="O98" s="81"/>
      <c r="P98" s="81"/>
      <c r="Q98" s="81"/>
      <c r="R98" s="81"/>
      <c r="S98" s="81"/>
      <c r="T98" s="82"/>
      <c r="U98" s="82"/>
      <c r="V98" s="82"/>
    </row>
    <row r="99" spans="1:22" s="83" customFormat="1">
      <c r="A99" s="44">
        <f t="shared" si="1"/>
        <v>0</v>
      </c>
      <c r="B99" s="73"/>
      <c r="C99" s="54"/>
      <c r="D99" s="74"/>
      <c r="E99" s="75"/>
      <c r="F99" s="76" t="e">
        <f>VLOOKUP(E99,Tab_Miss,2,0)</f>
        <v>#N/A</v>
      </c>
      <c r="G99" s="76" t="str">
        <f>IF($E99="","",VLOOKUP($E99,Tab_Miss,3,0))</f>
        <v/>
      </c>
      <c r="H99" s="77" t="str">
        <f>IF($E99="","",VLOOKUP($E99,Tab_Miss,4,0))</f>
        <v/>
      </c>
      <c r="I99" s="78"/>
      <c r="J99" s="79"/>
      <c r="K99" s="80"/>
      <c r="L99" s="81"/>
      <c r="M99" s="81"/>
      <c r="N99" s="81"/>
      <c r="O99" s="81"/>
      <c r="P99" s="81"/>
      <c r="Q99" s="81"/>
      <c r="R99" s="81"/>
      <c r="S99" s="81"/>
      <c r="T99" s="82"/>
      <c r="U99" s="82"/>
      <c r="V99" s="82"/>
    </row>
    <row r="100" spans="1:22" s="83" customFormat="1">
      <c r="A100" s="44">
        <f t="shared" si="1"/>
        <v>0</v>
      </c>
      <c r="B100" s="73"/>
      <c r="C100" s="54"/>
      <c r="D100" s="74"/>
      <c r="E100" s="75"/>
      <c r="F100" s="76" t="e">
        <f>VLOOKUP(E100,Tab_Miss,2,0)</f>
        <v>#N/A</v>
      </c>
      <c r="G100" s="76" t="str">
        <f>IF($E100="","",VLOOKUP($E100,Tab_Miss,3,0))</f>
        <v/>
      </c>
      <c r="H100" s="77" t="str">
        <f>IF($E100="","",VLOOKUP($E100,Tab_Miss,4,0))</f>
        <v/>
      </c>
      <c r="I100" s="78"/>
      <c r="J100" s="79"/>
      <c r="K100" s="80"/>
      <c r="L100" s="81"/>
      <c r="M100" s="81"/>
      <c r="N100" s="81"/>
      <c r="O100" s="81"/>
      <c r="P100" s="81"/>
      <c r="Q100" s="81"/>
      <c r="R100" s="81"/>
      <c r="S100" s="81"/>
      <c r="T100" s="82"/>
      <c r="U100" s="82"/>
      <c r="V100" s="82"/>
    </row>
    <row r="101" spans="1:22" s="83" customFormat="1">
      <c r="A101" s="44">
        <f t="shared" si="1"/>
        <v>0</v>
      </c>
      <c r="B101" s="73"/>
      <c r="C101" s="54"/>
      <c r="D101" s="74"/>
      <c r="E101" s="75"/>
      <c r="F101" s="76" t="e">
        <f>VLOOKUP(E101,Tab_Miss,2,0)</f>
        <v>#N/A</v>
      </c>
      <c r="G101" s="76" t="str">
        <f>IF($E101="","",VLOOKUP($E101,Tab_Miss,3,0))</f>
        <v/>
      </c>
      <c r="H101" s="77" t="str">
        <f>IF($E101="","",VLOOKUP($E101,Tab_Miss,4,0))</f>
        <v/>
      </c>
      <c r="I101" s="78"/>
      <c r="J101" s="79"/>
      <c r="K101" s="80"/>
      <c r="L101" s="81"/>
      <c r="M101" s="81"/>
      <c r="N101" s="81"/>
      <c r="O101" s="81"/>
      <c r="P101" s="81"/>
      <c r="Q101" s="81"/>
      <c r="R101" s="81"/>
      <c r="S101" s="81"/>
      <c r="T101" s="82"/>
      <c r="U101" s="82"/>
      <c r="V101" s="82"/>
    </row>
    <row r="102" spans="1:22" s="83" customFormat="1">
      <c r="A102" s="44">
        <f t="shared" si="1"/>
        <v>0</v>
      </c>
      <c r="B102" s="73"/>
      <c r="C102" s="54"/>
      <c r="D102" s="74"/>
      <c r="E102" s="75"/>
      <c r="F102" s="76" t="e">
        <f>VLOOKUP(E102,Tab_Miss,2,0)</f>
        <v>#N/A</v>
      </c>
      <c r="G102" s="76" t="str">
        <f>IF($E102="","",VLOOKUP($E102,Tab_Miss,3,0))</f>
        <v/>
      </c>
      <c r="H102" s="77" t="str">
        <f>IF($E102="","",VLOOKUP($E102,Tab_Miss,4,0))</f>
        <v/>
      </c>
      <c r="I102" s="78"/>
      <c r="J102" s="79"/>
      <c r="K102" s="80"/>
      <c r="L102" s="81"/>
      <c r="M102" s="81"/>
      <c r="N102" s="81"/>
      <c r="O102" s="81"/>
      <c r="P102" s="81"/>
      <c r="Q102" s="81"/>
      <c r="R102" s="81"/>
      <c r="S102" s="81"/>
      <c r="T102" s="82"/>
      <c r="U102" s="82"/>
      <c r="V102" s="82"/>
    </row>
    <row r="103" spans="1:22" s="83" customFormat="1">
      <c r="A103" s="44">
        <f t="shared" si="1"/>
        <v>0</v>
      </c>
      <c r="B103" s="73"/>
      <c r="C103" s="54"/>
      <c r="D103" s="74"/>
      <c r="E103" s="75"/>
      <c r="F103" s="76" t="e">
        <f>VLOOKUP(E103,Tab_Miss,2,0)</f>
        <v>#N/A</v>
      </c>
      <c r="G103" s="76" t="str">
        <f>IF($E103="","",VLOOKUP($E103,Tab_Miss,3,0))</f>
        <v/>
      </c>
      <c r="H103" s="77" t="str">
        <f>IF($E103="","",VLOOKUP($E103,Tab_Miss,4,0))</f>
        <v/>
      </c>
      <c r="I103" s="78"/>
      <c r="J103" s="79"/>
      <c r="K103" s="80"/>
      <c r="L103" s="81"/>
      <c r="M103" s="81"/>
      <c r="N103" s="81"/>
      <c r="O103" s="81"/>
      <c r="P103" s="81"/>
      <c r="Q103" s="81"/>
      <c r="R103" s="81"/>
      <c r="S103" s="81"/>
      <c r="T103" s="82"/>
      <c r="U103" s="82"/>
      <c r="V103" s="82"/>
    </row>
    <row r="104" spans="1:22" s="83" customFormat="1">
      <c r="A104" s="44">
        <f t="shared" si="1"/>
        <v>0</v>
      </c>
      <c r="B104" s="73"/>
      <c r="C104" s="54"/>
      <c r="D104" s="74"/>
      <c r="E104" s="75"/>
      <c r="F104" s="76" t="e">
        <f>VLOOKUP(E104,Tab_Miss,2,0)</f>
        <v>#N/A</v>
      </c>
      <c r="G104" s="76" t="str">
        <f>IF($E104="","",VLOOKUP($E104,Tab_Miss,3,0))</f>
        <v/>
      </c>
      <c r="H104" s="77" t="str">
        <f>IF($E104="","",VLOOKUP($E104,Tab_Miss,4,0))</f>
        <v/>
      </c>
      <c r="I104" s="78"/>
      <c r="J104" s="79"/>
      <c r="K104" s="80"/>
      <c r="L104" s="81"/>
      <c r="M104" s="81"/>
      <c r="N104" s="81"/>
      <c r="O104" s="81"/>
      <c r="P104" s="81"/>
      <c r="Q104" s="81"/>
      <c r="R104" s="81"/>
      <c r="S104" s="81"/>
      <c r="T104" s="82"/>
      <c r="U104" s="82"/>
      <c r="V104" s="82"/>
    </row>
    <row r="105" spans="1:22" s="83" customFormat="1">
      <c r="A105" s="44">
        <f t="shared" si="1"/>
        <v>0</v>
      </c>
      <c r="B105" s="73"/>
      <c r="C105" s="54"/>
      <c r="D105" s="74"/>
      <c r="E105" s="75"/>
      <c r="F105" s="76" t="e">
        <f>VLOOKUP(E105,Tab_Miss,2,0)</f>
        <v>#N/A</v>
      </c>
      <c r="G105" s="76" t="str">
        <f>IF($E105="","",VLOOKUP($E105,Tab_Miss,3,0))</f>
        <v/>
      </c>
      <c r="H105" s="77" t="str">
        <f>IF($E105="","",VLOOKUP($E105,Tab_Miss,4,0))</f>
        <v/>
      </c>
      <c r="I105" s="78"/>
      <c r="J105" s="79"/>
      <c r="K105" s="80"/>
      <c r="L105" s="81"/>
      <c r="M105" s="81"/>
      <c r="N105" s="81"/>
      <c r="O105" s="81"/>
      <c r="P105" s="81"/>
      <c r="Q105" s="81"/>
      <c r="R105" s="81"/>
      <c r="S105" s="81"/>
      <c r="T105" s="82"/>
      <c r="U105" s="82"/>
      <c r="V105" s="82"/>
    </row>
    <row r="106" spans="1:22" s="83" customFormat="1">
      <c r="A106" s="44">
        <f t="shared" si="1"/>
        <v>0</v>
      </c>
      <c r="B106" s="73"/>
      <c r="C106" s="54"/>
      <c r="D106" s="74"/>
      <c r="E106" s="75"/>
      <c r="F106" s="76" t="e">
        <f>VLOOKUP(E106,Tab_Miss,2,0)</f>
        <v>#N/A</v>
      </c>
      <c r="G106" s="76" t="str">
        <f>IF($E106="","",VLOOKUP($E106,Tab_Miss,3,0))</f>
        <v/>
      </c>
      <c r="H106" s="77" t="str">
        <f>IF($E106="","",VLOOKUP($E106,Tab_Miss,4,0))</f>
        <v/>
      </c>
      <c r="I106" s="78"/>
      <c r="J106" s="79"/>
      <c r="K106" s="80"/>
      <c r="L106" s="81"/>
      <c r="M106" s="81"/>
      <c r="N106" s="81"/>
      <c r="O106" s="81"/>
      <c r="P106" s="81"/>
      <c r="Q106" s="81"/>
      <c r="R106" s="81"/>
      <c r="S106" s="81"/>
      <c r="T106" s="82"/>
      <c r="U106" s="82"/>
      <c r="V106" s="82"/>
    </row>
    <row r="107" spans="1:22" s="83" customFormat="1">
      <c r="A107" s="44">
        <f t="shared" si="1"/>
        <v>0</v>
      </c>
      <c r="B107" s="73"/>
      <c r="C107" s="54"/>
      <c r="D107" s="74"/>
      <c r="E107" s="75"/>
      <c r="F107" s="76" t="e">
        <f>VLOOKUP(E107,Tab_Miss,2,0)</f>
        <v>#N/A</v>
      </c>
      <c r="G107" s="76" t="str">
        <f>IF($E107="","",VLOOKUP($E107,Tab_Miss,3,0))</f>
        <v/>
      </c>
      <c r="H107" s="77" t="str">
        <f>IF($E107="","",VLOOKUP($E107,Tab_Miss,4,0))</f>
        <v/>
      </c>
      <c r="I107" s="78"/>
      <c r="J107" s="79"/>
      <c r="K107" s="80"/>
      <c r="L107" s="81"/>
      <c r="M107" s="81"/>
      <c r="N107" s="81"/>
      <c r="O107" s="81"/>
      <c r="P107" s="81"/>
      <c r="Q107" s="81"/>
      <c r="R107" s="81"/>
      <c r="S107" s="81"/>
      <c r="T107" s="82"/>
      <c r="U107" s="82"/>
      <c r="V107" s="82"/>
    </row>
    <row r="108" spans="1:22" s="83" customFormat="1">
      <c r="A108" s="44">
        <f t="shared" si="1"/>
        <v>0</v>
      </c>
      <c r="B108" s="73"/>
      <c r="C108" s="54"/>
      <c r="D108" s="74"/>
      <c r="E108" s="75"/>
      <c r="F108" s="76" t="e">
        <f>VLOOKUP(E108,Tab_Miss,2,0)</f>
        <v>#N/A</v>
      </c>
      <c r="G108" s="76" t="str">
        <f>IF($E108="","",VLOOKUP($E108,Tab_Miss,3,0))</f>
        <v/>
      </c>
      <c r="H108" s="77" t="str">
        <f>IF($E108="","",VLOOKUP($E108,Tab_Miss,4,0))</f>
        <v/>
      </c>
      <c r="I108" s="78"/>
      <c r="J108" s="79"/>
      <c r="K108" s="80"/>
      <c r="L108" s="81"/>
      <c r="M108" s="81"/>
      <c r="N108" s="81"/>
      <c r="O108" s="81"/>
      <c r="P108" s="81"/>
      <c r="Q108" s="81"/>
      <c r="R108" s="81"/>
      <c r="S108" s="81"/>
      <c r="T108" s="82"/>
      <c r="U108" s="82"/>
      <c r="V108" s="82"/>
    </row>
    <row r="109" spans="1:22" s="83" customFormat="1">
      <c r="A109" s="44">
        <f t="shared" si="1"/>
        <v>0</v>
      </c>
      <c r="B109" s="73"/>
      <c r="C109" s="54"/>
      <c r="D109" s="85"/>
      <c r="E109" s="75"/>
      <c r="F109" s="76" t="e">
        <f>VLOOKUP(E109,Tab_Miss,2,0)</f>
        <v>#N/A</v>
      </c>
      <c r="G109" s="76" t="str">
        <f>IF($E109="","",VLOOKUP($E109,Tab_Miss,3,0))</f>
        <v/>
      </c>
      <c r="H109" s="77" t="str">
        <f>IF($E109="","",VLOOKUP($E109,Tab_Miss,4,0))</f>
        <v/>
      </c>
      <c r="I109" s="78"/>
      <c r="J109" s="79"/>
      <c r="K109" s="80"/>
      <c r="L109" s="81"/>
      <c r="M109" s="81"/>
      <c r="N109" s="81"/>
      <c r="O109" s="81"/>
      <c r="P109" s="81"/>
      <c r="Q109" s="81"/>
      <c r="R109" s="81"/>
      <c r="S109" s="81"/>
      <c r="T109" s="82"/>
      <c r="U109" s="82"/>
      <c r="V109" s="82"/>
    </row>
    <row r="110" spans="1:22" s="83" customFormat="1">
      <c r="A110" s="44">
        <f t="shared" si="1"/>
        <v>0</v>
      </c>
      <c r="B110" s="73"/>
      <c r="C110" s="54"/>
      <c r="D110" s="74"/>
      <c r="E110" s="75"/>
      <c r="F110" s="76" t="e">
        <f>VLOOKUP(E110,Tab_Miss,2,0)</f>
        <v>#N/A</v>
      </c>
      <c r="G110" s="76" t="str">
        <f>IF($E110="","",VLOOKUP($E110,Tab_Miss,3,0))</f>
        <v/>
      </c>
      <c r="H110" s="77" t="str">
        <f>IF($E110="","",VLOOKUP($E110,Tab_Miss,4,0))</f>
        <v/>
      </c>
      <c r="I110" s="78"/>
      <c r="J110" s="79"/>
      <c r="K110" s="80"/>
      <c r="L110" s="81"/>
      <c r="M110" s="81"/>
      <c r="N110" s="81"/>
      <c r="O110" s="81"/>
      <c r="P110" s="81"/>
      <c r="Q110" s="81"/>
      <c r="R110" s="81"/>
      <c r="S110" s="81"/>
      <c r="T110" s="82"/>
      <c r="U110" s="82"/>
      <c r="V110" s="82"/>
    </row>
    <row r="111" spans="1:22" s="83" customFormat="1">
      <c r="A111" s="44">
        <f t="shared" si="1"/>
        <v>0</v>
      </c>
      <c r="B111" s="73"/>
      <c r="C111" s="54"/>
      <c r="D111" s="74"/>
      <c r="E111" s="75"/>
      <c r="F111" s="76" t="e">
        <f>VLOOKUP(E111,Tab_Miss,2,0)</f>
        <v>#N/A</v>
      </c>
      <c r="G111" s="76" t="str">
        <f>IF($E111="","",VLOOKUP($E111,Tab_Miss,3,0))</f>
        <v/>
      </c>
      <c r="H111" s="77" t="str">
        <f>IF($E111="","",VLOOKUP($E111,Tab_Miss,4,0))</f>
        <v/>
      </c>
      <c r="I111" s="78"/>
      <c r="J111" s="79"/>
      <c r="K111" s="80"/>
      <c r="L111" s="81"/>
      <c r="M111" s="81"/>
      <c r="N111" s="81"/>
      <c r="O111" s="81"/>
      <c r="P111" s="81"/>
      <c r="Q111" s="81"/>
      <c r="R111" s="81"/>
      <c r="S111" s="81"/>
      <c r="T111" s="82"/>
      <c r="U111" s="82"/>
      <c r="V111" s="82"/>
    </row>
    <row r="112" spans="1:22" s="83" customFormat="1">
      <c r="A112" s="44">
        <f t="shared" si="1"/>
        <v>0</v>
      </c>
      <c r="B112" s="73"/>
      <c r="C112" s="54"/>
      <c r="D112" s="74"/>
      <c r="E112" s="75"/>
      <c r="F112" s="76" t="e">
        <f>VLOOKUP(E112,Tab_Miss,2,0)</f>
        <v>#N/A</v>
      </c>
      <c r="G112" s="76" t="str">
        <f>IF($E112="","",VLOOKUP($E112,Tab_Miss,3,0))</f>
        <v/>
      </c>
      <c r="H112" s="77" t="str">
        <f>IF($E112="","",VLOOKUP($E112,Tab_Miss,4,0))</f>
        <v/>
      </c>
      <c r="I112" s="78"/>
      <c r="J112" s="79"/>
      <c r="K112" s="84"/>
      <c r="L112" s="81"/>
      <c r="M112" s="81"/>
      <c r="N112" s="81"/>
      <c r="O112" s="81"/>
      <c r="P112" s="81"/>
      <c r="Q112" s="81"/>
      <c r="R112" s="81"/>
      <c r="S112" s="81"/>
      <c r="T112" s="82"/>
      <c r="U112" s="82"/>
      <c r="V112" s="82"/>
    </row>
    <row r="113" spans="1:22" s="83" customFormat="1">
      <c r="A113" s="44">
        <f t="shared" si="1"/>
        <v>0</v>
      </c>
      <c r="B113" s="73"/>
      <c r="C113" s="54"/>
      <c r="D113" s="74"/>
      <c r="E113" s="75"/>
      <c r="F113" s="76" t="e">
        <f>VLOOKUP(E113,Tab_Miss,2,0)</f>
        <v>#N/A</v>
      </c>
      <c r="G113" s="76" t="str">
        <f>IF($E113="","",VLOOKUP($E113,Tab_Miss,3,0))</f>
        <v/>
      </c>
      <c r="H113" s="77" t="str">
        <f>IF($E113="","",VLOOKUP($E113,Tab_Miss,4,0))</f>
        <v/>
      </c>
      <c r="I113" s="78"/>
      <c r="J113" s="79"/>
      <c r="K113" s="80"/>
      <c r="L113" s="81"/>
      <c r="M113" s="81"/>
      <c r="N113" s="81"/>
      <c r="O113" s="81"/>
      <c r="P113" s="81"/>
      <c r="Q113" s="81"/>
      <c r="R113" s="81"/>
      <c r="S113" s="81"/>
      <c r="T113" s="82"/>
      <c r="U113" s="82"/>
      <c r="V113" s="82"/>
    </row>
    <row r="114" spans="1:22" s="83" customFormat="1">
      <c r="A114" s="44">
        <f t="shared" si="1"/>
        <v>0</v>
      </c>
      <c r="B114" s="73"/>
      <c r="C114" s="54"/>
      <c r="D114" s="74"/>
      <c r="E114" s="75"/>
      <c r="F114" s="76" t="e">
        <f>VLOOKUP(E114,Tab_Miss,2,0)</f>
        <v>#N/A</v>
      </c>
      <c r="G114" s="76" t="str">
        <f>IF($E114="","",VLOOKUP($E114,Tab_Miss,3,0))</f>
        <v/>
      </c>
      <c r="H114" s="77" t="str">
        <f>IF($E114="","",VLOOKUP($E114,Tab_Miss,4,0))</f>
        <v/>
      </c>
      <c r="I114" s="78"/>
      <c r="J114" s="79"/>
      <c r="K114" s="80"/>
      <c r="L114" s="81"/>
      <c r="M114" s="81"/>
      <c r="N114" s="81"/>
      <c r="O114" s="81"/>
      <c r="P114" s="81"/>
      <c r="Q114" s="81"/>
      <c r="R114" s="81"/>
      <c r="S114" s="81"/>
      <c r="T114" s="82"/>
      <c r="U114" s="82"/>
      <c r="V114" s="82"/>
    </row>
    <row r="115" spans="1:22" s="83" customFormat="1">
      <c r="A115" s="44">
        <f t="shared" si="1"/>
        <v>0</v>
      </c>
      <c r="B115" s="73"/>
      <c r="C115" s="54"/>
      <c r="D115" s="74"/>
      <c r="E115" s="75"/>
      <c r="F115" s="76" t="e">
        <f>VLOOKUP(E115,Tab_Miss,2,0)</f>
        <v>#N/A</v>
      </c>
      <c r="G115" s="76" t="str">
        <f>IF($E115="","",VLOOKUP($E115,Tab_Miss,3,0))</f>
        <v/>
      </c>
      <c r="H115" s="77" t="str">
        <f>IF($E115="","",VLOOKUP($E115,Tab_Miss,4,0))</f>
        <v/>
      </c>
      <c r="I115" s="78"/>
      <c r="J115" s="79"/>
      <c r="K115" s="80"/>
      <c r="L115" s="81"/>
      <c r="M115" s="81"/>
      <c r="N115" s="81"/>
      <c r="O115" s="81"/>
      <c r="P115" s="81"/>
      <c r="Q115" s="81"/>
      <c r="R115" s="81"/>
      <c r="S115" s="81"/>
      <c r="T115" s="82"/>
      <c r="U115" s="82"/>
      <c r="V115" s="82"/>
    </row>
    <row r="116" spans="1:22" s="83" customFormat="1">
      <c r="A116" s="44">
        <f t="shared" si="1"/>
        <v>0</v>
      </c>
      <c r="B116" s="73"/>
      <c r="C116" s="54"/>
      <c r="D116" s="74"/>
      <c r="E116" s="75"/>
      <c r="F116" s="76" t="e">
        <f>VLOOKUP(E116,Tab_Miss,2,0)</f>
        <v>#N/A</v>
      </c>
      <c r="G116" s="76" t="str">
        <f>IF($E116="","",VLOOKUP($E116,Tab_Miss,3,0))</f>
        <v/>
      </c>
      <c r="H116" s="77" t="str">
        <f>IF($E116="","",VLOOKUP($E116,Tab_Miss,4,0))</f>
        <v/>
      </c>
      <c r="I116" s="78"/>
      <c r="J116" s="79"/>
      <c r="K116" s="80"/>
      <c r="L116" s="81"/>
      <c r="M116" s="81"/>
      <c r="N116" s="81"/>
      <c r="O116" s="81"/>
      <c r="P116" s="81"/>
      <c r="Q116" s="81"/>
      <c r="R116" s="81"/>
      <c r="S116" s="81"/>
      <c r="T116" s="82"/>
      <c r="U116" s="82"/>
      <c r="V116" s="82"/>
    </row>
    <row r="117" spans="1:22" s="83" customFormat="1">
      <c r="A117" s="44">
        <f t="shared" si="1"/>
        <v>0</v>
      </c>
      <c r="B117" s="73"/>
      <c r="C117" s="54"/>
      <c r="D117" s="74"/>
      <c r="E117" s="75"/>
      <c r="F117" s="76" t="e">
        <f>VLOOKUP(E117,Tab_Miss,2,0)</f>
        <v>#N/A</v>
      </c>
      <c r="G117" s="76" t="str">
        <f>IF($E117="","",VLOOKUP($E117,Tab_Miss,3,0))</f>
        <v/>
      </c>
      <c r="H117" s="77" t="str">
        <f>IF($E117="","",VLOOKUP($E117,Tab_Miss,4,0))</f>
        <v/>
      </c>
      <c r="I117" s="78"/>
      <c r="J117" s="79"/>
      <c r="K117" s="80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</row>
    <row r="118" spans="1:22" s="83" customFormat="1">
      <c r="A118" s="44">
        <f t="shared" si="1"/>
        <v>0</v>
      </c>
      <c r="B118" s="73"/>
      <c r="C118" s="54"/>
      <c r="D118" s="74"/>
      <c r="E118" s="75"/>
      <c r="F118" s="76" t="e">
        <f>VLOOKUP(E118,Tab_Miss,2,0)</f>
        <v>#N/A</v>
      </c>
      <c r="G118" s="76" t="str">
        <f>IF($E118="","",VLOOKUP($E118,Tab_Miss,3,0))</f>
        <v/>
      </c>
      <c r="H118" s="77" t="str">
        <f>IF($E118="","",VLOOKUP($E118,Tab_Miss,4,0))</f>
        <v/>
      </c>
      <c r="I118" s="78"/>
      <c r="J118" s="79"/>
      <c r="K118" s="80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</row>
    <row r="119" spans="1:22" s="83" customFormat="1">
      <c r="A119" s="44">
        <f t="shared" si="1"/>
        <v>0</v>
      </c>
      <c r="B119" s="73"/>
      <c r="C119" s="54"/>
      <c r="D119" s="74"/>
      <c r="E119" s="75"/>
      <c r="F119" s="76" t="e">
        <f>VLOOKUP(E119,Tab_Miss,2,0)</f>
        <v>#N/A</v>
      </c>
      <c r="G119" s="76" t="str">
        <f>IF($E119="","",VLOOKUP($E119,Tab_Miss,3,0))</f>
        <v/>
      </c>
      <c r="H119" s="77" t="str">
        <f>IF($E119="","",VLOOKUP($E119,Tab_Miss,4,0))</f>
        <v/>
      </c>
      <c r="I119" s="78"/>
      <c r="J119" s="79"/>
      <c r="K119" s="80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</row>
    <row r="120" spans="1:22" s="83" customFormat="1">
      <c r="A120" s="44">
        <f t="shared" si="1"/>
        <v>0</v>
      </c>
      <c r="B120" s="73"/>
      <c r="C120" s="54"/>
      <c r="D120" s="74"/>
      <c r="E120" s="75"/>
      <c r="F120" s="76" t="e">
        <f>VLOOKUP(E120,Tab_Miss,2,0)</f>
        <v>#N/A</v>
      </c>
      <c r="G120" s="76" t="str">
        <f>IF($E120="","",VLOOKUP($E120,Tab_Miss,3,0))</f>
        <v/>
      </c>
      <c r="H120" s="77" t="str">
        <f>IF($E120="","",VLOOKUP($E120,Tab_Miss,4,0))</f>
        <v/>
      </c>
      <c r="I120" s="78"/>
      <c r="J120" s="79"/>
      <c r="K120" s="80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</row>
    <row r="121" spans="1:22" s="83" customFormat="1">
      <c r="A121" s="44">
        <f t="shared" si="1"/>
        <v>0</v>
      </c>
      <c r="B121" s="73"/>
      <c r="C121" s="54"/>
      <c r="D121" s="74"/>
      <c r="E121" s="75"/>
      <c r="F121" s="76" t="e">
        <f>VLOOKUP(E121,Tab_Miss,2,0)</f>
        <v>#N/A</v>
      </c>
      <c r="G121" s="76" t="str">
        <f>IF($E121="","",VLOOKUP($E121,Tab_Miss,3,0))</f>
        <v/>
      </c>
      <c r="H121" s="77" t="str">
        <f>IF($E121="","",VLOOKUP($E121,Tab_Miss,4,0))</f>
        <v/>
      </c>
      <c r="I121" s="78"/>
      <c r="J121" s="79"/>
      <c r="K121" s="80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</row>
    <row r="122" spans="1:22" s="83" customFormat="1">
      <c r="A122" s="44">
        <f t="shared" si="1"/>
        <v>0</v>
      </c>
      <c r="B122" s="73"/>
      <c r="C122" s="54"/>
      <c r="D122" s="74"/>
      <c r="E122" s="75"/>
      <c r="F122" s="76" t="e">
        <f>VLOOKUP(E122,Tab_Miss,2,0)</f>
        <v>#N/A</v>
      </c>
      <c r="G122" s="76" t="str">
        <f>IF($E122="","",VLOOKUP($E122,Tab_Miss,3,0))</f>
        <v/>
      </c>
      <c r="H122" s="77" t="str">
        <f>IF($E122="","",VLOOKUP($E122,Tab_Miss,4,0))</f>
        <v/>
      </c>
      <c r="I122" s="78"/>
      <c r="J122" s="79"/>
      <c r="K122" s="80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</row>
    <row r="123" spans="1:22" s="83" customFormat="1">
      <c r="A123" s="44">
        <f t="shared" si="1"/>
        <v>0</v>
      </c>
      <c r="B123" s="73"/>
      <c r="C123" s="54"/>
      <c r="D123" s="74"/>
      <c r="E123" s="75"/>
      <c r="F123" s="76" t="e">
        <f>VLOOKUP(E123,Tab_Miss,2,0)</f>
        <v>#N/A</v>
      </c>
      <c r="G123" s="76" t="str">
        <f>IF($E123="","",VLOOKUP($E123,Tab_Miss,3,0))</f>
        <v/>
      </c>
      <c r="H123" s="77" t="str">
        <f>IF($E123="","",VLOOKUP($E123,Tab_Miss,4,0))</f>
        <v/>
      </c>
      <c r="I123" s="78"/>
      <c r="J123" s="79"/>
      <c r="K123" s="80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</row>
    <row r="124" spans="1:22" s="83" customFormat="1">
      <c r="A124" s="44">
        <f t="shared" si="1"/>
        <v>0</v>
      </c>
      <c r="B124" s="73"/>
      <c r="C124" s="54"/>
      <c r="D124" s="74"/>
      <c r="E124" s="75"/>
      <c r="F124" s="76" t="e">
        <f>VLOOKUP(E124,Tab_Miss,2,0)</f>
        <v>#N/A</v>
      </c>
      <c r="G124" s="76" t="str">
        <f>IF($E124="","",VLOOKUP($E124,Tab_Miss,3,0))</f>
        <v/>
      </c>
      <c r="H124" s="77" t="str">
        <f>IF($E124="","",VLOOKUP($E124,Tab_Miss,4,0))</f>
        <v/>
      </c>
      <c r="I124" s="78"/>
      <c r="J124" s="79"/>
      <c r="K124" s="80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</row>
    <row r="125" spans="1:22" s="83" customFormat="1">
      <c r="A125" s="44">
        <f t="shared" si="1"/>
        <v>0</v>
      </c>
      <c r="B125" s="73"/>
      <c r="C125" s="54"/>
      <c r="D125" s="74"/>
      <c r="E125" s="75"/>
      <c r="F125" s="76" t="e">
        <f>VLOOKUP(E125,Tab_Miss,2,0)</f>
        <v>#N/A</v>
      </c>
      <c r="G125" s="76" t="str">
        <f>IF($E125="","",VLOOKUP($E125,Tab_Miss,3,0))</f>
        <v/>
      </c>
      <c r="H125" s="77" t="str">
        <f>IF($E125="","",VLOOKUP($E125,Tab_Miss,4,0))</f>
        <v/>
      </c>
      <c r="I125" s="78"/>
      <c r="J125" s="79"/>
      <c r="K125" s="80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</row>
    <row r="126" spans="1:22" s="83" customFormat="1">
      <c r="A126" s="44">
        <f t="shared" si="1"/>
        <v>0</v>
      </c>
      <c r="B126" s="73"/>
      <c r="C126" s="54"/>
      <c r="D126" s="74"/>
      <c r="E126" s="75"/>
      <c r="F126" s="76" t="e">
        <f>VLOOKUP(E126,Tab_Miss,2,0)</f>
        <v>#N/A</v>
      </c>
      <c r="G126" s="76" t="str">
        <f>IF($E126="","",VLOOKUP($E126,Tab_Miss,3,0))</f>
        <v/>
      </c>
      <c r="H126" s="77" t="str">
        <f>IF($E126="","",VLOOKUP($E126,Tab_Miss,4,0))</f>
        <v/>
      </c>
      <c r="I126" s="78"/>
      <c r="J126" s="79"/>
      <c r="K126" s="84"/>
      <c r="L126" s="81"/>
      <c r="M126" s="81"/>
      <c r="N126" s="81"/>
      <c r="O126" s="81"/>
      <c r="P126" s="81"/>
      <c r="Q126" s="81"/>
      <c r="R126" s="81"/>
      <c r="S126" s="81"/>
      <c r="T126" s="82"/>
      <c r="U126" s="82"/>
      <c r="V126" s="82"/>
    </row>
    <row r="127" spans="1:22" s="83" customFormat="1">
      <c r="A127" s="44">
        <f t="shared" si="1"/>
        <v>0</v>
      </c>
      <c r="B127" s="73"/>
      <c r="C127" s="54"/>
      <c r="D127" s="74"/>
      <c r="E127" s="75"/>
      <c r="F127" s="76" t="e">
        <f>VLOOKUP(E127,Tab_Miss,2,0)</f>
        <v>#N/A</v>
      </c>
      <c r="G127" s="76" t="str">
        <f>IF($E127="","",VLOOKUP($E127,Tab_Miss,3,0))</f>
        <v/>
      </c>
      <c r="H127" s="77" t="str">
        <f>IF($E127="","",VLOOKUP($E127,Tab_Miss,4,0))</f>
        <v/>
      </c>
      <c r="I127" s="78"/>
      <c r="J127" s="79"/>
      <c r="K127" s="84"/>
      <c r="L127" s="81"/>
      <c r="M127" s="81"/>
      <c r="N127" s="81"/>
      <c r="O127" s="81"/>
      <c r="P127" s="81"/>
      <c r="Q127" s="81"/>
      <c r="R127" s="81"/>
      <c r="S127" s="81"/>
      <c r="T127" s="82"/>
      <c r="U127" s="82"/>
      <c r="V127" s="82"/>
    </row>
    <row r="128" spans="1:22" s="83" customFormat="1">
      <c r="A128" s="44">
        <f t="shared" si="1"/>
        <v>0</v>
      </c>
      <c r="B128" s="73"/>
      <c r="C128" s="54"/>
      <c r="D128" s="74"/>
      <c r="E128" s="75"/>
      <c r="F128" s="76" t="e">
        <f>VLOOKUP(E128,Tab_Miss,2,0)</f>
        <v>#N/A</v>
      </c>
      <c r="G128" s="76" t="str">
        <f>IF($E128="","",VLOOKUP($E128,Tab_Miss,3,0))</f>
        <v/>
      </c>
      <c r="H128" s="77" t="str">
        <f>IF($E128="","",VLOOKUP($E128,Tab_Miss,4,0))</f>
        <v/>
      </c>
      <c r="I128" s="78"/>
      <c r="J128" s="79"/>
      <c r="K128" s="80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1:22" s="83" customFormat="1">
      <c r="A129" s="44">
        <f t="shared" si="1"/>
        <v>0</v>
      </c>
      <c r="B129" s="73"/>
      <c r="C129" s="54"/>
      <c r="D129" s="74"/>
      <c r="E129" s="75"/>
      <c r="F129" s="76" t="e">
        <f>VLOOKUP(E129,Tab_Miss,2,0)</f>
        <v>#N/A</v>
      </c>
      <c r="G129" s="76" t="str">
        <f>IF($E129="","",VLOOKUP($E129,Tab_Miss,3,0))</f>
        <v/>
      </c>
      <c r="H129" s="77" t="str">
        <f>IF($E129="","",VLOOKUP($E129,Tab_Miss,4,0))</f>
        <v/>
      </c>
      <c r="I129" s="78"/>
      <c r="J129" s="79"/>
      <c r="K129" s="80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spans="1:22" s="83" customFormat="1">
      <c r="A130" s="44">
        <f t="shared" si="1"/>
        <v>0</v>
      </c>
      <c r="B130" s="73"/>
      <c r="C130" s="54"/>
      <c r="D130" s="74"/>
      <c r="E130" s="75"/>
      <c r="F130" s="76" t="e">
        <f>VLOOKUP(E130,Tab_Miss,2,0)</f>
        <v>#N/A</v>
      </c>
      <c r="G130" s="76" t="str">
        <f>IF($E130="","",VLOOKUP($E130,Tab_Miss,3,0))</f>
        <v/>
      </c>
      <c r="H130" s="77" t="str">
        <f>IF($E130="","",VLOOKUP($E130,Tab_Miss,4,0))</f>
        <v/>
      </c>
      <c r="I130" s="78"/>
      <c r="J130" s="79"/>
      <c r="K130" s="80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1:22" s="83" customFormat="1">
      <c r="A131" s="44">
        <f t="shared" si="1"/>
        <v>0</v>
      </c>
      <c r="B131" s="73"/>
      <c r="C131" s="54"/>
      <c r="D131" s="74"/>
      <c r="E131" s="75"/>
      <c r="F131" s="76" t="e">
        <f>VLOOKUP(E131,Tab_Miss,2,0)</f>
        <v>#N/A</v>
      </c>
      <c r="G131" s="76" t="str">
        <f>IF($E131="","",VLOOKUP($E131,Tab_Miss,3,0))</f>
        <v/>
      </c>
      <c r="H131" s="77" t="str">
        <f>IF($E131="","",VLOOKUP($E131,Tab_Miss,4,0))</f>
        <v/>
      </c>
      <c r="I131" s="78"/>
      <c r="J131" s="79"/>
      <c r="K131" s="80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spans="1:22" s="83" customFormat="1">
      <c r="A132" s="44">
        <f t="shared" si="1"/>
        <v>0</v>
      </c>
      <c r="B132" s="73"/>
      <c r="C132" s="54"/>
      <c r="D132" s="74"/>
      <c r="E132" s="75"/>
      <c r="F132" s="76" t="e">
        <f>VLOOKUP(E132,Tab_Miss,2,0)</f>
        <v>#N/A</v>
      </c>
      <c r="G132" s="76" t="str">
        <f>IF($E132="","",VLOOKUP($E132,Tab_Miss,3,0))</f>
        <v/>
      </c>
      <c r="H132" s="77" t="str">
        <f>IF($E132="","",VLOOKUP($E132,Tab_Miss,4,0))</f>
        <v/>
      </c>
      <c r="I132" s="78"/>
      <c r="J132" s="79"/>
      <c r="K132" s="80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spans="1:22" s="83" customFormat="1">
      <c r="A133" s="44">
        <f t="shared" si="1"/>
        <v>0</v>
      </c>
      <c r="B133" s="73"/>
      <c r="C133" s="54"/>
      <c r="D133" s="74"/>
      <c r="E133" s="75"/>
      <c r="F133" s="76" t="e">
        <f>VLOOKUP(E133,Tab_Miss,2,0)</f>
        <v>#N/A</v>
      </c>
      <c r="G133" s="76" t="str">
        <f>IF($E133="","",VLOOKUP($E133,Tab_Miss,3,0))</f>
        <v/>
      </c>
      <c r="H133" s="77" t="str">
        <f>IF($E133="","",VLOOKUP($E133,Tab_Miss,4,0))</f>
        <v/>
      </c>
      <c r="I133" s="78"/>
      <c r="J133" s="79"/>
      <c r="K133" s="80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spans="1:22" s="83" customFormat="1">
      <c r="A134" s="44">
        <f t="shared" si="1"/>
        <v>0</v>
      </c>
      <c r="B134" s="73"/>
      <c r="C134" s="54"/>
      <c r="D134" s="74"/>
      <c r="E134" s="75"/>
      <c r="F134" s="76" t="e">
        <f>VLOOKUP(E134,Tab_Miss,2,0)</f>
        <v>#N/A</v>
      </c>
      <c r="G134" s="76" t="str">
        <f>IF($E134="","",VLOOKUP($E134,Tab_Miss,3,0))</f>
        <v/>
      </c>
      <c r="H134" s="77" t="str">
        <f>IF($E134="","",VLOOKUP($E134,Tab_Miss,4,0))</f>
        <v/>
      </c>
      <c r="I134" s="78"/>
      <c r="J134" s="79"/>
      <c r="K134" s="80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spans="1:22" s="83" customFormat="1">
      <c r="A135" s="44">
        <f t="shared" si="1"/>
        <v>0</v>
      </c>
      <c r="B135" s="73"/>
      <c r="C135" s="54"/>
      <c r="D135" s="74"/>
      <c r="E135" s="75"/>
      <c r="F135" s="76" t="e">
        <f>VLOOKUP(E135,Tab_Miss,2,0)</f>
        <v>#N/A</v>
      </c>
      <c r="G135" s="76" t="str">
        <f>IF($E135="","",VLOOKUP($E135,Tab_Miss,3,0))</f>
        <v/>
      </c>
      <c r="H135" s="77" t="str">
        <f>IF($E135="","",VLOOKUP($E135,Tab_Miss,4,0))</f>
        <v/>
      </c>
      <c r="I135" s="78"/>
      <c r="J135" s="79"/>
      <c r="K135" s="80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spans="1:22" s="83" customFormat="1">
      <c r="A136" s="44">
        <f t="shared" ref="A136:A199" si="2">(IF(OR(B136="64 - Bay. Reg.",B136="64 - Bay."),"64 - Bayonne",B136))</f>
        <v>0</v>
      </c>
      <c r="B136" s="73"/>
      <c r="C136" s="54"/>
      <c r="D136" s="74"/>
      <c r="E136" s="75"/>
      <c r="F136" s="76" t="e">
        <f>VLOOKUP(E136,Tab_Miss,2,0)</f>
        <v>#N/A</v>
      </c>
      <c r="G136" s="76" t="str">
        <f>IF($E136="","",VLOOKUP($E136,Tab_Miss,3,0))</f>
        <v/>
      </c>
      <c r="H136" s="77" t="str">
        <f>IF($E136="","",VLOOKUP($E136,Tab_Miss,4,0))</f>
        <v/>
      </c>
      <c r="I136" s="78"/>
      <c r="J136" s="79"/>
      <c r="K136" s="80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spans="1:22" s="83" customFormat="1">
      <c r="A137" s="44">
        <f t="shared" si="2"/>
        <v>0</v>
      </c>
      <c r="B137" s="73"/>
      <c r="C137" s="54"/>
      <c r="D137" s="74"/>
      <c r="E137" s="75"/>
      <c r="F137" s="76" t="e">
        <f>VLOOKUP(E137,Tab_Miss,2,0)</f>
        <v>#N/A</v>
      </c>
      <c r="G137" s="76" t="str">
        <f>IF($E137="","",VLOOKUP($E137,Tab_Miss,3,0))</f>
        <v/>
      </c>
      <c r="H137" s="77" t="str">
        <f>IF($E137="","",VLOOKUP($E137,Tab_Miss,4,0))</f>
        <v/>
      </c>
      <c r="I137" s="78"/>
      <c r="J137" s="79"/>
      <c r="K137" s="80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spans="1:22" s="83" customFormat="1">
      <c r="A138" s="44">
        <f t="shared" si="2"/>
        <v>0</v>
      </c>
      <c r="B138" s="73"/>
      <c r="C138" s="54"/>
      <c r="D138" s="74"/>
      <c r="E138" s="75"/>
      <c r="F138" s="76" t="e">
        <f>VLOOKUP(E138,Tab_Miss,2,0)</f>
        <v>#N/A</v>
      </c>
      <c r="G138" s="76" t="str">
        <f>IF($E138="","",VLOOKUP($E138,Tab_Miss,3,0))</f>
        <v/>
      </c>
      <c r="H138" s="77" t="str">
        <f>IF($E138="","",VLOOKUP($E138,Tab_Miss,4,0))</f>
        <v/>
      </c>
      <c r="I138" s="78"/>
      <c r="J138" s="79"/>
      <c r="K138" s="80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spans="1:22" s="83" customFormat="1">
      <c r="A139" s="44">
        <f t="shared" si="2"/>
        <v>0</v>
      </c>
      <c r="B139" s="73"/>
      <c r="C139" s="54"/>
      <c r="D139" s="74"/>
      <c r="E139" s="75"/>
      <c r="F139" s="76" t="e">
        <f>VLOOKUP(E139,Tab_Miss,2,0)</f>
        <v>#N/A</v>
      </c>
      <c r="G139" s="76" t="str">
        <f>IF($E139="","",VLOOKUP($E139,Tab_Miss,3,0))</f>
        <v/>
      </c>
      <c r="H139" s="77" t="str">
        <f>IF($E139="","",VLOOKUP($E139,Tab_Miss,4,0))</f>
        <v/>
      </c>
      <c r="I139" s="78"/>
      <c r="J139" s="79"/>
      <c r="K139" s="80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spans="1:22" s="83" customFormat="1">
      <c r="A140" s="44">
        <f t="shared" si="2"/>
        <v>0</v>
      </c>
      <c r="B140" s="73"/>
      <c r="C140" s="54"/>
      <c r="D140" s="74"/>
      <c r="E140" s="75"/>
      <c r="F140" s="76" t="e">
        <f>VLOOKUP(E140,Tab_Miss,2,0)</f>
        <v>#N/A</v>
      </c>
      <c r="G140" s="76" t="str">
        <f>IF($E140="","",VLOOKUP($E140,Tab_Miss,3,0))</f>
        <v/>
      </c>
      <c r="H140" s="77" t="str">
        <f>IF($E140="","",VLOOKUP($E140,Tab_Miss,4,0))</f>
        <v/>
      </c>
      <c r="I140" s="78"/>
      <c r="J140" s="79"/>
      <c r="K140" s="80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1:22" s="83" customFormat="1">
      <c r="A141" s="44">
        <f t="shared" si="2"/>
        <v>0</v>
      </c>
      <c r="B141" s="73"/>
      <c r="C141" s="54"/>
      <c r="D141" s="74"/>
      <c r="E141" s="75"/>
      <c r="F141" s="76" t="e">
        <f>VLOOKUP(E141,Tab_Miss,2,0)</f>
        <v>#N/A</v>
      </c>
      <c r="G141" s="76" t="str">
        <f>IF($E141="","",VLOOKUP($E141,Tab_Miss,3,0))</f>
        <v/>
      </c>
      <c r="H141" s="77" t="str">
        <f>IF($E141="","",VLOOKUP($E141,Tab_Miss,4,0))</f>
        <v/>
      </c>
      <c r="I141" s="78"/>
      <c r="J141" s="79"/>
      <c r="K141" s="80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spans="1:22" s="83" customFormat="1">
      <c r="A142" s="44">
        <f t="shared" si="2"/>
        <v>0</v>
      </c>
      <c r="B142" s="73"/>
      <c r="C142" s="54"/>
      <c r="D142" s="74"/>
      <c r="E142" s="75"/>
      <c r="F142" s="76" t="e">
        <f>VLOOKUP(E142,Tab_Miss,2,0)</f>
        <v>#N/A</v>
      </c>
      <c r="G142" s="76" t="str">
        <f>IF($E142="","",VLOOKUP($E142,Tab_Miss,3,0))</f>
        <v/>
      </c>
      <c r="H142" s="77" t="str">
        <f>IF($E142="","",VLOOKUP($E142,Tab_Miss,4,0))</f>
        <v/>
      </c>
      <c r="I142" s="78"/>
      <c r="J142" s="79"/>
      <c r="K142" s="80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spans="1:22" s="83" customFormat="1">
      <c r="A143" s="44">
        <f t="shared" si="2"/>
        <v>0</v>
      </c>
      <c r="B143" s="73"/>
      <c r="C143" s="54"/>
      <c r="D143" s="74"/>
      <c r="E143" s="75"/>
      <c r="F143" s="76" t="e">
        <f>VLOOKUP(E143,Tab_Miss,2,0)</f>
        <v>#N/A</v>
      </c>
      <c r="G143" s="76" t="str">
        <f>IF($E143="","",VLOOKUP($E143,Tab_Miss,3,0))</f>
        <v/>
      </c>
      <c r="H143" s="77" t="str">
        <f>IF($E143="","",VLOOKUP($E143,Tab_Miss,4,0))</f>
        <v/>
      </c>
      <c r="I143" s="78"/>
      <c r="J143" s="79"/>
      <c r="K143" s="80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spans="1:22" s="83" customFormat="1">
      <c r="A144" s="44">
        <f t="shared" si="2"/>
        <v>0</v>
      </c>
      <c r="B144" s="73"/>
      <c r="C144" s="54"/>
      <c r="D144" s="74"/>
      <c r="E144" s="75"/>
      <c r="F144" s="76" t="e">
        <f>VLOOKUP(E144,Tab_Miss,2,0)</f>
        <v>#N/A</v>
      </c>
      <c r="G144" s="76" t="str">
        <f>IF($E144="","",VLOOKUP($E144,Tab_Miss,3,0))</f>
        <v/>
      </c>
      <c r="H144" s="77" t="str">
        <f>IF($E144="","",VLOOKUP($E144,Tab_Miss,4,0))</f>
        <v/>
      </c>
      <c r="I144" s="78"/>
      <c r="J144" s="79"/>
      <c r="K144" s="80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spans="1:22" s="83" customFormat="1">
      <c r="A145" s="44">
        <f t="shared" si="2"/>
        <v>0</v>
      </c>
      <c r="B145" s="73"/>
      <c r="C145" s="54"/>
      <c r="D145" s="74"/>
      <c r="E145" s="75"/>
      <c r="F145" s="76" t="e">
        <f>VLOOKUP(E145,Tab_Miss,2,0)</f>
        <v>#N/A</v>
      </c>
      <c r="G145" s="76" t="str">
        <f>IF($E145="","",VLOOKUP($E145,Tab_Miss,3,0))</f>
        <v/>
      </c>
      <c r="H145" s="77" t="str">
        <f>IF($E145="","",VLOOKUP($E145,Tab_Miss,4,0))</f>
        <v/>
      </c>
      <c r="I145" s="78"/>
      <c r="J145" s="79"/>
      <c r="K145" s="80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spans="1:22" s="83" customFormat="1">
      <c r="A146" s="44">
        <f t="shared" si="2"/>
        <v>0</v>
      </c>
      <c r="B146" s="73"/>
      <c r="C146" s="54"/>
      <c r="D146" s="74"/>
      <c r="E146" s="75"/>
      <c r="F146" s="76" t="e">
        <f>VLOOKUP(E146,Tab_Miss,2,0)</f>
        <v>#N/A</v>
      </c>
      <c r="G146" s="76" t="str">
        <f>IF($E146="","",VLOOKUP($E146,Tab_Miss,3,0))</f>
        <v/>
      </c>
      <c r="H146" s="77" t="str">
        <f>IF($E146="","",VLOOKUP($E146,Tab_Miss,4,0))</f>
        <v/>
      </c>
      <c r="I146" s="78"/>
      <c r="J146" s="79"/>
      <c r="K146" s="80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spans="1:22" s="83" customFormat="1">
      <c r="A147" s="44">
        <f t="shared" si="2"/>
        <v>0</v>
      </c>
      <c r="B147" s="73"/>
      <c r="C147" s="54"/>
      <c r="D147" s="74"/>
      <c r="E147" s="75"/>
      <c r="F147" s="76" t="e">
        <f>VLOOKUP(E147,Tab_Miss,2,0)</f>
        <v>#N/A</v>
      </c>
      <c r="G147" s="76" t="str">
        <f>IF($E147="","",VLOOKUP($E147,Tab_Miss,3,0))</f>
        <v/>
      </c>
      <c r="H147" s="77" t="str">
        <f>IF($E147="","",VLOOKUP($E147,Tab_Miss,4,0))</f>
        <v/>
      </c>
      <c r="I147" s="78"/>
      <c r="J147" s="79"/>
      <c r="K147" s="80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spans="1:22" s="83" customFormat="1">
      <c r="A148" s="44">
        <f t="shared" si="2"/>
        <v>0</v>
      </c>
      <c r="B148" s="73"/>
      <c r="C148" s="54"/>
      <c r="D148" s="74"/>
      <c r="E148" s="75"/>
      <c r="F148" s="76" t="e">
        <f>VLOOKUP(E148,Tab_Miss,2,0)</f>
        <v>#N/A</v>
      </c>
      <c r="G148" s="76" t="str">
        <f>IF($E148="","",VLOOKUP($E148,Tab_Miss,3,0))</f>
        <v/>
      </c>
      <c r="H148" s="77" t="str">
        <f>IF($E148="","",VLOOKUP($E148,Tab_Miss,4,0))</f>
        <v/>
      </c>
      <c r="I148" s="78"/>
      <c r="J148" s="79"/>
      <c r="K148" s="80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spans="1:22" s="83" customFormat="1">
      <c r="A149" s="44">
        <f t="shared" si="2"/>
        <v>0</v>
      </c>
      <c r="B149" s="73"/>
      <c r="C149" s="54"/>
      <c r="D149" s="74"/>
      <c r="E149" s="75"/>
      <c r="F149" s="76" t="e">
        <f>VLOOKUP(E149,Tab_Miss,2,0)</f>
        <v>#N/A</v>
      </c>
      <c r="G149" s="76" t="str">
        <f>IF($E149="","",VLOOKUP($E149,Tab_Miss,3,0))</f>
        <v/>
      </c>
      <c r="H149" s="77" t="str">
        <f>IF($E149="","",VLOOKUP($E149,Tab_Miss,4,0))</f>
        <v/>
      </c>
      <c r="I149" s="78"/>
      <c r="J149" s="79"/>
      <c r="K149" s="80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spans="1:22" s="83" customFormat="1">
      <c r="A150" s="44">
        <f t="shared" si="2"/>
        <v>0</v>
      </c>
      <c r="B150" s="73"/>
      <c r="C150" s="54"/>
      <c r="D150" s="74"/>
      <c r="E150" s="75"/>
      <c r="F150" s="76" t="e">
        <f>VLOOKUP(E150,Tab_Miss,2,0)</f>
        <v>#N/A</v>
      </c>
      <c r="G150" s="76" t="str">
        <f>IF($E150="","",VLOOKUP($E150,Tab_Miss,3,0))</f>
        <v/>
      </c>
      <c r="H150" s="77" t="str">
        <f>IF($E150="","",VLOOKUP($E150,Tab_Miss,4,0))</f>
        <v/>
      </c>
      <c r="I150" s="78"/>
      <c r="J150" s="79"/>
      <c r="K150" s="80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spans="1:22" s="83" customFormat="1">
      <c r="A151" s="44">
        <f t="shared" si="2"/>
        <v>0</v>
      </c>
      <c r="B151" s="73"/>
      <c r="C151" s="54"/>
      <c r="D151" s="74"/>
      <c r="E151" s="75"/>
      <c r="F151" s="76" t="e">
        <f>VLOOKUP(E151,Tab_Miss,2,0)</f>
        <v>#N/A</v>
      </c>
      <c r="G151" s="76" t="str">
        <f>IF($E151="","",VLOOKUP($E151,Tab_Miss,3,0))</f>
        <v/>
      </c>
      <c r="H151" s="77" t="str">
        <f>IF($E151="","",VLOOKUP($E151,Tab_Miss,4,0))</f>
        <v/>
      </c>
      <c r="I151" s="78"/>
      <c r="J151" s="79"/>
      <c r="K151" s="80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spans="1:22" s="83" customFormat="1">
      <c r="A152" s="44">
        <f t="shared" si="2"/>
        <v>0</v>
      </c>
      <c r="B152" s="73"/>
      <c r="C152" s="54"/>
      <c r="D152" s="74"/>
      <c r="E152" s="75"/>
      <c r="F152" s="76" t="e">
        <f>VLOOKUP(E152,Tab_Miss,2,0)</f>
        <v>#N/A</v>
      </c>
      <c r="G152" s="76" t="str">
        <f>IF($E152="","",VLOOKUP($E152,Tab_Miss,3,0))</f>
        <v/>
      </c>
      <c r="H152" s="77" t="str">
        <f>IF($E152="","",VLOOKUP($E152,Tab_Miss,4,0))</f>
        <v/>
      </c>
      <c r="I152" s="78"/>
      <c r="J152" s="79"/>
      <c r="K152" s="80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spans="1:22" s="83" customFormat="1">
      <c r="A153" s="44">
        <f t="shared" si="2"/>
        <v>0</v>
      </c>
      <c r="B153" s="73"/>
      <c r="C153" s="54"/>
      <c r="D153" s="74"/>
      <c r="E153" s="75"/>
      <c r="F153" s="76" t="e">
        <f>VLOOKUP(E153,Tab_Miss,2,0)</f>
        <v>#N/A</v>
      </c>
      <c r="G153" s="76" t="str">
        <f>IF($E153="","",VLOOKUP($E153,Tab_Miss,3,0))</f>
        <v/>
      </c>
      <c r="H153" s="77" t="str">
        <f>IF($E153="","",VLOOKUP($E153,Tab_Miss,4,0))</f>
        <v/>
      </c>
      <c r="I153" s="78"/>
      <c r="J153" s="79"/>
      <c r="K153" s="80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spans="1:22" s="83" customFormat="1">
      <c r="A154" s="44">
        <f t="shared" si="2"/>
        <v>0</v>
      </c>
      <c r="B154" s="73"/>
      <c r="C154" s="54"/>
      <c r="D154" s="74"/>
      <c r="E154" s="75"/>
      <c r="F154" s="76" t="e">
        <f>VLOOKUP(E154,Tab_Miss,2,0)</f>
        <v>#N/A</v>
      </c>
      <c r="G154" s="76" t="str">
        <f>IF($E154="","",VLOOKUP($E154,Tab_Miss,3,0))</f>
        <v/>
      </c>
      <c r="H154" s="77" t="str">
        <f>IF($E154="","",VLOOKUP($E154,Tab_Miss,4,0))</f>
        <v/>
      </c>
      <c r="I154" s="78"/>
      <c r="J154" s="79"/>
      <c r="K154" s="80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spans="1:22" s="83" customFormat="1">
      <c r="A155" s="44">
        <f t="shared" si="2"/>
        <v>0</v>
      </c>
      <c r="B155" s="73"/>
      <c r="C155" s="54"/>
      <c r="D155" s="74"/>
      <c r="E155" s="75"/>
      <c r="F155" s="76" t="e">
        <f>VLOOKUP(E155,Tab_Miss,2,0)</f>
        <v>#N/A</v>
      </c>
      <c r="G155" s="76" t="str">
        <f>IF($E155="","",VLOOKUP($E155,Tab_Miss,3,0))</f>
        <v/>
      </c>
      <c r="H155" s="77" t="str">
        <f>IF($E155="","",VLOOKUP($E155,Tab_Miss,4,0))</f>
        <v/>
      </c>
      <c r="I155" s="78"/>
      <c r="J155" s="79"/>
      <c r="K155" s="80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spans="1:22" s="83" customFormat="1">
      <c r="A156" s="44">
        <f t="shared" si="2"/>
        <v>0</v>
      </c>
      <c r="B156" s="73"/>
      <c r="C156" s="54"/>
      <c r="D156" s="74"/>
      <c r="E156" s="75"/>
      <c r="F156" s="76" t="e">
        <f>VLOOKUP(E156,Tab_Miss,2,0)</f>
        <v>#N/A</v>
      </c>
      <c r="G156" s="76" t="str">
        <f>IF($E156="","",VLOOKUP($E156,Tab_Miss,3,0))</f>
        <v/>
      </c>
      <c r="H156" s="77" t="str">
        <f>IF($E156="","",VLOOKUP($E156,Tab_Miss,4,0))</f>
        <v/>
      </c>
      <c r="I156" s="78"/>
      <c r="J156" s="79"/>
      <c r="K156" s="80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spans="1:22" s="83" customFormat="1">
      <c r="A157" s="44">
        <f t="shared" si="2"/>
        <v>0</v>
      </c>
      <c r="B157" s="73"/>
      <c r="C157" s="54"/>
      <c r="D157" s="74"/>
      <c r="E157" s="75"/>
      <c r="F157" s="76" t="e">
        <f>VLOOKUP(E157,Tab_Miss,2,0)</f>
        <v>#N/A</v>
      </c>
      <c r="G157" s="76" t="str">
        <f>IF($E157="","",VLOOKUP($E157,Tab_Miss,3,0))</f>
        <v/>
      </c>
      <c r="H157" s="77" t="str">
        <f>IF($E157="","",VLOOKUP($E157,Tab_Miss,4,0))</f>
        <v/>
      </c>
      <c r="I157" s="78"/>
      <c r="J157" s="79"/>
      <c r="K157" s="80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1:22" s="83" customFormat="1">
      <c r="A158" s="44">
        <f t="shared" si="2"/>
        <v>0</v>
      </c>
      <c r="B158" s="73"/>
      <c r="C158" s="54"/>
      <c r="D158" s="74"/>
      <c r="E158" s="75"/>
      <c r="F158" s="76" t="e">
        <f>VLOOKUP(E158,Tab_Miss,2,0)</f>
        <v>#N/A</v>
      </c>
      <c r="G158" s="76" t="str">
        <f>IF($E158="","",VLOOKUP($E158,Tab_Miss,3,0))</f>
        <v/>
      </c>
      <c r="H158" s="77" t="str">
        <f>IF($E158="","",VLOOKUP($E158,Tab_Miss,4,0))</f>
        <v/>
      </c>
      <c r="I158" s="78"/>
      <c r="J158" s="79"/>
      <c r="K158" s="80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spans="1:22" s="83" customFormat="1">
      <c r="A159" s="44">
        <f t="shared" si="2"/>
        <v>0</v>
      </c>
      <c r="B159" s="73"/>
      <c r="C159" s="54"/>
      <c r="D159" s="74"/>
      <c r="E159" s="75"/>
      <c r="F159" s="76" t="e">
        <f>VLOOKUP(E159,Tab_Miss,2,0)</f>
        <v>#N/A</v>
      </c>
      <c r="G159" s="76" t="str">
        <f>IF($E159="","",VLOOKUP($E159,Tab_Miss,3,0))</f>
        <v/>
      </c>
      <c r="H159" s="77" t="str">
        <f>IF($E159="","",VLOOKUP($E159,Tab_Miss,4,0))</f>
        <v/>
      </c>
      <c r="I159" s="78"/>
      <c r="J159" s="79"/>
      <c r="K159" s="80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spans="1:22" s="83" customFormat="1">
      <c r="A160" s="44">
        <f t="shared" si="2"/>
        <v>0</v>
      </c>
      <c r="B160" s="73"/>
      <c r="C160" s="54"/>
      <c r="D160" s="74"/>
      <c r="E160" s="75"/>
      <c r="F160" s="76" t="e">
        <f>VLOOKUP(E160,Tab_Miss,2,0)</f>
        <v>#N/A</v>
      </c>
      <c r="G160" s="76" t="str">
        <f>IF($E160="","",VLOOKUP($E160,Tab_Miss,3,0))</f>
        <v/>
      </c>
      <c r="H160" s="77" t="str">
        <f>IF($E160="","",VLOOKUP($E160,Tab_Miss,4,0))</f>
        <v/>
      </c>
      <c r="I160" s="78"/>
      <c r="J160" s="79"/>
      <c r="K160" s="80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spans="1:22" s="83" customFormat="1">
      <c r="A161" s="44">
        <f t="shared" si="2"/>
        <v>0</v>
      </c>
      <c r="B161" s="73"/>
      <c r="C161" s="54"/>
      <c r="D161" s="74"/>
      <c r="E161" s="75"/>
      <c r="F161" s="76" t="e">
        <f>VLOOKUP(E161,Tab_Miss,2,0)</f>
        <v>#N/A</v>
      </c>
      <c r="G161" s="76" t="str">
        <f>IF($E161="","",VLOOKUP($E161,Tab_Miss,3,0))</f>
        <v/>
      </c>
      <c r="H161" s="77" t="str">
        <f>IF($E161="","",VLOOKUP($E161,Tab_Miss,4,0))</f>
        <v/>
      </c>
      <c r="I161" s="78"/>
      <c r="J161" s="79"/>
      <c r="K161" s="80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spans="1:22" s="83" customFormat="1">
      <c r="A162" s="44">
        <f t="shared" si="2"/>
        <v>0</v>
      </c>
      <c r="B162" s="73"/>
      <c r="C162" s="54"/>
      <c r="D162" s="74"/>
      <c r="E162" s="75"/>
      <c r="F162" s="76" t="e">
        <f>VLOOKUP(E162,Tab_Miss,2,0)</f>
        <v>#N/A</v>
      </c>
      <c r="G162" s="76" t="str">
        <f>IF($E162="","",VLOOKUP($E162,Tab_Miss,3,0))</f>
        <v/>
      </c>
      <c r="H162" s="77" t="str">
        <f>IF($E162="","",VLOOKUP($E162,Tab_Miss,4,0))</f>
        <v/>
      </c>
      <c r="I162" s="78"/>
      <c r="J162" s="79"/>
      <c r="K162" s="80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spans="1:22" s="83" customFormat="1">
      <c r="A163" s="44">
        <f t="shared" si="2"/>
        <v>0</v>
      </c>
      <c r="B163" s="73"/>
      <c r="C163" s="54"/>
      <c r="D163" s="74"/>
      <c r="E163" s="75"/>
      <c r="F163" s="76" t="e">
        <f>VLOOKUP(E163,Tab_Miss,2,0)</f>
        <v>#N/A</v>
      </c>
      <c r="G163" s="76" t="str">
        <f>IF($E163="","",VLOOKUP($E163,Tab_Miss,3,0))</f>
        <v/>
      </c>
      <c r="H163" s="77" t="str">
        <f>IF($E163="","",VLOOKUP($E163,Tab_Miss,4,0))</f>
        <v/>
      </c>
      <c r="I163" s="78"/>
      <c r="J163" s="79"/>
      <c r="K163" s="80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spans="1:22" s="83" customFormat="1">
      <c r="A164" s="44">
        <f t="shared" si="2"/>
        <v>0</v>
      </c>
      <c r="B164" s="73"/>
      <c r="C164" s="54"/>
      <c r="D164" s="74"/>
      <c r="E164" s="75"/>
      <c r="F164" s="76" t="e">
        <f>VLOOKUP(E164,Tab_Miss,2,0)</f>
        <v>#N/A</v>
      </c>
      <c r="G164" s="76" t="str">
        <f>IF($E164="","",VLOOKUP($E164,Tab_Miss,3,0))</f>
        <v/>
      </c>
      <c r="H164" s="77" t="str">
        <f>IF($E164="","",VLOOKUP($E164,Tab_Miss,4,0))</f>
        <v/>
      </c>
      <c r="I164" s="78"/>
      <c r="J164" s="79"/>
      <c r="K164" s="80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spans="1:22" s="83" customFormat="1">
      <c r="A165" s="44">
        <f t="shared" si="2"/>
        <v>0</v>
      </c>
      <c r="B165" s="73"/>
      <c r="C165" s="54"/>
      <c r="D165" s="74"/>
      <c r="E165" s="75"/>
      <c r="F165" s="76" t="e">
        <f>VLOOKUP(E165,Tab_Miss,2,0)</f>
        <v>#N/A</v>
      </c>
      <c r="G165" s="76" t="str">
        <f>IF($E165="","",VLOOKUP($E165,Tab_Miss,3,0))</f>
        <v/>
      </c>
      <c r="H165" s="77" t="str">
        <f>IF($E165="","",VLOOKUP($E165,Tab_Miss,4,0))</f>
        <v/>
      </c>
      <c r="I165" s="78"/>
      <c r="J165" s="79"/>
      <c r="K165" s="80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spans="1:22" s="83" customFormat="1">
      <c r="A166" s="44">
        <f t="shared" si="2"/>
        <v>0</v>
      </c>
      <c r="B166" s="73"/>
      <c r="C166" s="54"/>
      <c r="D166" s="74"/>
      <c r="E166" s="75"/>
      <c r="F166" s="76" t="e">
        <f>VLOOKUP(E166,Tab_Miss,2,0)</f>
        <v>#N/A</v>
      </c>
      <c r="G166" s="76" t="str">
        <f>IF($E166="","",VLOOKUP($E166,Tab_Miss,3,0))</f>
        <v/>
      </c>
      <c r="H166" s="77" t="str">
        <f>IF($E166="","",VLOOKUP($E166,Tab_Miss,4,0))</f>
        <v/>
      </c>
      <c r="I166" s="78"/>
      <c r="J166" s="79"/>
      <c r="K166" s="80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spans="1:22" s="83" customFormat="1">
      <c r="A167" s="44">
        <f t="shared" si="2"/>
        <v>0</v>
      </c>
      <c r="B167" s="73"/>
      <c r="C167" s="54"/>
      <c r="D167" s="74"/>
      <c r="E167" s="75"/>
      <c r="F167" s="76" t="e">
        <f>VLOOKUP(E167,Tab_Miss,2,0)</f>
        <v>#N/A</v>
      </c>
      <c r="G167" s="76" t="str">
        <f>IF($E167="","",VLOOKUP($E167,Tab_Miss,3,0))</f>
        <v/>
      </c>
      <c r="H167" s="77" t="str">
        <f>IF($E167="","",VLOOKUP($E167,Tab_Miss,4,0))</f>
        <v/>
      </c>
      <c r="I167" s="78"/>
      <c r="J167" s="79"/>
      <c r="K167" s="80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spans="1:22" s="83" customFormat="1">
      <c r="A168" s="44">
        <f t="shared" si="2"/>
        <v>0</v>
      </c>
      <c r="B168" s="73"/>
      <c r="C168" s="54"/>
      <c r="D168" s="74"/>
      <c r="E168" s="75"/>
      <c r="F168" s="76" t="e">
        <f>VLOOKUP(E168,Tab_Miss,2,0)</f>
        <v>#N/A</v>
      </c>
      <c r="G168" s="76" t="str">
        <f>IF($E168="","",VLOOKUP($E168,Tab_Miss,3,0))</f>
        <v/>
      </c>
      <c r="H168" s="77" t="str">
        <f>IF($E168="","",VLOOKUP($E168,Tab_Miss,4,0))</f>
        <v/>
      </c>
      <c r="I168" s="78"/>
      <c r="J168" s="79"/>
      <c r="K168" s="80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spans="1:22" s="83" customFormat="1">
      <c r="A169" s="44">
        <f t="shared" si="2"/>
        <v>0</v>
      </c>
      <c r="B169" s="73"/>
      <c r="C169" s="54"/>
      <c r="D169" s="74"/>
      <c r="E169" s="75"/>
      <c r="F169" s="76" t="e">
        <f>VLOOKUP(E169,Tab_Miss,2,0)</f>
        <v>#N/A</v>
      </c>
      <c r="G169" s="76" t="str">
        <f>IF($E169="","",VLOOKUP($E169,Tab_Miss,3,0))</f>
        <v/>
      </c>
      <c r="H169" s="77" t="str">
        <f>IF($E169="","",VLOOKUP($E169,Tab_Miss,4,0))</f>
        <v/>
      </c>
      <c r="I169" s="78"/>
      <c r="J169" s="79"/>
      <c r="K169" s="80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spans="1:22" s="83" customFormat="1">
      <c r="A170" s="44">
        <f t="shared" si="2"/>
        <v>0</v>
      </c>
      <c r="B170" s="73"/>
      <c r="C170" s="54"/>
      <c r="D170" s="74"/>
      <c r="E170" s="75"/>
      <c r="F170" s="76" t="e">
        <f>VLOOKUP(E170,Tab_Miss,2,0)</f>
        <v>#N/A</v>
      </c>
      <c r="G170" s="76" t="str">
        <f>IF($E170="","",VLOOKUP($E170,Tab_Miss,3,0))</f>
        <v/>
      </c>
      <c r="H170" s="77" t="str">
        <f>IF($E170="","",VLOOKUP($E170,Tab_Miss,4,0))</f>
        <v/>
      </c>
      <c r="I170" s="78"/>
      <c r="J170" s="79"/>
      <c r="K170" s="80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spans="1:22" s="83" customFormat="1">
      <c r="A171" s="44">
        <f t="shared" si="2"/>
        <v>0</v>
      </c>
      <c r="B171" s="73"/>
      <c r="C171" s="54"/>
      <c r="D171" s="74"/>
      <c r="E171" s="75"/>
      <c r="F171" s="76" t="e">
        <f>VLOOKUP(E171,Tab_Miss,2,0)</f>
        <v>#N/A</v>
      </c>
      <c r="G171" s="76" t="str">
        <f>IF($E171="","",VLOOKUP($E171,Tab_Miss,3,0))</f>
        <v/>
      </c>
      <c r="H171" s="77" t="str">
        <f>IF($E171="","",VLOOKUP($E171,Tab_Miss,4,0))</f>
        <v/>
      </c>
      <c r="I171" s="78"/>
      <c r="J171" s="79"/>
      <c r="K171" s="80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spans="1:22" s="83" customFormat="1">
      <c r="A172" s="44">
        <f t="shared" si="2"/>
        <v>0</v>
      </c>
      <c r="B172" s="73"/>
      <c r="C172" s="54"/>
      <c r="D172" s="74"/>
      <c r="E172" s="75"/>
      <c r="F172" s="76" t="e">
        <f>VLOOKUP(E172,Tab_Miss,2,0)</f>
        <v>#N/A</v>
      </c>
      <c r="G172" s="76" t="str">
        <f>IF($E172="","",VLOOKUP($E172,Tab_Miss,3,0))</f>
        <v/>
      </c>
      <c r="H172" s="77" t="str">
        <f>IF($E172="","",VLOOKUP($E172,Tab_Miss,4,0))</f>
        <v/>
      </c>
      <c r="I172" s="78"/>
      <c r="J172" s="79"/>
      <c r="K172" s="80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spans="1:22" s="83" customFormat="1">
      <c r="A173" s="44">
        <f t="shared" si="2"/>
        <v>0</v>
      </c>
      <c r="B173" s="73"/>
      <c r="C173" s="54"/>
      <c r="D173" s="74"/>
      <c r="E173" s="75"/>
      <c r="F173" s="76" t="e">
        <f>VLOOKUP(E173,Tab_Miss,2,0)</f>
        <v>#N/A</v>
      </c>
      <c r="G173" s="76" t="str">
        <f>IF($E173="","",VLOOKUP($E173,Tab_Miss,3,0))</f>
        <v/>
      </c>
      <c r="H173" s="77" t="str">
        <f>IF($E173="","",VLOOKUP($E173,Tab_Miss,4,0))</f>
        <v/>
      </c>
      <c r="I173" s="78"/>
      <c r="J173" s="79"/>
      <c r="K173" s="80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spans="1:22" s="83" customFormat="1">
      <c r="A174" s="44">
        <f t="shared" si="2"/>
        <v>0</v>
      </c>
      <c r="B174" s="73"/>
      <c r="C174" s="54"/>
      <c r="D174" s="74"/>
      <c r="E174" s="75"/>
      <c r="F174" s="76" t="e">
        <f>VLOOKUP(E174,Tab_Miss,2,0)</f>
        <v>#N/A</v>
      </c>
      <c r="G174" s="76" t="str">
        <f>IF($E174="","",VLOOKUP($E174,Tab_Miss,3,0))</f>
        <v/>
      </c>
      <c r="H174" s="77" t="str">
        <f>IF($E174="","",VLOOKUP($E174,Tab_Miss,4,0))</f>
        <v/>
      </c>
      <c r="I174" s="78"/>
      <c r="J174" s="79"/>
      <c r="K174" s="80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spans="1:22" s="83" customFormat="1">
      <c r="A175" s="44">
        <f t="shared" si="2"/>
        <v>0</v>
      </c>
      <c r="B175" s="73"/>
      <c r="C175" s="54"/>
      <c r="D175" s="74"/>
      <c r="E175" s="75"/>
      <c r="F175" s="76" t="e">
        <f>VLOOKUP(E175,Tab_Miss,2,0)</f>
        <v>#N/A</v>
      </c>
      <c r="G175" s="76" t="str">
        <f>IF($E175="","",VLOOKUP($E175,Tab_Miss,3,0))</f>
        <v/>
      </c>
      <c r="H175" s="77" t="str">
        <f>IF($E175="","",VLOOKUP($E175,Tab_Miss,4,0))</f>
        <v/>
      </c>
      <c r="I175" s="78"/>
      <c r="J175" s="79"/>
      <c r="K175" s="80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1:22" s="83" customFormat="1">
      <c r="A176" s="44">
        <f t="shared" si="2"/>
        <v>0</v>
      </c>
      <c r="B176" s="73"/>
      <c r="C176" s="54"/>
      <c r="D176" s="74"/>
      <c r="E176" s="75"/>
      <c r="F176" s="76" t="e">
        <f>VLOOKUP(E176,Tab_Miss,2,0)</f>
        <v>#N/A</v>
      </c>
      <c r="G176" s="76" t="str">
        <f>IF($E176="","",VLOOKUP($E176,Tab_Miss,3,0))</f>
        <v/>
      </c>
      <c r="H176" s="77" t="str">
        <f>IF($E176="","",VLOOKUP($E176,Tab_Miss,4,0))</f>
        <v/>
      </c>
      <c r="I176" s="78"/>
      <c r="J176" s="79"/>
      <c r="K176" s="80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spans="1:22" s="83" customFormat="1">
      <c r="A177" s="44">
        <f t="shared" si="2"/>
        <v>0</v>
      </c>
      <c r="B177" s="73"/>
      <c r="C177" s="54"/>
      <c r="D177" s="74"/>
      <c r="E177" s="75"/>
      <c r="F177" s="76" t="e">
        <f>VLOOKUP(E177,Tab_Miss,2,0)</f>
        <v>#N/A</v>
      </c>
      <c r="G177" s="76" t="str">
        <f>IF($E177="","",VLOOKUP($E177,Tab_Miss,3,0))</f>
        <v/>
      </c>
      <c r="H177" s="77" t="str">
        <f>IF($E177="","",VLOOKUP($E177,Tab_Miss,4,0))</f>
        <v/>
      </c>
      <c r="I177" s="78"/>
      <c r="J177" s="79"/>
      <c r="K177" s="80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spans="1:22" s="83" customFormat="1">
      <c r="A178" s="44">
        <f t="shared" si="2"/>
        <v>0</v>
      </c>
      <c r="B178" s="73"/>
      <c r="C178" s="54"/>
      <c r="D178" s="74"/>
      <c r="E178" s="75"/>
      <c r="F178" s="76" t="e">
        <f>VLOOKUP(E178,Tab_Miss,2,0)</f>
        <v>#N/A</v>
      </c>
      <c r="G178" s="76" t="str">
        <f>IF($E178="","",VLOOKUP($E178,Tab_Miss,3,0))</f>
        <v/>
      </c>
      <c r="H178" s="77" t="str">
        <f>IF($E178="","",VLOOKUP($E178,Tab_Miss,4,0))</f>
        <v/>
      </c>
      <c r="I178" s="78"/>
      <c r="J178" s="79"/>
      <c r="K178" s="80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spans="1:22" s="83" customFormat="1">
      <c r="A179" s="44">
        <f t="shared" si="2"/>
        <v>0</v>
      </c>
      <c r="B179" s="73"/>
      <c r="C179" s="54"/>
      <c r="D179" s="74"/>
      <c r="E179" s="75"/>
      <c r="F179" s="76" t="e">
        <f>VLOOKUP(E179,Tab_Miss,2,0)</f>
        <v>#N/A</v>
      </c>
      <c r="G179" s="76" t="str">
        <f>IF($E179="","",VLOOKUP($E179,Tab_Miss,3,0))</f>
        <v/>
      </c>
      <c r="H179" s="77" t="str">
        <f>IF($E179="","",VLOOKUP($E179,Tab_Miss,4,0))</f>
        <v/>
      </c>
      <c r="I179" s="78"/>
      <c r="J179" s="79"/>
      <c r="K179" s="80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spans="1:22" s="83" customFormat="1">
      <c r="A180" s="44">
        <f t="shared" si="2"/>
        <v>0</v>
      </c>
      <c r="B180" s="73"/>
      <c r="C180" s="54"/>
      <c r="D180" s="74"/>
      <c r="E180" s="75"/>
      <c r="F180" s="76" t="e">
        <f>VLOOKUP(E180,Tab_Miss,2,0)</f>
        <v>#N/A</v>
      </c>
      <c r="G180" s="76" t="str">
        <f>IF($E180="","",VLOOKUP($E180,Tab_Miss,3,0))</f>
        <v/>
      </c>
      <c r="H180" s="77" t="str">
        <f>IF($E180="","",VLOOKUP($E180,Tab_Miss,4,0))</f>
        <v/>
      </c>
      <c r="I180" s="78"/>
      <c r="J180" s="79"/>
      <c r="K180" s="80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spans="1:22" s="83" customFormat="1">
      <c r="A181" s="44">
        <f t="shared" si="2"/>
        <v>0</v>
      </c>
      <c r="B181" s="73"/>
      <c r="C181" s="54"/>
      <c r="D181" s="74"/>
      <c r="E181" s="75"/>
      <c r="F181" s="76" t="e">
        <f>VLOOKUP(E181,Tab_Miss,2,0)</f>
        <v>#N/A</v>
      </c>
      <c r="G181" s="76" t="str">
        <f>IF($E181="","",VLOOKUP($E181,Tab_Miss,3,0))</f>
        <v/>
      </c>
      <c r="H181" s="77" t="str">
        <f>IF($E181="","",VLOOKUP($E181,Tab_Miss,4,0))</f>
        <v/>
      </c>
      <c r="I181" s="78"/>
      <c r="J181" s="79"/>
      <c r="K181" s="80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spans="1:22" s="83" customFormat="1">
      <c r="A182" s="44">
        <f t="shared" si="2"/>
        <v>0</v>
      </c>
      <c r="B182" s="73"/>
      <c r="C182" s="54"/>
      <c r="D182" s="74"/>
      <c r="E182" s="75"/>
      <c r="F182" s="76" t="e">
        <f>VLOOKUP(E182,Tab_Miss,2,0)</f>
        <v>#N/A</v>
      </c>
      <c r="G182" s="76" t="str">
        <f>IF($E182="","",VLOOKUP($E182,Tab_Miss,3,0))</f>
        <v/>
      </c>
      <c r="H182" s="77" t="str">
        <f>IF($E182="","",VLOOKUP($E182,Tab_Miss,4,0))</f>
        <v/>
      </c>
      <c r="I182" s="78"/>
      <c r="J182" s="79"/>
      <c r="K182" s="80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spans="1:22" s="83" customFormat="1">
      <c r="A183" s="44">
        <f t="shared" si="2"/>
        <v>0</v>
      </c>
      <c r="B183" s="73"/>
      <c r="C183" s="54"/>
      <c r="D183" s="74"/>
      <c r="E183" s="75"/>
      <c r="F183" s="76" t="e">
        <f>VLOOKUP(E183,Tab_Miss,2,0)</f>
        <v>#N/A</v>
      </c>
      <c r="G183" s="76" t="str">
        <f>IF($E183="","",VLOOKUP($E183,Tab_Miss,3,0))</f>
        <v/>
      </c>
      <c r="H183" s="77" t="str">
        <f>IF($E183="","",VLOOKUP($E183,Tab_Miss,4,0))</f>
        <v/>
      </c>
      <c r="I183" s="78"/>
      <c r="J183" s="79"/>
      <c r="K183" s="80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spans="1:22" s="83" customFormat="1">
      <c r="A184" s="44">
        <f t="shared" si="2"/>
        <v>0</v>
      </c>
      <c r="B184" s="73"/>
      <c r="C184" s="54"/>
      <c r="D184" s="74"/>
      <c r="E184" s="75"/>
      <c r="F184" s="76" t="e">
        <f>VLOOKUP(E184,Tab_Miss,2,0)</f>
        <v>#N/A</v>
      </c>
      <c r="G184" s="76" t="str">
        <f>IF($E184="","",VLOOKUP($E184,Tab_Miss,3,0))</f>
        <v/>
      </c>
      <c r="H184" s="77" t="str">
        <f>IF($E184="","",VLOOKUP($E184,Tab_Miss,4,0))</f>
        <v/>
      </c>
      <c r="I184" s="78"/>
      <c r="J184" s="79"/>
      <c r="K184" s="80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spans="1:22" s="83" customFormat="1">
      <c r="A185" s="44">
        <f t="shared" si="2"/>
        <v>0</v>
      </c>
      <c r="B185" s="73"/>
      <c r="C185" s="54"/>
      <c r="D185" s="74"/>
      <c r="E185" s="75"/>
      <c r="F185" s="76" t="e">
        <f>VLOOKUP(E185,Tab_Miss,2,0)</f>
        <v>#N/A</v>
      </c>
      <c r="G185" s="76" t="str">
        <f>IF($E185="","",VLOOKUP($E185,Tab_Miss,3,0))</f>
        <v/>
      </c>
      <c r="H185" s="77" t="str">
        <f>IF($E185="","",VLOOKUP($E185,Tab_Miss,4,0))</f>
        <v/>
      </c>
      <c r="I185" s="78"/>
      <c r="J185" s="79"/>
      <c r="K185" s="80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spans="1:22" s="83" customFormat="1">
      <c r="A186" s="44">
        <f t="shared" si="2"/>
        <v>0</v>
      </c>
      <c r="B186" s="73"/>
      <c r="C186" s="54"/>
      <c r="D186" s="74"/>
      <c r="E186" s="75"/>
      <c r="F186" s="76" t="e">
        <f>VLOOKUP(E186,Tab_Miss,2,0)</f>
        <v>#N/A</v>
      </c>
      <c r="G186" s="76" t="str">
        <f>IF($E186="","",VLOOKUP($E186,Tab_Miss,3,0))</f>
        <v/>
      </c>
      <c r="H186" s="77" t="str">
        <f>IF($E186="","",VLOOKUP($E186,Tab_Miss,4,0))</f>
        <v/>
      </c>
      <c r="I186" s="78"/>
      <c r="J186" s="79"/>
      <c r="K186" s="80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spans="1:22" s="83" customFormat="1">
      <c r="A187" s="44">
        <f t="shared" si="2"/>
        <v>0</v>
      </c>
      <c r="B187" s="73"/>
      <c r="C187" s="54"/>
      <c r="D187" s="74"/>
      <c r="E187" s="75"/>
      <c r="F187" s="76" t="e">
        <f>VLOOKUP(E187,Tab_Miss,2,0)</f>
        <v>#N/A</v>
      </c>
      <c r="G187" s="76" t="str">
        <f>IF($E187="","",VLOOKUP($E187,Tab_Miss,3,0))</f>
        <v/>
      </c>
      <c r="H187" s="77" t="str">
        <f>IF($E187="","",VLOOKUP($E187,Tab_Miss,4,0))</f>
        <v/>
      </c>
      <c r="I187" s="78"/>
      <c r="J187" s="79"/>
      <c r="K187" s="80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spans="1:22" s="83" customFormat="1">
      <c r="A188" s="44">
        <f t="shared" si="2"/>
        <v>0</v>
      </c>
      <c r="B188" s="73"/>
      <c r="C188" s="54"/>
      <c r="D188" s="74"/>
      <c r="E188" s="75"/>
      <c r="F188" s="76" t="e">
        <f>VLOOKUP(E188,Tab_Miss,2,0)</f>
        <v>#N/A</v>
      </c>
      <c r="G188" s="76" t="str">
        <f>IF($E188="","",VLOOKUP($E188,Tab_Miss,3,0))</f>
        <v/>
      </c>
      <c r="H188" s="77" t="str">
        <f>IF($E188="","",VLOOKUP($E188,Tab_Miss,4,0))</f>
        <v/>
      </c>
      <c r="I188" s="78"/>
      <c r="J188" s="79"/>
      <c r="K188" s="80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spans="1:22" s="83" customFormat="1">
      <c r="A189" s="44">
        <f t="shared" si="2"/>
        <v>0</v>
      </c>
      <c r="B189" s="73"/>
      <c r="C189" s="54"/>
      <c r="D189" s="74"/>
      <c r="E189" s="75"/>
      <c r="F189" s="76" t="e">
        <f>VLOOKUP(E189,Tab_Miss,2,0)</f>
        <v>#N/A</v>
      </c>
      <c r="G189" s="76" t="str">
        <f>IF($E189="","",VLOOKUP($E189,Tab_Miss,3,0))</f>
        <v/>
      </c>
      <c r="H189" s="77" t="str">
        <f>IF($E189="","",VLOOKUP($E189,Tab_Miss,4,0))</f>
        <v/>
      </c>
      <c r="I189" s="78"/>
      <c r="J189" s="79"/>
      <c r="K189" s="80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spans="1:22" s="83" customFormat="1">
      <c r="A190" s="44">
        <f t="shared" si="2"/>
        <v>0</v>
      </c>
      <c r="B190" s="73"/>
      <c r="C190" s="54"/>
      <c r="D190" s="74"/>
      <c r="E190" s="75"/>
      <c r="F190" s="76" t="e">
        <f>VLOOKUP(E190,Tab_Miss,2,0)</f>
        <v>#N/A</v>
      </c>
      <c r="G190" s="76" t="str">
        <f>IF($E190="","",VLOOKUP($E190,Tab_Miss,3,0))</f>
        <v/>
      </c>
      <c r="H190" s="77" t="str">
        <f>IF($E190="","",VLOOKUP($E190,Tab_Miss,4,0))</f>
        <v/>
      </c>
      <c r="I190" s="78"/>
      <c r="J190" s="79"/>
      <c r="K190" s="80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spans="1:22" s="83" customFormat="1">
      <c r="A191" s="44">
        <f t="shared" si="2"/>
        <v>0</v>
      </c>
      <c r="B191" s="73"/>
      <c r="C191" s="54"/>
      <c r="D191" s="74"/>
      <c r="E191" s="75"/>
      <c r="F191" s="76" t="e">
        <f>VLOOKUP(E191,Tab_Miss,2,0)</f>
        <v>#N/A</v>
      </c>
      <c r="G191" s="76" t="str">
        <f>IF($E191="","",VLOOKUP($E191,Tab_Miss,3,0))</f>
        <v/>
      </c>
      <c r="H191" s="77" t="str">
        <f>IF($E191="","",VLOOKUP($E191,Tab_Miss,4,0))</f>
        <v/>
      </c>
      <c r="I191" s="78"/>
      <c r="J191" s="79"/>
      <c r="K191" s="80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spans="1:22" s="83" customFormat="1">
      <c r="A192" s="44">
        <f t="shared" si="2"/>
        <v>0</v>
      </c>
      <c r="B192" s="73"/>
      <c r="C192" s="54"/>
      <c r="D192" s="74"/>
      <c r="E192" s="75"/>
      <c r="F192" s="76" t="e">
        <f>VLOOKUP(E192,Tab_Miss,2,0)</f>
        <v>#N/A</v>
      </c>
      <c r="G192" s="76" t="str">
        <f>IF($E192="","",VLOOKUP($E192,Tab_Miss,3,0))</f>
        <v/>
      </c>
      <c r="H192" s="77" t="str">
        <f>IF($E192="","",VLOOKUP($E192,Tab_Miss,4,0))</f>
        <v/>
      </c>
      <c r="I192" s="78"/>
      <c r="J192" s="79"/>
      <c r="K192" s="80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spans="1:22" s="83" customFormat="1">
      <c r="A193" s="44">
        <f t="shared" si="2"/>
        <v>0</v>
      </c>
      <c r="B193" s="73"/>
      <c r="C193" s="54"/>
      <c r="D193" s="74"/>
      <c r="E193" s="75"/>
      <c r="F193" s="76" t="e">
        <f>VLOOKUP(E193,Tab_Miss,2,0)</f>
        <v>#N/A</v>
      </c>
      <c r="G193" s="76" t="str">
        <f>IF($E193="","",VLOOKUP($E193,Tab_Miss,3,0))</f>
        <v/>
      </c>
      <c r="H193" s="77" t="str">
        <f>IF($E193="","",VLOOKUP($E193,Tab_Miss,4,0))</f>
        <v/>
      </c>
      <c r="I193" s="78"/>
      <c r="J193" s="79"/>
      <c r="K193" s="80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spans="1:22" s="83" customFormat="1">
      <c r="A194" s="44">
        <f t="shared" si="2"/>
        <v>0</v>
      </c>
      <c r="B194" s="73"/>
      <c r="C194" s="54"/>
      <c r="D194" s="74"/>
      <c r="E194" s="75"/>
      <c r="F194" s="76" t="e">
        <f>VLOOKUP(E194,Tab_Miss,2,0)</f>
        <v>#N/A</v>
      </c>
      <c r="G194" s="76" t="str">
        <f>IF($E194="","",VLOOKUP($E194,Tab_Miss,3,0))</f>
        <v/>
      </c>
      <c r="H194" s="77" t="str">
        <f>IF($E194="","",VLOOKUP($E194,Tab_Miss,4,0))</f>
        <v/>
      </c>
      <c r="I194" s="78"/>
      <c r="J194" s="79"/>
      <c r="K194" s="80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spans="1:22" s="83" customFormat="1">
      <c r="A195" s="44">
        <f t="shared" si="2"/>
        <v>0</v>
      </c>
      <c r="B195" s="73"/>
      <c r="C195" s="54"/>
      <c r="D195" s="74"/>
      <c r="E195" s="75"/>
      <c r="F195" s="76" t="e">
        <f>VLOOKUP(E195,Tab_Miss,2,0)</f>
        <v>#N/A</v>
      </c>
      <c r="G195" s="76" t="str">
        <f>IF($E195="","",VLOOKUP($E195,Tab_Miss,3,0))</f>
        <v/>
      </c>
      <c r="H195" s="77" t="str">
        <f>IF($E195="","",VLOOKUP($E195,Tab_Miss,4,0))</f>
        <v/>
      </c>
      <c r="I195" s="78"/>
      <c r="J195" s="79"/>
      <c r="K195" s="80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spans="1:22" s="83" customFormat="1">
      <c r="A196" s="44">
        <f t="shared" si="2"/>
        <v>0</v>
      </c>
      <c r="B196" s="73"/>
      <c r="C196" s="54"/>
      <c r="D196" s="74"/>
      <c r="E196" s="75"/>
      <c r="F196" s="76" t="e">
        <f>VLOOKUP(E196,Tab_Miss,2,0)</f>
        <v>#N/A</v>
      </c>
      <c r="G196" s="76" t="str">
        <f>IF($E196="","",VLOOKUP($E196,Tab_Miss,3,0))</f>
        <v/>
      </c>
      <c r="H196" s="77" t="str">
        <f>IF($E196="","",VLOOKUP($E196,Tab_Miss,4,0))</f>
        <v/>
      </c>
      <c r="I196" s="78"/>
      <c r="J196" s="79"/>
      <c r="K196" s="80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spans="1:22" s="83" customFormat="1">
      <c r="A197" s="44">
        <f t="shared" si="2"/>
        <v>0</v>
      </c>
      <c r="B197" s="73"/>
      <c r="C197" s="54"/>
      <c r="D197" s="74"/>
      <c r="E197" s="75"/>
      <c r="F197" s="76" t="e">
        <f>VLOOKUP(E197,Tab_Miss,2,0)</f>
        <v>#N/A</v>
      </c>
      <c r="G197" s="76" t="str">
        <f>IF($E197="","",VLOOKUP($E197,Tab_Miss,3,0))</f>
        <v/>
      </c>
      <c r="H197" s="77" t="str">
        <f>IF($E197="","",VLOOKUP($E197,Tab_Miss,4,0))</f>
        <v/>
      </c>
      <c r="I197" s="78"/>
      <c r="J197" s="79"/>
      <c r="K197" s="80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spans="1:22" s="83" customFormat="1">
      <c r="A198" s="44">
        <f t="shared" si="2"/>
        <v>0</v>
      </c>
      <c r="B198" s="73"/>
      <c r="C198" s="54"/>
      <c r="D198" s="74"/>
      <c r="E198" s="75"/>
      <c r="F198" s="76" t="e">
        <f>VLOOKUP(E198,Tab_Miss,2,0)</f>
        <v>#N/A</v>
      </c>
      <c r="G198" s="76" t="str">
        <f>IF($E198="","",VLOOKUP($E198,Tab_Miss,3,0))</f>
        <v/>
      </c>
      <c r="H198" s="77" t="str">
        <f>IF($E198="","",VLOOKUP($E198,Tab_Miss,4,0))</f>
        <v/>
      </c>
      <c r="I198" s="78"/>
      <c r="J198" s="79"/>
      <c r="K198" s="80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spans="1:22" s="83" customFormat="1">
      <c r="A199" s="44">
        <f t="shared" si="2"/>
        <v>0</v>
      </c>
      <c r="B199" s="73"/>
      <c r="C199" s="54"/>
      <c r="D199" s="74"/>
      <c r="E199" s="75"/>
      <c r="F199" s="76" t="e">
        <f>VLOOKUP(E199,Tab_Miss,2,0)</f>
        <v>#N/A</v>
      </c>
      <c r="G199" s="76" t="str">
        <f>IF($E199="","",VLOOKUP($E199,Tab_Miss,3,0))</f>
        <v/>
      </c>
      <c r="H199" s="77" t="str">
        <f>IF($E199="","",VLOOKUP($E199,Tab_Miss,4,0))</f>
        <v/>
      </c>
      <c r="I199" s="78"/>
      <c r="J199" s="79"/>
      <c r="K199" s="80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spans="1:22" s="83" customFormat="1">
      <c r="A200" s="44">
        <f t="shared" ref="A200:A263" si="3">(IF(OR(B200="64 - Bay. Reg.",B200="64 - Bay."),"64 - Bayonne",B200))</f>
        <v>0</v>
      </c>
      <c r="B200" s="73"/>
      <c r="C200" s="54"/>
      <c r="D200" s="74"/>
      <c r="E200" s="75"/>
      <c r="F200" s="76" t="e">
        <f>VLOOKUP(E200,Tab_Miss,2,0)</f>
        <v>#N/A</v>
      </c>
      <c r="G200" s="76" t="str">
        <f>IF($E200="","",VLOOKUP($E200,Tab_Miss,3,0))</f>
        <v/>
      </c>
      <c r="H200" s="77" t="str">
        <f>IF($E200="","",VLOOKUP($E200,Tab_Miss,4,0))</f>
        <v/>
      </c>
      <c r="I200" s="78"/>
      <c r="J200" s="79"/>
      <c r="K200" s="80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spans="1:22" s="83" customFormat="1">
      <c r="A201" s="44">
        <f t="shared" si="3"/>
        <v>0</v>
      </c>
      <c r="B201" s="73"/>
      <c r="C201" s="54"/>
      <c r="D201" s="74"/>
      <c r="E201" s="75"/>
      <c r="F201" s="76" t="e">
        <f>VLOOKUP(E201,Tab_Miss,2,0)</f>
        <v>#N/A</v>
      </c>
      <c r="G201" s="76" t="str">
        <f>IF($E201="","",VLOOKUP($E201,Tab_Miss,3,0))</f>
        <v/>
      </c>
      <c r="H201" s="77" t="str">
        <f>IF($E201="","",VLOOKUP($E201,Tab_Miss,4,0))</f>
        <v/>
      </c>
      <c r="I201" s="78"/>
      <c r="J201" s="79"/>
      <c r="K201" s="80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1:22" s="83" customFormat="1">
      <c r="A202" s="44">
        <f t="shared" si="3"/>
        <v>0</v>
      </c>
      <c r="B202" s="73"/>
      <c r="C202" s="54"/>
      <c r="D202" s="74"/>
      <c r="E202" s="75"/>
      <c r="F202" s="76" t="e">
        <f>VLOOKUP(E202,Tab_Miss,2,0)</f>
        <v>#N/A</v>
      </c>
      <c r="G202" s="76" t="str">
        <f>IF($E202="","",VLOOKUP($E202,Tab_Miss,3,0))</f>
        <v/>
      </c>
      <c r="H202" s="77" t="str">
        <f>IF($E202="","",VLOOKUP($E202,Tab_Miss,4,0))</f>
        <v/>
      </c>
      <c r="I202" s="78"/>
      <c r="J202" s="79"/>
      <c r="K202" s="80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1:22" s="83" customFormat="1">
      <c r="A203" s="44">
        <f t="shared" si="3"/>
        <v>0</v>
      </c>
      <c r="B203" s="73"/>
      <c r="C203" s="54"/>
      <c r="D203" s="74"/>
      <c r="E203" s="75"/>
      <c r="F203" s="76" t="e">
        <f>VLOOKUP(E203,Tab_Miss,2,0)</f>
        <v>#N/A</v>
      </c>
      <c r="G203" s="76" t="str">
        <f>IF($E203="","",VLOOKUP($E203,Tab_Miss,3,0))</f>
        <v/>
      </c>
      <c r="H203" s="77" t="str">
        <f>IF($E203="","",VLOOKUP($E203,Tab_Miss,4,0))</f>
        <v/>
      </c>
      <c r="I203" s="78"/>
      <c r="J203" s="79"/>
      <c r="K203" s="80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1:22" s="83" customFormat="1">
      <c r="A204" s="44">
        <f t="shared" si="3"/>
        <v>0</v>
      </c>
      <c r="B204" s="73"/>
      <c r="C204" s="54"/>
      <c r="D204" s="74"/>
      <c r="E204" s="75"/>
      <c r="F204" s="76" t="e">
        <f>VLOOKUP(E204,Tab_Miss,2,0)</f>
        <v>#N/A</v>
      </c>
      <c r="G204" s="76" t="str">
        <f>IF($E204="","",VLOOKUP($E204,Tab_Miss,3,0))</f>
        <v/>
      </c>
      <c r="H204" s="77" t="str">
        <f>IF($E204="","",VLOOKUP($E204,Tab_Miss,4,0))</f>
        <v/>
      </c>
      <c r="I204" s="78"/>
      <c r="J204" s="79"/>
      <c r="K204" s="80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1:22" s="83" customFormat="1">
      <c r="A205" s="44">
        <f t="shared" si="3"/>
        <v>0</v>
      </c>
      <c r="B205" s="73"/>
      <c r="C205" s="54"/>
      <c r="D205" s="74"/>
      <c r="E205" s="75"/>
      <c r="F205" s="76" t="e">
        <f>VLOOKUP(E205,Tab_Miss,2,0)</f>
        <v>#N/A</v>
      </c>
      <c r="G205" s="76" t="str">
        <f>IF($E205="","",VLOOKUP($E205,Tab_Miss,3,0))</f>
        <v/>
      </c>
      <c r="H205" s="77" t="str">
        <f>IF($E205="","",VLOOKUP($E205,Tab_Miss,4,0))</f>
        <v/>
      </c>
      <c r="I205" s="78"/>
      <c r="J205" s="79"/>
      <c r="K205" s="80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1:22" s="83" customFormat="1">
      <c r="A206" s="44">
        <f t="shared" si="3"/>
        <v>0</v>
      </c>
      <c r="B206" s="73"/>
      <c r="C206" s="54"/>
      <c r="D206" s="74"/>
      <c r="E206" s="75"/>
      <c r="F206" s="76" t="e">
        <f>VLOOKUP(E206,Tab_Miss,2,0)</f>
        <v>#N/A</v>
      </c>
      <c r="G206" s="76" t="str">
        <f>IF($E206="","",VLOOKUP($E206,Tab_Miss,3,0))</f>
        <v/>
      </c>
      <c r="H206" s="77" t="str">
        <f>IF($E206="","",VLOOKUP($E206,Tab_Miss,4,0))</f>
        <v/>
      </c>
      <c r="I206" s="78"/>
      <c r="J206" s="79"/>
      <c r="K206" s="80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1:22" s="83" customFormat="1">
      <c r="A207" s="44">
        <f t="shared" si="3"/>
        <v>0</v>
      </c>
      <c r="B207" s="73"/>
      <c r="C207" s="54"/>
      <c r="D207" s="74"/>
      <c r="E207" s="75"/>
      <c r="F207" s="76" t="e">
        <f>VLOOKUP(E207,Tab_Miss,2,0)</f>
        <v>#N/A</v>
      </c>
      <c r="G207" s="76" t="str">
        <f>IF($E207="","",VLOOKUP($E207,Tab_Miss,3,0))</f>
        <v/>
      </c>
      <c r="H207" s="77" t="str">
        <f>IF($E207="","",VLOOKUP($E207,Tab_Miss,4,0))</f>
        <v/>
      </c>
      <c r="I207" s="78"/>
      <c r="J207" s="79"/>
      <c r="K207" s="80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1:22" s="83" customFormat="1">
      <c r="A208" s="44">
        <f t="shared" si="3"/>
        <v>0</v>
      </c>
      <c r="B208" s="73"/>
      <c r="C208" s="54"/>
      <c r="D208" s="74"/>
      <c r="E208" s="75"/>
      <c r="F208" s="76" t="e">
        <f>VLOOKUP(E208,Tab_Miss,2,0)</f>
        <v>#N/A</v>
      </c>
      <c r="G208" s="76" t="str">
        <f>IF($E208="","",VLOOKUP($E208,Tab_Miss,3,0))</f>
        <v/>
      </c>
      <c r="H208" s="77" t="str">
        <f>IF($E208="","",VLOOKUP($E208,Tab_Miss,4,0))</f>
        <v/>
      </c>
      <c r="I208" s="78"/>
      <c r="J208" s="79"/>
      <c r="K208" s="80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1:22" s="83" customFormat="1">
      <c r="A209" s="44">
        <f t="shared" si="3"/>
        <v>0</v>
      </c>
      <c r="B209" s="73"/>
      <c r="C209" s="54"/>
      <c r="D209" s="74"/>
      <c r="E209" s="75"/>
      <c r="F209" s="76" t="e">
        <f>VLOOKUP(E209,Tab_Miss,2,0)</f>
        <v>#N/A</v>
      </c>
      <c r="G209" s="76" t="str">
        <f>IF($E209="","",VLOOKUP($E209,Tab_Miss,3,0))</f>
        <v/>
      </c>
      <c r="H209" s="77" t="str">
        <f>IF($E209="","",VLOOKUP($E209,Tab_Miss,4,0))</f>
        <v/>
      </c>
      <c r="I209" s="78"/>
      <c r="J209" s="79"/>
      <c r="K209" s="80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spans="1:22" s="83" customFormat="1">
      <c r="A210" s="44">
        <f t="shared" si="3"/>
        <v>0</v>
      </c>
      <c r="B210" s="73"/>
      <c r="C210" s="54"/>
      <c r="D210" s="74"/>
      <c r="E210" s="75"/>
      <c r="F210" s="76" t="e">
        <f>VLOOKUP(E210,Tab_Miss,2,0)</f>
        <v>#N/A</v>
      </c>
      <c r="G210" s="76" t="str">
        <f>IF($E210="","",VLOOKUP($E210,Tab_Miss,3,0))</f>
        <v/>
      </c>
      <c r="H210" s="77" t="str">
        <f>IF($E210="","",VLOOKUP($E210,Tab_Miss,4,0))</f>
        <v/>
      </c>
      <c r="I210" s="78"/>
      <c r="J210" s="79"/>
      <c r="K210" s="80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spans="1:22" s="83" customFormat="1">
      <c r="A211" s="44">
        <f t="shared" si="3"/>
        <v>0</v>
      </c>
      <c r="B211" s="73"/>
      <c r="C211" s="54"/>
      <c r="D211" s="74"/>
      <c r="E211" s="75"/>
      <c r="F211" s="76" t="e">
        <f>VLOOKUP(E211,Tab_Miss,2,0)</f>
        <v>#N/A</v>
      </c>
      <c r="G211" s="76" t="str">
        <f>IF($E211="","",VLOOKUP($E211,Tab_Miss,3,0))</f>
        <v/>
      </c>
      <c r="H211" s="77" t="str">
        <f>IF($E211="","",VLOOKUP($E211,Tab_Miss,4,0))</f>
        <v/>
      </c>
      <c r="I211" s="78"/>
      <c r="J211" s="79"/>
      <c r="K211" s="80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spans="1:22" s="83" customFormat="1">
      <c r="A212" s="44">
        <f t="shared" si="3"/>
        <v>0</v>
      </c>
      <c r="B212" s="73"/>
      <c r="C212" s="54"/>
      <c r="D212" s="74"/>
      <c r="E212" s="75"/>
      <c r="F212" s="76" t="e">
        <f>VLOOKUP(E212,Tab_Miss,2,0)</f>
        <v>#N/A</v>
      </c>
      <c r="G212" s="76" t="str">
        <f>IF($E212="","",VLOOKUP($E212,Tab_Miss,3,0))</f>
        <v/>
      </c>
      <c r="H212" s="77" t="str">
        <f>IF($E212="","",VLOOKUP($E212,Tab_Miss,4,0))</f>
        <v/>
      </c>
      <c r="I212" s="78"/>
      <c r="J212" s="79"/>
      <c r="K212" s="80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spans="1:22" s="83" customFormat="1">
      <c r="A213" s="44">
        <f t="shared" si="3"/>
        <v>0</v>
      </c>
      <c r="B213" s="73"/>
      <c r="C213" s="54"/>
      <c r="D213" s="74"/>
      <c r="E213" s="75"/>
      <c r="F213" s="76" t="e">
        <f>VLOOKUP(E213,Tab_Miss,2,0)</f>
        <v>#N/A</v>
      </c>
      <c r="G213" s="76" t="str">
        <f>IF($E213="","",VLOOKUP($E213,Tab_Miss,3,0))</f>
        <v/>
      </c>
      <c r="H213" s="77" t="str">
        <f>IF($E213="","",VLOOKUP($E213,Tab_Miss,4,0))</f>
        <v/>
      </c>
      <c r="I213" s="78"/>
      <c r="J213" s="79"/>
      <c r="K213" s="80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spans="1:22" s="83" customFormat="1">
      <c r="A214" s="44">
        <f t="shared" si="3"/>
        <v>0</v>
      </c>
      <c r="B214" s="73"/>
      <c r="C214" s="54"/>
      <c r="D214" s="74"/>
      <c r="E214" s="75"/>
      <c r="F214" s="76" t="e">
        <f>VLOOKUP(E214,Tab_Miss,2,0)</f>
        <v>#N/A</v>
      </c>
      <c r="G214" s="76" t="str">
        <f>IF($E214="","",VLOOKUP($E214,Tab_Miss,3,0))</f>
        <v/>
      </c>
      <c r="H214" s="77" t="str">
        <f>IF($E214="","",VLOOKUP($E214,Tab_Miss,4,0))</f>
        <v/>
      </c>
      <c r="I214" s="78"/>
      <c r="J214" s="79"/>
      <c r="K214" s="80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</row>
    <row r="215" spans="1:22" s="83" customFormat="1">
      <c r="A215" s="44">
        <f t="shared" si="3"/>
        <v>0</v>
      </c>
      <c r="B215" s="73"/>
      <c r="C215" s="54"/>
      <c r="D215" s="74"/>
      <c r="E215" s="75"/>
      <c r="F215" s="76" t="e">
        <f>VLOOKUP(E215,Tab_Miss,2,0)</f>
        <v>#N/A</v>
      </c>
      <c r="G215" s="76" t="str">
        <f>IF($E215="","",VLOOKUP($E215,Tab_Miss,3,0))</f>
        <v/>
      </c>
      <c r="H215" s="77" t="str">
        <f>IF($E215="","",VLOOKUP($E215,Tab_Miss,4,0))</f>
        <v/>
      </c>
      <c r="I215" s="78"/>
      <c r="J215" s="79"/>
      <c r="K215" s="80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</row>
    <row r="216" spans="1:22" s="83" customFormat="1">
      <c r="A216" s="44">
        <f t="shared" si="3"/>
        <v>0</v>
      </c>
      <c r="B216" s="73"/>
      <c r="C216" s="54"/>
      <c r="D216" s="74"/>
      <c r="E216" s="75"/>
      <c r="F216" s="76" t="e">
        <f>VLOOKUP(E216,Tab_Miss,2,0)</f>
        <v>#N/A</v>
      </c>
      <c r="G216" s="76" t="str">
        <f>IF($E216="","",VLOOKUP($E216,Tab_Miss,3,0))</f>
        <v/>
      </c>
      <c r="H216" s="77" t="str">
        <f>IF($E216="","",VLOOKUP($E216,Tab_Miss,4,0))</f>
        <v/>
      </c>
      <c r="I216" s="78"/>
      <c r="J216" s="79"/>
      <c r="K216" s="80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</row>
    <row r="217" spans="1:22" s="83" customFormat="1">
      <c r="A217" s="44">
        <f t="shared" si="3"/>
        <v>0</v>
      </c>
      <c r="B217" s="73"/>
      <c r="C217" s="54"/>
      <c r="D217" s="74"/>
      <c r="E217" s="75"/>
      <c r="F217" s="76" t="e">
        <f>VLOOKUP(E217,Tab_Miss,2,0)</f>
        <v>#N/A</v>
      </c>
      <c r="G217" s="76" t="str">
        <f>IF($E217="","",VLOOKUP($E217,Tab_Miss,3,0))</f>
        <v/>
      </c>
      <c r="H217" s="77" t="str">
        <f>IF($E217="","",VLOOKUP($E217,Tab_Miss,4,0))</f>
        <v/>
      </c>
      <c r="I217" s="78"/>
      <c r="J217" s="79"/>
      <c r="K217" s="80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</row>
    <row r="218" spans="1:22" s="83" customFormat="1">
      <c r="A218" s="44">
        <f t="shared" si="3"/>
        <v>0</v>
      </c>
      <c r="B218" s="73"/>
      <c r="C218" s="54"/>
      <c r="D218" s="74"/>
      <c r="E218" s="75"/>
      <c r="F218" s="76" t="e">
        <f>VLOOKUP(E218,Tab_Miss,2,0)</f>
        <v>#N/A</v>
      </c>
      <c r="G218" s="76" t="str">
        <f>IF($E218="","",VLOOKUP($E218,Tab_Miss,3,0))</f>
        <v/>
      </c>
      <c r="H218" s="77" t="str">
        <f>IF($E218="","",VLOOKUP($E218,Tab_Miss,4,0))</f>
        <v/>
      </c>
      <c r="I218" s="78"/>
      <c r="J218" s="79"/>
      <c r="K218" s="80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</row>
    <row r="219" spans="1:22" s="83" customFormat="1">
      <c r="A219" s="44">
        <f t="shared" si="3"/>
        <v>0</v>
      </c>
      <c r="B219" s="73"/>
      <c r="C219" s="54"/>
      <c r="D219" s="74"/>
      <c r="E219" s="75"/>
      <c r="F219" s="76" t="e">
        <f>VLOOKUP(E219,Tab_Miss,2,0)</f>
        <v>#N/A</v>
      </c>
      <c r="G219" s="76" t="str">
        <f>IF($E219="","",VLOOKUP($E219,Tab_Miss,3,0))</f>
        <v/>
      </c>
      <c r="H219" s="77" t="str">
        <f>IF($E219="","",VLOOKUP($E219,Tab_Miss,4,0))</f>
        <v/>
      </c>
      <c r="I219" s="78"/>
      <c r="J219" s="79"/>
      <c r="K219" s="80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</row>
    <row r="220" spans="1:22" s="83" customFormat="1">
      <c r="A220" s="44">
        <f t="shared" si="3"/>
        <v>0</v>
      </c>
      <c r="B220" s="73"/>
      <c r="C220" s="54"/>
      <c r="D220" s="74"/>
      <c r="E220" s="75"/>
      <c r="F220" s="76" t="e">
        <f>VLOOKUP(E220,Tab_Miss,2,0)</f>
        <v>#N/A</v>
      </c>
      <c r="G220" s="76" t="str">
        <f>IF($E220="","",VLOOKUP($E220,Tab_Miss,3,0))</f>
        <v/>
      </c>
      <c r="H220" s="77" t="str">
        <f>IF($E220="","",VLOOKUP($E220,Tab_Miss,4,0))</f>
        <v/>
      </c>
      <c r="I220" s="78"/>
      <c r="J220" s="79"/>
      <c r="K220" s="80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</row>
    <row r="221" spans="1:22" s="83" customFormat="1">
      <c r="A221" s="44">
        <f t="shared" si="3"/>
        <v>0</v>
      </c>
      <c r="B221" s="73"/>
      <c r="C221" s="54"/>
      <c r="D221" s="74"/>
      <c r="E221" s="75"/>
      <c r="F221" s="76" t="e">
        <f>VLOOKUP(E221,Tab_Miss,2,0)</f>
        <v>#N/A</v>
      </c>
      <c r="G221" s="76" t="str">
        <f>IF($E221="","",VLOOKUP($E221,Tab_Miss,3,0))</f>
        <v/>
      </c>
      <c r="H221" s="77" t="str">
        <f>IF($E221="","",VLOOKUP($E221,Tab_Miss,4,0))</f>
        <v/>
      </c>
      <c r="I221" s="78"/>
      <c r="J221" s="79"/>
      <c r="K221" s="80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</row>
    <row r="222" spans="1:22" s="83" customFormat="1">
      <c r="A222" s="44">
        <f t="shared" si="3"/>
        <v>0</v>
      </c>
      <c r="B222" s="73"/>
      <c r="C222" s="54"/>
      <c r="D222" s="74"/>
      <c r="E222" s="75"/>
      <c r="F222" s="76" t="e">
        <f>VLOOKUP(E222,Tab_Miss,2,0)</f>
        <v>#N/A</v>
      </c>
      <c r="G222" s="76" t="str">
        <f>IF($E222="","",VLOOKUP($E222,Tab_Miss,3,0))</f>
        <v/>
      </c>
      <c r="H222" s="77" t="str">
        <f>IF($E222="","",VLOOKUP($E222,Tab_Miss,4,0))</f>
        <v/>
      </c>
      <c r="I222" s="78"/>
      <c r="J222" s="79"/>
      <c r="K222" s="80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</row>
    <row r="223" spans="1:22" s="83" customFormat="1">
      <c r="A223" s="44">
        <f t="shared" si="3"/>
        <v>0</v>
      </c>
      <c r="B223" s="73"/>
      <c r="C223" s="54"/>
      <c r="D223" s="74"/>
      <c r="E223" s="75"/>
      <c r="F223" s="76" t="e">
        <f>VLOOKUP(E223,Tab_Miss,2,0)</f>
        <v>#N/A</v>
      </c>
      <c r="G223" s="76" t="str">
        <f>IF($E223="","",VLOOKUP($E223,Tab_Miss,3,0))</f>
        <v/>
      </c>
      <c r="H223" s="77" t="str">
        <f>IF($E223="","",VLOOKUP($E223,Tab_Miss,4,0))</f>
        <v/>
      </c>
      <c r="I223" s="78"/>
      <c r="J223" s="79"/>
      <c r="K223" s="80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</row>
    <row r="224" spans="1:22" s="83" customFormat="1">
      <c r="A224" s="44">
        <f t="shared" si="3"/>
        <v>0</v>
      </c>
      <c r="B224" s="73"/>
      <c r="C224" s="54"/>
      <c r="D224" s="74"/>
      <c r="E224" s="75"/>
      <c r="F224" s="76" t="e">
        <f>VLOOKUP(E224,Tab_Miss,2,0)</f>
        <v>#N/A</v>
      </c>
      <c r="G224" s="76" t="str">
        <f>IF($E224="","",VLOOKUP($E224,Tab_Miss,3,0))</f>
        <v/>
      </c>
      <c r="H224" s="77" t="str">
        <f>IF($E224="","",VLOOKUP($E224,Tab_Miss,4,0))</f>
        <v/>
      </c>
      <c r="I224" s="78"/>
      <c r="J224" s="79"/>
      <c r="K224" s="80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</row>
    <row r="225" spans="1:22" s="83" customFormat="1">
      <c r="A225" s="44">
        <f t="shared" si="3"/>
        <v>0</v>
      </c>
      <c r="B225" s="73"/>
      <c r="C225" s="54"/>
      <c r="D225" s="74"/>
      <c r="E225" s="75"/>
      <c r="F225" s="76" t="e">
        <f>VLOOKUP(E225,Tab_Miss,2,0)</f>
        <v>#N/A</v>
      </c>
      <c r="G225" s="76" t="str">
        <f>IF($E225="","",VLOOKUP($E225,Tab_Miss,3,0))</f>
        <v/>
      </c>
      <c r="H225" s="77" t="str">
        <f>IF($E225="","",VLOOKUP($E225,Tab_Miss,4,0))</f>
        <v/>
      </c>
      <c r="I225" s="78"/>
      <c r="J225" s="79"/>
      <c r="K225" s="80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</row>
    <row r="226" spans="1:22" s="83" customFormat="1">
      <c r="A226" s="44">
        <f t="shared" si="3"/>
        <v>0</v>
      </c>
      <c r="B226" s="73"/>
      <c r="C226" s="54"/>
      <c r="D226" s="74"/>
      <c r="E226" s="75"/>
      <c r="F226" s="76" t="e">
        <f>VLOOKUP(E226,Tab_Miss,2,0)</f>
        <v>#N/A</v>
      </c>
      <c r="G226" s="76" t="str">
        <f>IF($E226="","",VLOOKUP($E226,Tab_Miss,3,0))</f>
        <v/>
      </c>
      <c r="H226" s="77" t="str">
        <f>IF($E226="","",VLOOKUP($E226,Tab_Miss,4,0))</f>
        <v/>
      </c>
      <c r="I226" s="78"/>
      <c r="J226" s="79"/>
      <c r="K226" s="80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</row>
    <row r="227" spans="1:22" s="83" customFormat="1">
      <c r="A227" s="44">
        <f t="shared" si="3"/>
        <v>0</v>
      </c>
      <c r="B227" s="73"/>
      <c r="C227" s="54"/>
      <c r="D227" s="74"/>
      <c r="E227" s="75"/>
      <c r="F227" s="76" t="e">
        <f>VLOOKUP(E227,Tab_Miss,2,0)</f>
        <v>#N/A</v>
      </c>
      <c r="G227" s="76" t="str">
        <f>IF($E227="","",VLOOKUP($E227,Tab_Miss,3,0))</f>
        <v/>
      </c>
      <c r="H227" s="77" t="str">
        <f>IF($E227="","",VLOOKUP($E227,Tab_Miss,4,0))</f>
        <v/>
      </c>
      <c r="I227" s="78"/>
      <c r="J227" s="79"/>
      <c r="K227" s="80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</row>
    <row r="228" spans="1:22" s="83" customFormat="1">
      <c r="A228" s="44">
        <f t="shared" si="3"/>
        <v>0</v>
      </c>
      <c r="B228" s="73"/>
      <c r="C228" s="54"/>
      <c r="D228" s="74"/>
      <c r="E228" s="75"/>
      <c r="F228" s="76" t="e">
        <f>VLOOKUP(E228,Tab_Miss,2,0)</f>
        <v>#N/A</v>
      </c>
      <c r="G228" s="76" t="str">
        <f>IF($E228="","",VLOOKUP($E228,Tab_Miss,3,0))</f>
        <v/>
      </c>
      <c r="H228" s="77" t="str">
        <f>IF($E228="","",VLOOKUP($E228,Tab_Miss,4,0))</f>
        <v/>
      </c>
      <c r="I228" s="78"/>
      <c r="J228" s="79"/>
      <c r="K228" s="80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</row>
    <row r="229" spans="1:22" s="83" customFormat="1">
      <c r="A229" s="44">
        <f t="shared" si="3"/>
        <v>0</v>
      </c>
      <c r="B229" s="73"/>
      <c r="C229" s="54"/>
      <c r="D229" s="74"/>
      <c r="E229" s="75"/>
      <c r="F229" s="76" t="e">
        <f>VLOOKUP(E229,Tab_Miss,2,0)</f>
        <v>#N/A</v>
      </c>
      <c r="G229" s="76" t="str">
        <f>IF($E229="","",VLOOKUP($E229,Tab_Miss,3,0))</f>
        <v/>
      </c>
      <c r="H229" s="77" t="str">
        <f>IF($E229="","",VLOOKUP($E229,Tab_Miss,4,0))</f>
        <v/>
      </c>
      <c r="I229" s="78"/>
      <c r="J229" s="79"/>
      <c r="K229" s="80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</row>
    <row r="230" spans="1:22" s="83" customFormat="1">
      <c r="A230" s="44">
        <f t="shared" si="3"/>
        <v>0</v>
      </c>
      <c r="B230" s="73"/>
      <c r="C230" s="54"/>
      <c r="D230" s="74"/>
      <c r="E230" s="75"/>
      <c r="F230" s="76" t="e">
        <f>VLOOKUP(E230,Tab_Miss,2,0)</f>
        <v>#N/A</v>
      </c>
      <c r="G230" s="76" t="str">
        <f>IF($E230="","",VLOOKUP($E230,Tab_Miss,3,0))</f>
        <v/>
      </c>
      <c r="H230" s="77" t="str">
        <f>IF($E230="","",VLOOKUP($E230,Tab_Miss,4,0))</f>
        <v/>
      </c>
      <c r="I230" s="78"/>
      <c r="J230" s="79"/>
      <c r="K230" s="80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</row>
    <row r="231" spans="1:22" s="83" customFormat="1">
      <c r="A231" s="44">
        <f t="shared" si="3"/>
        <v>0</v>
      </c>
      <c r="B231" s="73"/>
      <c r="C231" s="54"/>
      <c r="D231" s="74"/>
      <c r="E231" s="75"/>
      <c r="F231" s="76" t="e">
        <f>VLOOKUP(E231,Tab_Miss,2,0)</f>
        <v>#N/A</v>
      </c>
      <c r="G231" s="76" t="str">
        <f>IF($E231="","",VLOOKUP($E231,Tab_Miss,3,0))</f>
        <v/>
      </c>
      <c r="H231" s="77" t="str">
        <f>IF($E231="","",VLOOKUP($E231,Tab_Miss,4,0))</f>
        <v/>
      </c>
      <c r="I231" s="78"/>
      <c r="J231" s="79"/>
      <c r="K231" s="80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</row>
    <row r="232" spans="1:22" s="83" customFormat="1">
      <c r="A232" s="44">
        <f t="shared" si="3"/>
        <v>0</v>
      </c>
      <c r="B232" s="73"/>
      <c r="C232" s="54"/>
      <c r="D232" s="74"/>
      <c r="E232" s="75"/>
      <c r="F232" s="76" t="e">
        <f>VLOOKUP(E232,Tab_Miss,2,0)</f>
        <v>#N/A</v>
      </c>
      <c r="G232" s="76" t="str">
        <f>IF($E232="","",VLOOKUP($E232,Tab_Miss,3,0))</f>
        <v/>
      </c>
      <c r="H232" s="77" t="str">
        <f>IF($E232="","",VLOOKUP($E232,Tab_Miss,4,0))</f>
        <v/>
      </c>
      <c r="I232" s="78"/>
      <c r="J232" s="79"/>
      <c r="K232" s="80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</row>
    <row r="233" spans="1:22" s="83" customFormat="1">
      <c r="A233" s="44">
        <f t="shared" si="3"/>
        <v>0</v>
      </c>
      <c r="B233" s="73"/>
      <c r="C233" s="54"/>
      <c r="D233" s="74"/>
      <c r="E233" s="75"/>
      <c r="F233" s="76" t="e">
        <f>VLOOKUP(E233,Tab_Miss,2,0)</f>
        <v>#N/A</v>
      </c>
      <c r="G233" s="76" t="str">
        <f>IF($E233="","",VLOOKUP($E233,Tab_Miss,3,0))</f>
        <v/>
      </c>
      <c r="H233" s="77" t="str">
        <f>IF($E233="","",VLOOKUP($E233,Tab_Miss,4,0))</f>
        <v/>
      </c>
      <c r="I233" s="78"/>
      <c r="J233" s="79"/>
      <c r="K233" s="80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</row>
    <row r="234" spans="1:22" s="83" customFormat="1">
      <c r="A234" s="44">
        <f t="shared" si="3"/>
        <v>0</v>
      </c>
      <c r="B234" s="73"/>
      <c r="C234" s="54"/>
      <c r="D234" s="74"/>
      <c r="E234" s="75"/>
      <c r="F234" s="76" t="e">
        <f>VLOOKUP(E234,Tab_Miss,2,0)</f>
        <v>#N/A</v>
      </c>
      <c r="G234" s="76" t="str">
        <f>IF($E234="","",VLOOKUP($E234,Tab_Miss,3,0))</f>
        <v/>
      </c>
      <c r="H234" s="77" t="str">
        <f>IF($E234="","",VLOOKUP($E234,Tab_Miss,4,0))</f>
        <v/>
      </c>
      <c r="I234" s="78"/>
      <c r="J234" s="79"/>
      <c r="K234" s="80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</row>
    <row r="235" spans="1:22" s="83" customFormat="1">
      <c r="A235" s="44">
        <f t="shared" si="3"/>
        <v>0</v>
      </c>
      <c r="B235" s="73"/>
      <c r="C235" s="54"/>
      <c r="D235" s="74"/>
      <c r="E235" s="75"/>
      <c r="F235" s="76" t="e">
        <f>VLOOKUP(E235,Tab_Miss,2,0)</f>
        <v>#N/A</v>
      </c>
      <c r="G235" s="76" t="str">
        <f>IF($E235="","",VLOOKUP($E235,Tab_Miss,3,0))</f>
        <v/>
      </c>
      <c r="H235" s="77" t="str">
        <f>IF($E235="","",VLOOKUP($E235,Tab_Miss,4,0))</f>
        <v/>
      </c>
      <c r="I235" s="78"/>
      <c r="J235" s="79"/>
      <c r="K235" s="80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</row>
    <row r="236" spans="1:22" s="83" customFormat="1">
      <c r="A236" s="44">
        <f t="shared" si="3"/>
        <v>0</v>
      </c>
      <c r="B236" s="73"/>
      <c r="C236" s="54"/>
      <c r="D236" s="74"/>
      <c r="E236" s="75"/>
      <c r="F236" s="76" t="e">
        <f>VLOOKUP(E236,Tab_Miss,2,0)</f>
        <v>#N/A</v>
      </c>
      <c r="G236" s="76" t="str">
        <f>IF($E236="","",VLOOKUP($E236,Tab_Miss,3,0))</f>
        <v/>
      </c>
      <c r="H236" s="77" t="str">
        <f>IF($E236="","",VLOOKUP($E236,Tab_Miss,4,0))</f>
        <v/>
      </c>
      <c r="I236" s="78"/>
      <c r="J236" s="79"/>
      <c r="K236" s="80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</row>
    <row r="237" spans="1:22" s="83" customFormat="1">
      <c r="A237" s="44">
        <f t="shared" si="3"/>
        <v>0</v>
      </c>
      <c r="B237" s="73"/>
      <c r="C237" s="54"/>
      <c r="D237" s="74"/>
      <c r="E237" s="75"/>
      <c r="F237" s="76" t="e">
        <f>VLOOKUP(E237,Tab_Miss,2,0)</f>
        <v>#N/A</v>
      </c>
      <c r="G237" s="76" t="str">
        <f>IF($E237="","",VLOOKUP($E237,Tab_Miss,3,0))</f>
        <v/>
      </c>
      <c r="H237" s="77" t="str">
        <f>IF($E237="","",VLOOKUP($E237,Tab_Miss,4,0))</f>
        <v/>
      </c>
      <c r="I237" s="78"/>
      <c r="J237" s="79"/>
      <c r="K237" s="80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</row>
    <row r="238" spans="1:22" s="83" customFormat="1">
      <c r="A238" s="44">
        <f t="shared" si="3"/>
        <v>0</v>
      </c>
      <c r="B238" s="73"/>
      <c r="C238" s="54"/>
      <c r="D238" s="74"/>
      <c r="E238" s="75"/>
      <c r="F238" s="76" t="e">
        <f>VLOOKUP(E238,Tab_Miss,2,0)</f>
        <v>#N/A</v>
      </c>
      <c r="G238" s="76" t="str">
        <f>IF($E238="","",VLOOKUP($E238,Tab_Miss,3,0))</f>
        <v/>
      </c>
      <c r="H238" s="77" t="str">
        <f>IF($E238="","",VLOOKUP($E238,Tab_Miss,4,0))</f>
        <v/>
      </c>
      <c r="I238" s="78"/>
      <c r="J238" s="79"/>
      <c r="K238" s="80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</row>
    <row r="239" spans="1:22" s="83" customFormat="1">
      <c r="A239" s="44">
        <f t="shared" si="3"/>
        <v>0</v>
      </c>
      <c r="B239" s="73"/>
      <c r="C239" s="54"/>
      <c r="D239" s="74"/>
      <c r="E239" s="75"/>
      <c r="F239" s="76" t="e">
        <f>VLOOKUP(E239,Tab_Miss,2,0)</f>
        <v>#N/A</v>
      </c>
      <c r="G239" s="76" t="str">
        <f>IF($E239="","",VLOOKUP($E239,Tab_Miss,3,0))</f>
        <v/>
      </c>
      <c r="H239" s="77" t="str">
        <f>IF($E239="","",VLOOKUP($E239,Tab_Miss,4,0))</f>
        <v/>
      </c>
      <c r="I239" s="78"/>
      <c r="J239" s="79"/>
      <c r="K239" s="80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</row>
    <row r="240" spans="1:22" s="83" customFormat="1">
      <c r="A240" s="44">
        <f t="shared" si="3"/>
        <v>0</v>
      </c>
      <c r="B240" s="73"/>
      <c r="C240" s="54"/>
      <c r="D240" s="74"/>
      <c r="E240" s="75"/>
      <c r="F240" s="76" t="e">
        <f>VLOOKUP(E240,Tab_Miss,2,0)</f>
        <v>#N/A</v>
      </c>
      <c r="G240" s="76" t="str">
        <f>IF($E240="","",VLOOKUP($E240,Tab_Miss,3,0))</f>
        <v/>
      </c>
      <c r="H240" s="77" t="str">
        <f>IF($E240="","",VLOOKUP($E240,Tab_Miss,4,0))</f>
        <v/>
      </c>
      <c r="I240" s="78"/>
      <c r="J240" s="79"/>
      <c r="K240" s="80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</row>
    <row r="241" spans="1:22" s="83" customFormat="1">
      <c r="A241" s="44">
        <f t="shared" si="3"/>
        <v>0</v>
      </c>
      <c r="B241" s="73"/>
      <c r="C241" s="54"/>
      <c r="D241" s="74"/>
      <c r="E241" s="75"/>
      <c r="F241" s="76" t="e">
        <f>VLOOKUP(E241,Tab_Miss,2,0)</f>
        <v>#N/A</v>
      </c>
      <c r="G241" s="76" t="str">
        <f>IF($E241="","",VLOOKUP($E241,Tab_Miss,3,0))</f>
        <v/>
      </c>
      <c r="H241" s="77" t="str">
        <f>IF($E241="","",VLOOKUP($E241,Tab_Miss,4,0))</f>
        <v/>
      </c>
      <c r="I241" s="78"/>
      <c r="J241" s="79"/>
      <c r="K241" s="80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</row>
    <row r="242" spans="1:22" s="83" customFormat="1">
      <c r="A242" s="44">
        <f t="shared" si="3"/>
        <v>0</v>
      </c>
      <c r="B242" s="73"/>
      <c r="C242" s="54"/>
      <c r="D242" s="74"/>
      <c r="E242" s="75"/>
      <c r="F242" s="76" t="e">
        <f>VLOOKUP(E242,Tab_Miss,2,0)</f>
        <v>#N/A</v>
      </c>
      <c r="G242" s="76" t="str">
        <f>IF($E242="","",VLOOKUP($E242,Tab_Miss,3,0))</f>
        <v/>
      </c>
      <c r="H242" s="77" t="str">
        <f>IF($E242="","",VLOOKUP($E242,Tab_Miss,4,0))</f>
        <v/>
      </c>
      <c r="I242" s="78"/>
      <c r="J242" s="79"/>
      <c r="K242" s="80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</row>
    <row r="243" spans="1:22" s="83" customFormat="1">
      <c r="A243" s="44">
        <f t="shared" si="3"/>
        <v>0</v>
      </c>
      <c r="B243" s="73"/>
      <c r="C243" s="54"/>
      <c r="D243" s="74"/>
      <c r="E243" s="75"/>
      <c r="F243" s="76" t="e">
        <f>VLOOKUP(E243,Tab_Miss,2,0)</f>
        <v>#N/A</v>
      </c>
      <c r="G243" s="76" t="str">
        <f>IF($E243="","",VLOOKUP($E243,Tab_Miss,3,0))</f>
        <v/>
      </c>
      <c r="H243" s="77" t="str">
        <f>IF($E243="","",VLOOKUP($E243,Tab_Miss,4,0))</f>
        <v/>
      </c>
      <c r="I243" s="78"/>
      <c r="J243" s="79"/>
      <c r="K243" s="80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  <row r="244" spans="1:22" s="83" customFormat="1">
      <c r="A244" s="44">
        <f t="shared" si="3"/>
        <v>0</v>
      </c>
      <c r="B244" s="73"/>
      <c r="C244" s="54"/>
      <c r="D244" s="74"/>
      <c r="E244" s="75"/>
      <c r="F244" s="76" t="e">
        <f>VLOOKUP(E244,Tab_Miss,2,0)</f>
        <v>#N/A</v>
      </c>
      <c r="G244" s="76" t="str">
        <f>IF($E244="","",VLOOKUP($E244,Tab_Miss,3,0))</f>
        <v/>
      </c>
      <c r="H244" s="77" t="str">
        <f>IF($E244="","",VLOOKUP($E244,Tab_Miss,4,0))</f>
        <v/>
      </c>
      <c r="I244" s="78"/>
      <c r="J244" s="79"/>
      <c r="K244" s="80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</row>
    <row r="245" spans="1:22" s="83" customFormat="1">
      <c r="A245" s="44">
        <f t="shared" si="3"/>
        <v>0</v>
      </c>
      <c r="B245" s="73"/>
      <c r="C245" s="54"/>
      <c r="D245" s="74"/>
      <c r="E245" s="75"/>
      <c r="F245" s="76" t="e">
        <f>VLOOKUP(E245,Tab_Miss,2,0)</f>
        <v>#N/A</v>
      </c>
      <c r="G245" s="76" t="str">
        <f>IF($E245="","",VLOOKUP($E245,Tab_Miss,3,0))</f>
        <v/>
      </c>
      <c r="H245" s="77" t="str">
        <f>IF($E245="","",VLOOKUP($E245,Tab_Miss,4,0))</f>
        <v/>
      </c>
      <c r="I245" s="78"/>
      <c r="J245" s="79"/>
      <c r="K245" s="80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</row>
    <row r="246" spans="1:22" s="83" customFormat="1">
      <c r="A246" s="44">
        <f t="shared" si="3"/>
        <v>0</v>
      </c>
      <c r="B246" s="73"/>
      <c r="C246" s="54"/>
      <c r="D246" s="74"/>
      <c r="E246" s="75"/>
      <c r="F246" s="76" t="e">
        <f>VLOOKUP(E246,Tab_Miss,2,0)</f>
        <v>#N/A</v>
      </c>
      <c r="G246" s="76" t="str">
        <f>IF($E246="","",VLOOKUP($E246,Tab_Miss,3,0))</f>
        <v/>
      </c>
      <c r="H246" s="77" t="str">
        <f>IF($E246="","",VLOOKUP($E246,Tab_Miss,4,0))</f>
        <v/>
      </c>
      <c r="I246" s="78"/>
      <c r="J246" s="79"/>
      <c r="K246" s="80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</row>
    <row r="247" spans="1:22" s="83" customFormat="1">
      <c r="A247" s="44">
        <f t="shared" si="3"/>
        <v>0</v>
      </c>
      <c r="B247" s="73"/>
      <c r="C247" s="54"/>
      <c r="D247" s="74"/>
      <c r="E247" s="75"/>
      <c r="F247" s="76" t="e">
        <f>VLOOKUP(E247,Tab_Miss,2,0)</f>
        <v>#N/A</v>
      </c>
      <c r="G247" s="76" t="str">
        <f>IF($E247="","",VLOOKUP($E247,Tab_Miss,3,0))</f>
        <v/>
      </c>
      <c r="H247" s="77" t="str">
        <f>IF($E247="","",VLOOKUP($E247,Tab_Miss,4,0))</f>
        <v/>
      </c>
      <c r="I247" s="78"/>
      <c r="J247" s="79"/>
      <c r="K247" s="80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</row>
    <row r="248" spans="1:22" s="83" customFormat="1">
      <c r="A248" s="44">
        <f t="shared" si="3"/>
        <v>0</v>
      </c>
      <c r="B248" s="73"/>
      <c r="C248" s="54"/>
      <c r="D248" s="74"/>
      <c r="E248" s="75"/>
      <c r="F248" s="76" t="e">
        <f>VLOOKUP(E248,Tab_Miss,2,0)</f>
        <v>#N/A</v>
      </c>
      <c r="G248" s="76" t="str">
        <f>IF($E248="","",VLOOKUP($E248,Tab_Miss,3,0))</f>
        <v/>
      </c>
      <c r="H248" s="77" t="str">
        <f>IF($E248="","",VLOOKUP($E248,Tab_Miss,4,0))</f>
        <v/>
      </c>
      <c r="I248" s="78"/>
      <c r="J248" s="79"/>
      <c r="K248" s="80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</row>
    <row r="249" spans="1:22" s="83" customFormat="1">
      <c r="A249" s="44">
        <f t="shared" si="3"/>
        <v>0</v>
      </c>
      <c r="B249" s="73"/>
      <c r="C249" s="54"/>
      <c r="D249" s="74"/>
      <c r="E249" s="75"/>
      <c r="F249" s="76" t="e">
        <f>VLOOKUP(E249,Tab_Miss,2,0)</f>
        <v>#N/A</v>
      </c>
      <c r="G249" s="76" t="str">
        <f>IF($E249="","",VLOOKUP($E249,Tab_Miss,3,0))</f>
        <v/>
      </c>
      <c r="H249" s="77" t="str">
        <f>IF($E249="","",VLOOKUP($E249,Tab_Miss,4,0))</f>
        <v/>
      </c>
      <c r="I249" s="78"/>
      <c r="J249" s="79"/>
      <c r="K249" s="80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</row>
    <row r="250" spans="1:22" s="83" customFormat="1">
      <c r="A250" s="44">
        <f t="shared" si="3"/>
        <v>0</v>
      </c>
      <c r="B250" s="73"/>
      <c r="C250" s="54"/>
      <c r="D250" s="74"/>
      <c r="E250" s="75"/>
      <c r="F250" s="76" t="e">
        <f>VLOOKUP(E250,Tab_Miss,2,0)</f>
        <v>#N/A</v>
      </c>
      <c r="G250" s="76" t="str">
        <f>IF($E250="","",VLOOKUP($E250,Tab_Miss,3,0))</f>
        <v/>
      </c>
      <c r="H250" s="77" t="str">
        <f>IF($E250="","",VLOOKUP($E250,Tab_Miss,4,0))</f>
        <v/>
      </c>
      <c r="I250" s="78"/>
      <c r="J250" s="79"/>
      <c r="K250" s="80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</row>
    <row r="251" spans="1:22" s="83" customFormat="1">
      <c r="A251" s="44">
        <f t="shared" si="3"/>
        <v>0</v>
      </c>
      <c r="B251" s="73"/>
      <c r="C251" s="54"/>
      <c r="D251" s="74"/>
      <c r="E251" s="75"/>
      <c r="F251" s="76" t="e">
        <f>VLOOKUP(E251,Tab_Miss,2,0)</f>
        <v>#N/A</v>
      </c>
      <c r="G251" s="76" t="str">
        <f>IF($E251="","",VLOOKUP($E251,Tab_Miss,3,0))</f>
        <v/>
      </c>
      <c r="H251" s="77" t="str">
        <f>IF($E251="","",VLOOKUP($E251,Tab_Miss,4,0))</f>
        <v/>
      </c>
      <c r="I251" s="78"/>
      <c r="J251" s="79"/>
      <c r="K251" s="80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</row>
    <row r="252" spans="1:22" s="83" customFormat="1">
      <c r="A252" s="44">
        <f t="shared" si="3"/>
        <v>0</v>
      </c>
      <c r="B252" s="73"/>
      <c r="C252" s="54"/>
      <c r="D252" s="74"/>
      <c r="E252" s="75"/>
      <c r="F252" s="76" t="e">
        <f>VLOOKUP(E252,Tab_Miss,2,0)</f>
        <v>#N/A</v>
      </c>
      <c r="G252" s="76" t="str">
        <f>IF($E252="","",VLOOKUP($E252,Tab_Miss,3,0))</f>
        <v/>
      </c>
      <c r="H252" s="77" t="str">
        <f>IF($E252="","",VLOOKUP($E252,Tab_Miss,4,0))</f>
        <v/>
      </c>
      <c r="I252" s="78"/>
      <c r="J252" s="79"/>
      <c r="K252" s="80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</row>
    <row r="253" spans="1:22" s="83" customFormat="1">
      <c r="A253" s="44">
        <f t="shared" si="3"/>
        <v>0</v>
      </c>
      <c r="B253" s="73"/>
      <c r="C253" s="54"/>
      <c r="D253" s="74"/>
      <c r="E253" s="75"/>
      <c r="F253" s="76" t="e">
        <f>VLOOKUP(E253,Tab_Miss,2,0)</f>
        <v>#N/A</v>
      </c>
      <c r="G253" s="76" t="str">
        <f>IF($E253="","",VLOOKUP($E253,Tab_Miss,3,0))</f>
        <v/>
      </c>
      <c r="H253" s="77" t="str">
        <f>IF($E253="","",VLOOKUP($E253,Tab_Miss,4,0))</f>
        <v/>
      </c>
      <c r="I253" s="78"/>
      <c r="J253" s="79"/>
      <c r="K253" s="80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</row>
    <row r="254" spans="1:22" s="83" customFormat="1">
      <c r="A254" s="44">
        <f t="shared" si="3"/>
        <v>0</v>
      </c>
      <c r="B254" s="73"/>
      <c r="C254" s="54"/>
      <c r="D254" s="74"/>
      <c r="E254" s="75"/>
      <c r="F254" s="76" t="e">
        <f>VLOOKUP(E254,Tab_Miss,2,0)</f>
        <v>#N/A</v>
      </c>
      <c r="G254" s="76" t="str">
        <f>IF($E254="","",VLOOKUP($E254,Tab_Miss,3,0))</f>
        <v/>
      </c>
      <c r="H254" s="77" t="str">
        <f>IF($E254="","",VLOOKUP($E254,Tab_Miss,4,0))</f>
        <v/>
      </c>
      <c r="I254" s="78"/>
      <c r="J254" s="79"/>
      <c r="K254" s="80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</row>
    <row r="255" spans="1:22" s="83" customFormat="1">
      <c r="A255" s="44">
        <f t="shared" si="3"/>
        <v>0</v>
      </c>
      <c r="B255" s="73"/>
      <c r="C255" s="54"/>
      <c r="D255" s="74"/>
      <c r="E255" s="75"/>
      <c r="F255" s="76" t="e">
        <f>VLOOKUP(E255,Tab_Miss,2,0)</f>
        <v>#N/A</v>
      </c>
      <c r="G255" s="76" t="str">
        <f>IF($E255="","",VLOOKUP($E255,Tab_Miss,3,0))</f>
        <v/>
      </c>
      <c r="H255" s="77" t="str">
        <f>IF($E255="","",VLOOKUP($E255,Tab_Miss,4,0))</f>
        <v/>
      </c>
      <c r="I255" s="78"/>
      <c r="J255" s="79"/>
      <c r="K255" s="80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</row>
    <row r="256" spans="1:22" s="83" customFormat="1">
      <c r="A256" s="44">
        <f t="shared" si="3"/>
        <v>0</v>
      </c>
      <c r="B256" s="73"/>
      <c r="C256" s="54"/>
      <c r="D256" s="74"/>
      <c r="E256" s="75"/>
      <c r="F256" s="76" t="e">
        <f>VLOOKUP(E256,Tab_Miss,2,0)</f>
        <v>#N/A</v>
      </c>
      <c r="G256" s="76" t="str">
        <f>IF($E256="","",VLOOKUP($E256,Tab_Miss,3,0))</f>
        <v/>
      </c>
      <c r="H256" s="77" t="str">
        <f>IF($E256="","",VLOOKUP($E256,Tab_Miss,4,0))</f>
        <v/>
      </c>
      <c r="I256" s="78"/>
      <c r="J256" s="79"/>
      <c r="K256" s="80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</row>
    <row r="257" spans="1:22" s="83" customFormat="1">
      <c r="A257" s="44">
        <f t="shared" si="3"/>
        <v>0</v>
      </c>
      <c r="B257" s="73"/>
      <c r="C257" s="54"/>
      <c r="D257" s="74"/>
      <c r="E257" s="75"/>
      <c r="F257" s="76" t="e">
        <f>VLOOKUP(E257,Tab_Miss,2,0)</f>
        <v>#N/A</v>
      </c>
      <c r="G257" s="76" t="str">
        <f>IF($E257="","",VLOOKUP($E257,Tab_Miss,3,0))</f>
        <v/>
      </c>
      <c r="H257" s="77" t="str">
        <f>IF($E257="","",VLOOKUP($E257,Tab_Miss,4,0))</f>
        <v/>
      </c>
      <c r="I257" s="78"/>
      <c r="J257" s="79"/>
      <c r="K257" s="80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</row>
    <row r="258" spans="1:22" s="83" customFormat="1">
      <c r="A258" s="44">
        <f t="shared" si="3"/>
        <v>0</v>
      </c>
      <c r="B258" s="73"/>
      <c r="C258" s="54"/>
      <c r="D258" s="74"/>
      <c r="E258" s="75"/>
      <c r="F258" s="76" t="e">
        <f>VLOOKUP(E258,Tab_Miss,2,0)</f>
        <v>#N/A</v>
      </c>
      <c r="G258" s="76" t="str">
        <f>IF($E258="","",VLOOKUP($E258,Tab_Miss,3,0))</f>
        <v/>
      </c>
      <c r="H258" s="77" t="str">
        <f>IF($E258="","",VLOOKUP($E258,Tab_Miss,4,0))</f>
        <v/>
      </c>
      <c r="I258" s="78"/>
      <c r="J258" s="79"/>
      <c r="K258" s="80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</row>
    <row r="259" spans="1:22" s="83" customFormat="1">
      <c r="A259" s="44">
        <f t="shared" si="3"/>
        <v>0</v>
      </c>
      <c r="B259" s="73"/>
      <c r="C259" s="54"/>
      <c r="D259" s="74"/>
      <c r="E259" s="75"/>
      <c r="F259" s="76" t="e">
        <f>VLOOKUP(E259,Tab_Miss,2,0)</f>
        <v>#N/A</v>
      </c>
      <c r="G259" s="76" t="str">
        <f>IF($E259="","",VLOOKUP($E259,Tab_Miss,3,0))</f>
        <v/>
      </c>
      <c r="H259" s="77" t="str">
        <f>IF($E259="","",VLOOKUP($E259,Tab_Miss,4,0))</f>
        <v/>
      </c>
      <c r="I259" s="78"/>
      <c r="J259" s="79"/>
      <c r="K259" s="80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</row>
    <row r="260" spans="1:22" s="83" customFormat="1">
      <c r="A260" s="44">
        <f t="shared" si="3"/>
        <v>0</v>
      </c>
      <c r="B260" s="73"/>
      <c r="C260" s="54"/>
      <c r="D260" s="74"/>
      <c r="E260" s="75"/>
      <c r="F260" s="76" t="e">
        <f>VLOOKUP(E260,Tab_Miss,2,0)</f>
        <v>#N/A</v>
      </c>
      <c r="G260" s="76" t="str">
        <f>IF($E260="","",VLOOKUP($E260,Tab_Miss,3,0))</f>
        <v/>
      </c>
      <c r="H260" s="77" t="str">
        <f>IF($E260="","",VLOOKUP($E260,Tab_Miss,4,0))</f>
        <v/>
      </c>
      <c r="I260" s="78"/>
      <c r="J260" s="79"/>
      <c r="K260" s="80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</row>
    <row r="261" spans="1:22" s="83" customFormat="1">
      <c r="A261" s="44">
        <f t="shared" si="3"/>
        <v>0</v>
      </c>
      <c r="B261" s="73"/>
      <c r="C261" s="54"/>
      <c r="D261" s="74"/>
      <c r="E261" s="75"/>
      <c r="F261" s="76" t="e">
        <f>VLOOKUP(E261,Tab_Miss,2,0)</f>
        <v>#N/A</v>
      </c>
      <c r="G261" s="76" t="str">
        <f>IF($E261="","",VLOOKUP($E261,Tab_Miss,3,0))</f>
        <v/>
      </c>
      <c r="H261" s="77" t="str">
        <f>IF($E261="","",VLOOKUP($E261,Tab_Miss,4,0))</f>
        <v/>
      </c>
      <c r="I261" s="78"/>
      <c r="J261" s="79"/>
      <c r="K261" s="80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</row>
    <row r="262" spans="1:22" s="83" customFormat="1">
      <c r="A262" s="44">
        <f t="shared" si="3"/>
        <v>0</v>
      </c>
      <c r="B262" s="73"/>
      <c r="C262" s="54"/>
      <c r="D262" s="74"/>
      <c r="E262" s="75"/>
      <c r="F262" s="76" t="e">
        <f>VLOOKUP(E262,Tab_Miss,2,0)</f>
        <v>#N/A</v>
      </c>
      <c r="G262" s="76" t="str">
        <f>IF($E262="","",VLOOKUP($E262,Tab_Miss,3,0))</f>
        <v/>
      </c>
      <c r="H262" s="77" t="str">
        <f>IF($E262="","",VLOOKUP($E262,Tab_Miss,4,0))</f>
        <v/>
      </c>
      <c r="I262" s="78"/>
      <c r="J262" s="79"/>
      <c r="K262" s="80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</row>
    <row r="263" spans="1:22" s="83" customFormat="1">
      <c r="A263" s="44">
        <f t="shared" si="3"/>
        <v>0</v>
      </c>
      <c r="B263" s="73"/>
      <c r="C263" s="54"/>
      <c r="D263" s="74"/>
      <c r="E263" s="75"/>
      <c r="F263" s="76" t="e">
        <f>VLOOKUP(E263,Tab_Miss,2,0)</f>
        <v>#N/A</v>
      </c>
      <c r="G263" s="76" t="str">
        <f>IF($E263="","",VLOOKUP($E263,Tab_Miss,3,0))</f>
        <v/>
      </c>
      <c r="H263" s="77" t="str">
        <f>IF($E263="","",VLOOKUP($E263,Tab_Miss,4,0))</f>
        <v/>
      </c>
      <c r="I263" s="78"/>
      <c r="J263" s="79"/>
      <c r="K263" s="80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</row>
    <row r="264" spans="1:22" s="83" customFormat="1">
      <c r="A264" s="44">
        <f t="shared" ref="A264:A327" si="4">(IF(OR(B264="64 - Bay. Reg.",B264="64 - Bay."),"64 - Bayonne",B264))</f>
        <v>0</v>
      </c>
      <c r="B264" s="73"/>
      <c r="C264" s="54"/>
      <c r="D264" s="74"/>
      <c r="E264" s="75"/>
      <c r="F264" s="76" t="e">
        <f>VLOOKUP(E264,Tab_Miss,2,0)</f>
        <v>#N/A</v>
      </c>
      <c r="G264" s="76" t="str">
        <f>IF($E264="","",VLOOKUP($E264,Tab_Miss,3,0))</f>
        <v/>
      </c>
      <c r="H264" s="77" t="str">
        <f>IF($E264="","",VLOOKUP($E264,Tab_Miss,4,0))</f>
        <v/>
      </c>
      <c r="I264" s="78"/>
      <c r="J264" s="79"/>
      <c r="K264" s="80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</row>
    <row r="265" spans="1:22" s="83" customFormat="1">
      <c r="A265" s="44">
        <f t="shared" si="4"/>
        <v>0</v>
      </c>
      <c r="B265" s="73"/>
      <c r="C265" s="54"/>
      <c r="D265" s="74"/>
      <c r="E265" s="75"/>
      <c r="F265" s="76" t="e">
        <f>VLOOKUP(E265,Tab_Miss,2,0)</f>
        <v>#N/A</v>
      </c>
      <c r="G265" s="76" t="str">
        <f>IF($E265="","",VLOOKUP($E265,Tab_Miss,3,0))</f>
        <v/>
      </c>
      <c r="H265" s="77" t="str">
        <f>IF($E265="","",VLOOKUP($E265,Tab_Miss,4,0))</f>
        <v/>
      </c>
      <c r="I265" s="78"/>
      <c r="J265" s="79"/>
      <c r="K265" s="80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</row>
    <row r="266" spans="1:22" s="83" customFormat="1">
      <c r="A266" s="44">
        <f t="shared" si="4"/>
        <v>0</v>
      </c>
      <c r="B266" s="73"/>
      <c r="C266" s="54"/>
      <c r="D266" s="74"/>
      <c r="E266" s="75"/>
      <c r="F266" s="76" t="e">
        <f>VLOOKUP(E266,Tab_Miss,2,0)</f>
        <v>#N/A</v>
      </c>
      <c r="G266" s="76" t="str">
        <f>IF($E266="","",VLOOKUP($E266,Tab_Miss,3,0))</f>
        <v/>
      </c>
      <c r="H266" s="77" t="str">
        <f>IF($E266="","",VLOOKUP($E266,Tab_Miss,4,0))</f>
        <v/>
      </c>
      <c r="I266" s="78"/>
      <c r="J266" s="79"/>
      <c r="K266" s="80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</row>
    <row r="267" spans="1:22" s="83" customFormat="1">
      <c r="A267" s="44">
        <f t="shared" si="4"/>
        <v>0</v>
      </c>
      <c r="B267" s="73"/>
      <c r="C267" s="54"/>
      <c r="D267" s="74"/>
      <c r="E267" s="75"/>
      <c r="F267" s="76" t="e">
        <f>VLOOKUP(E267,Tab_Miss,2,0)</f>
        <v>#N/A</v>
      </c>
      <c r="G267" s="76" t="str">
        <f>IF($E267="","",VLOOKUP($E267,Tab_Miss,3,0))</f>
        <v/>
      </c>
      <c r="H267" s="77" t="str">
        <f>IF($E267="","",VLOOKUP($E267,Tab_Miss,4,0))</f>
        <v/>
      </c>
      <c r="I267" s="78"/>
      <c r="J267" s="79"/>
      <c r="K267" s="80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</row>
    <row r="268" spans="1:22" s="83" customFormat="1">
      <c r="A268" s="44">
        <f t="shared" si="4"/>
        <v>0</v>
      </c>
      <c r="B268" s="73"/>
      <c r="C268" s="54"/>
      <c r="D268" s="74"/>
      <c r="E268" s="75"/>
      <c r="F268" s="76" t="e">
        <f>VLOOKUP(E268,Tab_Miss,2,0)</f>
        <v>#N/A</v>
      </c>
      <c r="G268" s="76" t="str">
        <f>IF($E268="","",VLOOKUP($E268,Tab_Miss,3,0))</f>
        <v/>
      </c>
      <c r="H268" s="77" t="str">
        <f>IF($E268="","",VLOOKUP($E268,Tab_Miss,4,0))</f>
        <v/>
      </c>
      <c r="I268" s="78"/>
      <c r="J268" s="79"/>
      <c r="K268" s="80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</row>
    <row r="269" spans="1:22" s="83" customFormat="1">
      <c r="A269" s="44">
        <f t="shared" si="4"/>
        <v>0</v>
      </c>
      <c r="B269" s="73"/>
      <c r="C269" s="54"/>
      <c r="D269" s="74"/>
      <c r="E269" s="75"/>
      <c r="F269" s="76" t="e">
        <f>VLOOKUP(E269,Tab_Miss,2,0)</f>
        <v>#N/A</v>
      </c>
      <c r="G269" s="76" t="str">
        <f>IF($E269="","",VLOOKUP($E269,Tab_Miss,3,0))</f>
        <v/>
      </c>
      <c r="H269" s="77" t="str">
        <f>IF($E269="","",VLOOKUP($E269,Tab_Miss,4,0))</f>
        <v/>
      </c>
      <c r="I269" s="78"/>
      <c r="J269" s="79"/>
      <c r="K269" s="80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</row>
    <row r="270" spans="1:22" s="83" customFormat="1">
      <c r="A270" s="44">
        <f t="shared" si="4"/>
        <v>0</v>
      </c>
      <c r="B270" s="73"/>
      <c r="C270" s="54"/>
      <c r="D270" s="74"/>
      <c r="E270" s="75"/>
      <c r="F270" s="76" t="e">
        <f>VLOOKUP(E270,Tab_Miss,2,0)</f>
        <v>#N/A</v>
      </c>
      <c r="G270" s="76" t="str">
        <f>IF($E270="","",VLOOKUP($E270,Tab_Miss,3,0))</f>
        <v/>
      </c>
      <c r="H270" s="77" t="str">
        <f>IF($E270="","",VLOOKUP($E270,Tab_Miss,4,0))</f>
        <v/>
      </c>
      <c r="I270" s="78"/>
      <c r="J270" s="79"/>
      <c r="K270" s="80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</row>
    <row r="271" spans="1:22" s="83" customFormat="1">
      <c r="A271" s="44">
        <f t="shared" si="4"/>
        <v>0</v>
      </c>
      <c r="B271" s="73"/>
      <c r="C271" s="54"/>
      <c r="D271" s="74"/>
      <c r="E271" s="75"/>
      <c r="F271" s="76" t="e">
        <f>VLOOKUP(E271,Tab_Miss,2,0)</f>
        <v>#N/A</v>
      </c>
      <c r="G271" s="76" t="str">
        <f>IF($E271="","",VLOOKUP($E271,Tab_Miss,3,0))</f>
        <v/>
      </c>
      <c r="H271" s="77" t="str">
        <f>IF($E271="","",VLOOKUP($E271,Tab_Miss,4,0))</f>
        <v/>
      </c>
      <c r="I271" s="78"/>
      <c r="J271" s="79"/>
      <c r="K271" s="80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</row>
    <row r="272" spans="1:22" s="83" customFormat="1">
      <c r="A272" s="44">
        <f t="shared" si="4"/>
        <v>0</v>
      </c>
      <c r="B272" s="86"/>
      <c r="C272" s="87"/>
      <c r="D272" s="85"/>
      <c r="E272" s="75"/>
      <c r="F272" s="76" t="e">
        <f>VLOOKUP(E272,Tab_Miss,2,0)</f>
        <v>#N/A</v>
      </c>
      <c r="G272" s="76" t="str">
        <f>IF($E272="","",VLOOKUP($E272,Tab_Miss,3,0))</f>
        <v/>
      </c>
      <c r="H272" s="77" t="str">
        <f>IF($E272="","",VLOOKUP($E272,Tab_Miss,4,0))</f>
        <v/>
      </c>
      <c r="I272" s="78"/>
      <c r="J272" s="79"/>
      <c r="K272" s="80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</row>
    <row r="273" spans="1:22" s="83" customFormat="1">
      <c r="A273" s="44">
        <f t="shared" si="4"/>
        <v>0</v>
      </c>
      <c r="B273" s="86"/>
      <c r="C273" s="87"/>
      <c r="D273" s="85"/>
      <c r="E273" s="75"/>
      <c r="F273" s="76" t="e">
        <f>VLOOKUP(E273,Tab_Miss,2,0)</f>
        <v>#N/A</v>
      </c>
      <c r="G273" s="76" t="str">
        <f>IF($E273="","",VLOOKUP($E273,Tab_Miss,3,0))</f>
        <v/>
      </c>
      <c r="H273" s="77" t="str">
        <f>IF($E273="","",VLOOKUP($E273,Tab_Miss,4,0))</f>
        <v/>
      </c>
      <c r="I273" s="78"/>
      <c r="J273" s="79"/>
      <c r="K273" s="80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</row>
    <row r="274" spans="1:22" s="83" customFormat="1">
      <c r="A274" s="44">
        <f t="shared" si="4"/>
        <v>0</v>
      </c>
      <c r="B274" s="73"/>
      <c r="C274" s="54"/>
      <c r="D274" s="74"/>
      <c r="E274" s="75"/>
      <c r="F274" s="76" t="e">
        <f>VLOOKUP(E274,Tab_Miss,2,0)</f>
        <v>#N/A</v>
      </c>
      <c r="G274" s="76" t="str">
        <f>IF($E274="","",VLOOKUP($E274,Tab_Miss,3,0))</f>
        <v/>
      </c>
      <c r="H274" s="77" t="str">
        <f>IF($E274="","",VLOOKUP($E274,Tab_Miss,4,0))</f>
        <v/>
      </c>
      <c r="I274" s="78"/>
      <c r="J274" s="79"/>
      <c r="K274" s="80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</row>
    <row r="275" spans="1:22" s="83" customFormat="1">
      <c r="A275" s="44">
        <f t="shared" si="4"/>
        <v>0</v>
      </c>
      <c r="B275" s="73"/>
      <c r="C275" s="54"/>
      <c r="D275" s="74"/>
      <c r="E275" s="75"/>
      <c r="F275" s="76" t="e">
        <f>VLOOKUP(E275,Tab_Miss,2,0)</f>
        <v>#N/A</v>
      </c>
      <c r="G275" s="76" t="str">
        <f>IF($E275="","",VLOOKUP($E275,Tab_Miss,3,0))</f>
        <v/>
      </c>
      <c r="H275" s="77" t="str">
        <f>IF($E275="","",VLOOKUP($E275,Tab_Miss,4,0))</f>
        <v/>
      </c>
      <c r="I275" s="78"/>
      <c r="J275" s="79"/>
      <c r="K275" s="80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</row>
    <row r="276" spans="1:22" s="83" customFormat="1">
      <c r="A276" s="44">
        <f t="shared" si="4"/>
        <v>0</v>
      </c>
      <c r="B276" s="73"/>
      <c r="C276" s="54"/>
      <c r="D276" s="74"/>
      <c r="E276" s="75"/>
      <c r="F276" s="76" t="e">
        <f>VLOOKUP(E276,Tab_Miss,2,0)</f>
        <v>#N/A</v>
      </c>
      <c r="G276" s="76" t="str">
        <f>IF($E276="","",VLOOKUP($E276,Tab_Miss,3,0))</f>
        <v/>
      </c>
      <c r="H276" s="77" t="str">
        <f>IF($E276="","",VLOOKUP($E276,Tab_Miss,4,0))</f>
        <v/>
      </c>
      <c r="I276" s="78"/>
      <c r="J276" s="79"/>
      <c r="K276" s="80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</row>
    <row r="277" spans="1:22" s="83" customFormat="1">
      <c r="A277" s="44">
        <f t="shared" si="4"/>
        <v>0</v>
      </c>
      <c r="B277" s="73"/>
      <c r="C277" s="54"/>
      <c r="D277" s="74"/>
      <c r="E277" s="75"/>
      <c r="F277" s="76" t="e">
        <f>VLOOKUP(E277,Tab_Miss,2,0)</f>
        <v>#N/A</v>
      </c>
      <c r="G277" s="76" t="str">
        <f>IF($E277="","",VLOOKUP($E277,Tab_Miss,3,0))</f>
        <v/>
      </c>
      <c r="H277" s="77" t="str">
        <f>IF($E277="","",VLOOKUP($E277,Tab_Miss,4,0))</f>
        <v/>
      </c>
      <c r="I277" s="78"/>
      <c r="J277" s="79"/>
      <c r="K277" s="80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</row>
    <row r="278" spans="1:22" s="83" customFormat="1">
      <c r="A278" s="44">
        <f t="shared" si="4"/>
        <v>0</v>
      </c>
      <c r="B278" s="73"/>
      <c r="C278" s="54"/>
      <c r="D278" s="74"/>
      <c r="E278" s="75"/>
      <c r="F278" s="76" t="e">
        <f>VLOOKUP(E278,Tab_Miss,2,0)</f>
        <v>#N/A</v>
      </c>
      <c r="G278" s="76" t="str">
        <f>IF($E278="","",VLOOKUP($E278,Tab_Miss,3,0))</f>
        <v/>
      </c>
      <c r="H278" s="77" t="str">
        <f>IF($E278="","",VLOOKUP($E278,Tab_Miss,4,0))</f>
        <v/>
      </c>
      <c r="I278" s="78"/>
      <c r="J278" s="79"/>
      <c r="K278" s="80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</row>
    <row r="279" spans="1:22" s="83" customFormat="1">
      <c r="A279" s="44">
        <f t="shared" si="4"/>
        <v>0</v>
      </c>
      <c r="B279" s="73"/>
      <c r="C279" s="54"/>
      <c r="D279" s="74"/>
      <c r="E279" s="75"/>
      <c r="F279" s="76" t="e">
        <f>VLOOKUP(E279,Tab_Miss,2,0)</f>
        <v>#N/A</v>
      </c>
      <c r="G279" s="76" t="str">
        <f>IF($E279="","",VLOOKUP($E279,Tab_Miss,3,0))</f>
        <v/>
      </c>
      <c r="H279" s="77" t="str">
        <f>IF($E279="","",VLOOKUP($E279,Tab_Miss,4,0))</f>
        <v/>
      </c>
      <c r="I279" s="78"/>
      <c r="J279" s="79"/>
      <c r="K279" s="80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</row>
    <row r="280" spans="1:22" s="83" customFormat="1">
      <c r="A280" s="44">
        <f t="shared" si="4"/>
        <v>0</v>
      </c>
      <c r="B280" s="73"/>
      <c r="C280" s="54"/>
      <c r="D280" s="74"/>
      <c r="E280" s="75"/>
      <c r="F280" s="76" t="e">
        <f>VLOOKUP(E280,Tab_Miss,2,0)</f>
        <v>#N/A</v>
      </c>
      <c r="G280" s="76" t="str">
        <f>IF($E280="","",VLOOKUP($E280,Tab_Miss,3,0))</f>
        <v/>
      </c>
      <c r="H280" s="77" t="str">
        <f>IF($E280="","",VLOOKUP($E280,Tab_Miss,4,0))</f>
        <v/>
      </c>
      <c r="I280" s="78"/>
      <c r="J280" s="79"/>
      <c r="K280" s="80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</row>
    <row r="281" spans="1:22" s="83" customFormat="1">
      <c r="A281" s="44">
        <f t="shared" si="4"/>
        <v>0</v>
      </c>
      <c r="B281" s="73"/>
      <c r="C281" s="54"/>
      <c r="D281" s="74"/>
      <c r="E281" s="75"/>
      <c r="F281" s="76" t="e">
        <f>VLOOKUP(E281,Tab_Miss,2,0)</f>
        <v>#N/A</v>
      </c>
      <c r="G281" s="76" t="str">
        <f>IF($E281="","",VLOOKUP($E281,Tab_Miss,3,0))</f>
        <v/>
      </c>
      <c r="H281" s="77" t="str">
        <f>IF($E281="","",VLOOKUP($E281,Tab_Miss,4,0))</f>
        <v/>
      </c>
      <c r="I281" s="78"/>
      <c r="J281" s="79"/>
      <c r="K281" s="80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</row>
    <row r="282" spans="1:22" s="83" customFormat="1">
      <c r="A282" s="44">
        <f t="shared" si="4"/>
        <v>0</v>
      </c>
      <c r="B282" s="73"/>
      <c r="C282" s="54"/>
      <c r="D282" s="74"/>
      <c r="E282" s="75"/>
      <c r="F282" s="76" t="e">
        <f>VLOOKUP(E282,Tab_Miss,2,0)</f>
        <v>#N/A</v>
      </c>
      <c r="G282" s="76" t="str">
        <f>IF($E282="","",VLOOKUP($E282,Tab_Miss,3,0))</f>
        <v/>
      </c>
      <c r="H282" s="77" t="str">
        <f>IF($E282="","",VLOOKUP($E282,Tab_Miss,4,0))</f>
        <v/>
      </c>
      <c r="I282" s="78"/>
      <c r="J282" s="79"/>
      <c r="K282" s="80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</row>
    <row r="283" spans="1:22" s="83" customFormat="1">
      <c r="A283" s="44">
        <f t="shared" si="4"/>
        <v>0</v>
      </c>
      <c r="B283" s="73"/>
      <c r="C283" s="54"/>
      <c r="D283" s="74"/>
      <c r="E283" s="75"/>
      <c r="F283" s="76" t="e">
        <f>VLOOKUP(E283,Tab_Miss,2,0)</f>
        <v>#N/A</v>
      </c>
      <c r="G283" s="76" t="str">
        <f>IF($E283="","",VLOOKUP($E283,Tab_Miss,3,0))</f>
        <v/>
      </c>
      <c r="H283" s="77" t="str">
        <f>IF($E283="","",VLOOKUP($E283,Tab_Miss,4,0))</f>
        <v/>
      </c>
      <c r="I283" s="78"/>
      <c r="J283" s="79"/>
      <c r="K283" s="80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</row>
    <row r="284" spans="1:22" s="83" customFormat="1">
      <c r="A284" s="44">
        <f t="shared" si="4"/>
        <v>0</v>
      </c>
      <c r="B284" s="73"/>
      <c r="C284" s="54"/>
      <c r="D284" s="74"/>
      <c r="E284" s="75"/>
      <c r="F284" s="76" t="e">
        <f>VLOOKUP(E284,Tab_Miss,2,0)</f>
        <v>#N/A</v>
      </c>
      <c r="G284" s="76" t="str">
        <f>IF($E284="","",VLOOKUP($E284,Tab_Miss,3,0))</f>
        <v/>
      </c>
      <c r="H284" s="77" t="str">
        <f>IF($E284="","",VLOOKUP($E284,Tab_Miss,4,0))</f>
        <v/>
      </c>
      <c r="I284" s="78"/>
      <c r="J284" s="79"/>
      <c r="K284" s="80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</row>
    <row r="285" spans="1:22" s="83" customFormat="1">
      <c r="A285" s="44">
        <f t="shared" si="4"/>
        <v>0</v>
      </c>
      <c r="B285" s="73"/>
      <c r="C285" s="54"/>
      <c r="D285" s="74"/>
      <c r="E285" s="75"/>
      <c r="F285" s="76" t="e">
        <f>VLOOKUP(E285,Tab_Miss,2,0)</f>
        <v>#N/A</v>
      </c>
      <c r="G285" s="76" t="str">
        <f>IF($E285="","",VLOOKUP($E285,Tab_Miss,3,0))</f>
        <v/>
      </c>
      <c r="H285" s="77" t="str">
        <f>IF($E285="","",VLOOKUP($E285,Tab_Miss,4,0))</f>
        <v/>
      </c>
      <c r="I285" s="78"/>
      <c r="J285" s="79"/>
      <c r="K285" s="80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</row>
    <row r="286" spans="1:22" s="83" customFormat="1">
      <c r="A286" s="44">
        <f t="shared" si="4"/>
        <v>0</v>
      </c>
      <c r="B286" s="73"/>
      <c r="C286" s="54"/>
      <c r="D286" s="74"/>
      <c r="E286" s="75"/>
      <c r="F286" s="76" t="e">
        <f>VLOOKUP(E286,Tab_Miss,2,0)</f>
        <v>#N/A</v>
      </c>
      <c r="G286" s="76" t="str">
        <f>IF($E286="","",VLOOKUP($E286,Tab_Miss,3,0))</f>
        <v/>
      </c>
      <c r="H286" s="77" t="str">
        <f>IF($E286="","",VLOOKUP($E286,Tab_Miss,4,0))</f>
        <v/>
      </c>
      <c r="I286" s="78"/>
      <c r="J286" s="79"/>
      <c r="K286" s="80"/>
      <c r="L286" s="81"/>
      <c r="M286" s="81"/>
      <c r="N286" s="81"/>
      <c r="O286" s="81"/>
      <c r="P286" s="81"/>
      <c r="Q286" s="81"/>
      <c r="R286" s="81"/>
      <c r="S286" s="81"/>
      <c r="T286" s="82"/>
      <c r="U286" s="82"/>
      <c r="V286" s="81"/>
    </row>
    <row r="287" spans="1:22" s="83" customFormat="1">
      <c r="A287" s="44">
        <f t="shared" si="4"/>
        <v>0</v>
      </c>
      <c r="B287" s="73"/>
      <c r="C287" s="54"/>
      <c r="D287" s="74"/>
      <c r="E287" s="75"/>
      <c r="F287" s="76" t="e">
        <f>VLOOKUP(E287,Tab_Miss,2,0)</f>
        <v>#N/A</v>
      </c>
      <c r="G287" s="76" t="str">
        <f>IF($E287="","",VLOOKUP($E287,Tab_Miss,3,0))</f>
        <v/>
      </c>
      <c r="H287" s="77" t="str">
        <f>IF($E287="","",VLOOKUP($E287,Tab_Miss,4,0))</f>
        <v/>
      </c>
      <c r="I287" s="78"/>
      <c r="J287" s="79"/>
      <c r="K287" s="80"/>
      <c r="L287" s="81"/>
      <c r="M287" s="81"/>
      <c r="N287" s="81"/>
      <c r="O287" s="81"/>
      <c r="P287" s="81"/>
      <c r="Q287" s="81"/>
      <c r="R287" s="81"/>
      <c r="S287" s="81"/>
      <c r="T287" s="82"/>
      <c r="U287" s="82"/>
      <c r="V287" s="81"/>
    </row>
    <row r="288" spans="1:22" s="83" customFormat="1">
      <c r="A288" s="44">
        <f t="shared" si="4"/>
        <v>0</v>
      </c>
      <c r="B288" s="73"/>
      <c r="C288" s="54"/>
      <c r="D288" s="74"/>
      <c r="E288" s="75"/>
      <c r="F288" s="76" t="e">
        <f>VLOOKUP(E288,Tab_Miss,2,0)</f>
        <v>#N/A</v>
      </c>
      <c r="G288" s="76" t="str">
        <f>IF($E288="","",VLOOKUP($E288,Tab_Miss,3,0))</f>
        <v/>
      </c>
      <c r="H288" s="77" t="str">
        <f>IF($E288="","",VLOOKUP($E288,Tab_Miss,4,0))</f>
        <v/>
      </c>
      <c r="I288" s="78"/>
      <c r="J288" s="79"/>
      <c r="K288" s="80"/>
      <c r="L288" s="81"/>
      <c r="M288" s="81"/>
      <c r="N288" s="81"/>
      <c r="O288" s="81"/>
      <c r="P288" s="81"/>
      <c r="Q288" s="81"/>
      <c r="R288" s="81"/>
      <c r="S288" s="81"/>
      <c r="T288" s="82"/>
      <c r="U288" s="82"/>
      <c r="V288" s="81"/>
    </row>
    <row r="289" spans="1:22" s="83" customFormat="1">
      <c r="A289" s="44">
        <f t="shared" si="4"/>
        <v>0</v>
      </c>
      <c r="B289" s="73"/>
      <c r="C289" s="54"/>
      <c r="D289" s="74"/>
      <c r="E289" s="75"/>
      <c r="F289" s="76" t="e">
        <f>VLOOKUP(E289,Tab_Miss,2,0)</f>
        <v>#N/A</v>
      </c>
      <c r="G289" s="76" t="str">
        <f>IF($E289="","",VLOOKUP($E289,Tab_Miss,3,0))</f>
        <v/>
      </c>
      <c r="H289" s="77" t="str">
        <f>IF($E289="","",VLOOKUP($E289,Tab_Miss,4,0))</f>
        <v/>
      </c>
      <c r="I289" s="78"/>
      <c r="J289" s="79"/>
      <c r="K289" s="80"/>
      <c r="L289" s="81"/>
      <c r="M289" s="81"/>
      <c r="N289" s="81"/>
      <c r="O289" s="81"/>
      <c r="P289" s="81"/>
      <c r="Q289" s="81"/>
      <c r="R289" s="81"/>
      <c r="S289" s="81"/>
      <c r="T289" s="82"/>
      <c r="U289" s="82"/>
      <c r="V289" s="81"/>
    </row>
    <row r="290" spans="1:22" s="83" customFormat="1">
      <c r="A290" s="44">
        <f t="shared" si="4"/>
        <v>0</v>
      </c>
      <c r="B290" s="73"/>
      <c r="C290" s="54"/>
      <c r="D290" s="74"/>
      <c r="E290" s="75"/>
      <c r="F290" s="76" t="e">
        <f>VLOOKUP(E290,Tab_Miss,2,0)</f>
        <v>#N/A</v>
      </c>
      <c r="G290" s="76" t="str">
        <f>IF($E290="","",VLOOKUP($E290,Tab_Miss,3,0))</f>
        <v/>
      </c>
      <c r="H290" s="77" t="str">
        <f>IF($E290="","",VLOOKUP($E290,Tab_Miss,4,0))</f>
        <v/>
      </c>
      <c r="I290" s="78"/>
      <c r="J290" s="79"/>
      <c r="K290" s="80"/>
      <c r="L290" s="81"/>
      <c r="M290" s="81"/>
      <c r="N290" s="81"/>
      <c r="O290" s="81"/>
      <c r="P290" s="81"/>
      <c r="Q290" s="81"/>
      <c r="R290" s="81"/>
      <c r="S290" s="81"/>
      <c r="T290" s="82"/>
      <c r="U290" s="82"/>
      <c r="V290" s="81"/>
    </row>
    <row r="291" spans="1:22" s="83" customFormat="1">
      <c r="A291" s="44">
        <f t="shared" si="4"/>
        <v>0</v>
      </c>
      <c r="B291" s="73"/>
      <c r="C291" s="54"/>
      <c r="D291" s="74"/>
      <c r="E291" s="75"/>
      <c r="F291" s="76" t="e">
        <f>VLOOKUP(E291,Tab_Miss,2,0)</f>
        <v>#N/A</v>
      </c>
      <c r="G291" s="76" t="str">
        <f>IF($E291="","",VLOOKUP($E291,Tab_Miss,3,0))</f>
        <v/>
      </c>
      <c r="H291" s="77" t="str">
        <f>IF($E291="","",VLOOKUP($E291,Tab_Miss,4,0))</f>
        <v/>
      </c>
      <c r="I291" s="78"/>
      <c r="J291" s="79"/>
      <c r="K291" s="80"/>
      <c r="L291" s="81"/>
      <c r="M291" s="81"/>
      <c r="N291" s="81"/>
      <c r="O291" s="81"/>
      <c r="P291" s="81"/>
      <c r="Q291" s="81"/>
      <c r="R291" s="81"/>
      <c r="S291" s="81"/>
      <c r="T291" s="82"/>
      <c r="U291" s="82"/>
      <c r="V291" s="81"/>
    </row>
    <row r="292" spans="1:22" s="83" customFormat="1">
      <c r="A292" s="44">
        <f t="shared" si="4"/>
        <v>0</v>
      </c>
      <c r="B292" s="73"/>
      <c r="C292" s="54"/>
      <c r="D292" s="74"/>
      <c r="E292" s="75"/>
      <c r="F292" s="76" t="e">
        <f>VLOOKUP(E292,Tab_Miss,2,0)</f>
        <v>#N/A</v>
      </c>
      <c r="G292" s="76" t="str">
        <f>IF($E292="","",VLOOKUP($E292,Tab_Miss,3,0))</f>
        <v/>
      </c>
      <c r="H292" s="77" t="str">
        <f>IF($E292="","",VLOOKUP($E292,Tab_Miss,4,0))</f>
        <v/>
      </c>
      <c r="I292" s="78"/>
      <c r="J292" s="79"/>
      <c r="K292" s="80"/>
      <c r="L292" s="81"/>
      <c r="M292" s="81"/>
      <c r="N292" s="81"/>
      <c r="O292" s="81"/>
      <c r="P292" s="81"/>
      <c r="Q292" s="81"/>
      <c r="R292" s="81"/>
      <c r="S292" s="81"/>
      <c r="T292" s="82"/>
      <c r="U292" s="82"/>
      <c r="V292" s="81"/>
    </row>
    <row r="293" spans="1:22" s="83" customFormat="1">
      <c r="A293" s="44">
        <f t="shared" si="4"/>
        <v>0</v>
      </c>
      <c r="B293" s="73"/>
      <c r="C293" s="54"/>
      <c r="D293" s="74"/>
      <c r="E293" s="75"/>
      <c r="F293" s="76" t="e">
        <f>VLOOKUP(E293,Tab_Miss,2,0)</f>
        <v>#N/A</v>
      </c>
      <c r="G293" s="76" t="str">
        <f>IF($E293="","",VLOOKUP($E293,Tab_Miss,3,0))</f>
        <v/>
      </c>
      <c r="H293" s="77" t="str">
        <f>IF($E293="","",VLOOKUP($E293,Tab_Miss,4,0))</f>
        <v/>
      </c>
      <c r="I293" s="78"/>
      <c r="J293" s="79"/>
      <c r="K293" s="80"/>
      <c r="L293" s="81"/>
      <c r="M293" s="81"/>
      <c r="N293" s="81"/>
      <c r="O293" s="81"/>
      <c r="P293" s="81"/>
      <c r="Q293" s="81"/>
      <c r="R293" s="81"/>
      <c r="S293" s="81"/>
      <c r="T293" s="82"/>
      <c r="U293" s="82"/>
      <c r="V293" s="81"/>
    </row>
    <row r="294" spans="1:22" s="83" customFormat="1">
      <c r="A294" s="44">
        <f t="shared" si="4"/>
        <v>0</v>
      </c>
      <c r="B294" s="73"/>
      <c r="C294" s="54"/>
      <c r="D294" s="74"/>
      <c r="E294" s="75"/>
      <c r="F294" s="76" t="e">
        <f>VLOOKUP(E294,Tab_Miss,2,0)</f>
        <v>#N/A</v>
      </c>
      <c r="G294" s="76" t="str">
        <f>IF($E294="","",VLOOKUP($E294,Tab_Miss,3,0))</f>
        <v/>
      </c>
      <c r="H294" s="77" t="str">
        <f>IF($E294="","",VLOOKUP($E294,Tab_Miss,4,0))</f>
        <v/>
      </c>
      <c r="I294" s="78"/>
      <c r="J294" s="79"/>
      <c r="K294" s="80"/>
      <c r="L294" s="81"/>
      <c r="M294" s="81"/>
      <c r="N294" s="81"/>
      <c r="O294" s="81"/>
      <c r="P294" s="81"/>
      <c r="Q294" s="81"/>
      <c r="R294" s="81"/>
      <c r="S294" s="81"/>
      <c r="T294" s="82"/>
      <c r="U294" s="82"/>
      <c r="V294" s="81"/>
    </row>
    <row r="295" spans="1:22" s="83" customFormat="1">
      <c r="A295" s="44">
        <f t="shared" si="4"/>
        <v>0</v>
      </c>
      <c r="B295" s="73"/>
      <c r="C295" s="54"/>
      <c r="D295" s="74"/>
      <c r="E295" s="75"/>
      <c r="F295" s="76" t="e">
        <f>VLOOKUP(E295,Tab_Miss,2,0)</f>
        <v>#N/A</v>
      </c>
      <c r="G295" s="76" t="str">
        <f>IF($E295="","",VLOOKUP($E295,Tab_Miss,3,0))</f>
        <v/>
      </c>
      <c r="H295" s="77" t="str">
        <f>IF($E295="","",VLOOKUP($E295,Tab_Miss,4,0))</f>
        <v/>
      </c>
      <c r="I295" s="78"/>
      <c r="J295" s="79"/>
      <c r="K295" s="80"/>
      <c r="L295" s="81"/>
      <c r="M295" s="81"/>
      <c r="N295" s="81"/>
      <c r="O295" s="81"/>
      <c r="P295" s="81"/>
      <c r="Q295" s="81"/>
      <c r="R295" s="81"/>
      <c r="S295" s="81"/>
      <c r="T295" s="82"/>
      <c r="U295" s="82"/>
      <c r="V295" s="81"/>
    </row>
    <row r="296" spans="1:22" s="83" customFormat="1">
      <c r="A296" s="44">
        <f t="shared" si="4"/>
        <v>0</v>
      </c>
      <c r="B296" s="73"/>
      <c r="C296" s="54"/>
      <c r="D296" s="74"/>
      <c r="E296" s="75"/>
      <c r="F296" s="76" t="e">
        <f>VLOOKUP(E296,Tab_Miss,2,0)</f>
        <v>#N/A</v>
      </c>
      <c r="G296" s="76" t="str">
        <f>IF($E296="","",VLOOKUP($E296,Tab_Miss,3,0))</f>
        <v/>
      </c>
      <c r="H296" s="77" t="str">
        <f>IF($E296="","",VLOOKUP($E296,Tab_Miss,4,0))</f>
        <v/>
      </c>
      <c r="I296" s="78"/>
      <c r="J296" s="79"/>
      <c r="K296" s="80"/>
      <c r="L296" s="81"/>
      <c r="M296" s="81"/>
      <c r="N296" s="81"/>
      <c r="O296" s="81"/>
      <c r="P296" s="81"/>
      <c r="Q296" s="81"/>
      <c r="R296" s="81"/>
      <c r="S296" s="81"/>
      <c r="T296" s="82"/>
      <c r="U296" s="82"/>
      <c r="V296" s="81"/>
    </row>
    <row r="297" spans="1:22" s="83" customFormat="1">
      <c r="A297" s="44">
        <f t="shared" si="4"/>
        <v>0</v>
      </c>
      <c r="B297" s="73"/>
      <c r="C297" s="54"/>
      <c r="D297" s="74"/>
      <c r="E297" s="75"/>
      <c r="F297" s="76" t="e">
        <f>VLOOKUP(E297,Tab_Miss,2,0)</f>
        <v>#N/A</v>
      </c>
      <c r="G297" s="76" t="str">
        <f>IF($E297="","",VLOOKUP($E297,Tab_Miss,3,0))</f>
        <v/>
      </c>
      <c r="H297" s="77" t="str">
        <f>IF($E297="","",VLOOKUP($E297,Tab_Miss,4,0))</f>
        <v/>
      </c>
      <c r="I297" s="78"/>
      <c r="J297" s="79"/>
      <c r="K297" s="80"/>
      <c r="L297" s="81"/>
      <c r="M297" s="81"/>
      <c r="N297" s="81"/>
      <c r="O297" s="81"/>
      <c r="P297" s="81"/>
      <c r="Q297" s="81"/>
      <c r="R297" s="81"/>
      <c r="S297" s="81"/>
      <c r="T297" s="82"/>
      <c r="U297" s="82"/>
      <c r="V297" s="81"/>
    </row>
    <row r="298" spans="1:22" s="83" customFormat="1">
      <c r="A298" s="44">
        <f t="shared" si="4"/>
        <v>0</v>
      </c>
      <c r="B298" s="73"/>
      <c r="C298" s="54"/>
      <c r="D298" s="74"/>
      <c r="E298" s="75"/>
      <c r="F298" s="76" t="e">
        <f>VLOOKUP(E298,Tab_Miss,2,0)</f>
        <v>#N/A</v>
      </c>
      <c r="G298" s="76" t="str">
        <f>IF($E298="","",VLOOKUP($E298,Tab_Miss,3,0))</f>
        <v/>
      </c>
      <c r="H298" s="77" t="str">
        <f>IF($E298="","",VLOOKUP($E298,Tab_Miss,4,0))</f>
        <v/>
      </c>
      <c r="I298" s="78"/>
      <c r="J298" s="79"/>
      <c r="K298" s="80"/>
      <c r="L298" s="81"/>
      <c r="M298" s="81"/>
      <c r="N298" s="81"/>
      <c r="O298" s="81"/>
      <c r="P298" s="81"/>
      <c r="Q298" s="81"/>
      <c r="R298" s="81"/>
      <c r="S298" s="81"/>
      <c r="T298" s="82"/>
      <c r="U298" s="82"/>
      <c r="V298" s="81"/>
    </row>
    <row r="299" spans="1:22" s="83" customFormat="1">
      <c r="A299" s="44">
        <f t="shared" si="4"/>
        <v>0</v>
      </c>
      <c r="B299" s="73"/>
      <c r="C299" s="54"/>
      <c r="D299" s="74"/>
      <c r="E299" s="75"/>
      <c r="F299" s="76" t="e">
        <f>VLOOKUP(E299,Tab_Miss,2,0)</f>
        <v>#N/A</v>
      </c>
      <c r="G299" s="76" t="str">
        <f>IF($E299="","",VLOOKUP($E299,Tab_Miss,3,0))</f>
        <v/>
      </c>
      <c r="H299" s="77" t="str">
        <f>IF($E299="","",VLOOKUP($E299,Tab_Miss,4,0))</f>
        <v/>
      </c>
      <c r="I299" s="78"/>
      <c r="J299" s="79"/>
      <c r="K299" s="80"/>
      <c r="L299" s="81"/>
      <c r="M299" s="81"/>
      <c r="N299" s="81"/>
      <c r="O299" s="81"/>
      <c r="P299" s="81"/>
      <c r="Q299" s="81"/>
      <c r="R299" s="81"/>
      <c r="S299" s="81"/>
      <c r="T299" s="82"/>
      <c r="U299" s="82"/>
      <c r="V299" s="81"/>
    </row>
    <row r="300" spans="1:22" s="83" customFormat="1">
      <c r="A300" s="44">
        <f t="shared" si="4"/>
        <v>0</v>
      </c>
      <c r="B300" s="73"/>
      <c r="C300" s="54"/>
      <c r="D300" s="74"/>
      <c r="E300" s="75"/>
      <c r="F300" s="76" t="e">
        <f>VLOOKUP(E300,Tab_Miss,2,0)</f>
        <v>#N/A</v>
      </c>
      <c r="G300" s="76" t="str">
        <f>IF($E300="","",VLOOKUP($E300,Tab_Miss,3,0))</f>
        <v/>
      </c>
      <c r="H300" s="77" t="str">
        <f>IF($E300="","",VLOOKUP($E300,Tab_Miss,4,0))</f>
        <v/>
      </c>
      <c r="I300" s="78"/>
      <c r="J300" s="79"/>
      <c r="K300" s="80"/>
      <c r="L300" s="81"/>
      <c r="M300" s="81"/>
      <c r="N300" s="81"/>
      <c r="O300" s="81"/>
      <c r="P300" s="81"/>
      <c r="Q300" s="81"/>
      <c r="R300" s="81"/>
      <c r="S300" s="81"/>
      <c r="T300" s="82"/>
      <c r="U300" s="82"/>
      <c r="V300" s="81"/>
    </row>
    <row r="301" spans="1:22" s="83" customFormat="1">
      <c r="A301" s="44">
        <f t="shared" si="4"/>
        <v>0</v>
      </c>
      <c r="B301" s="73"/>
      <c r="C301" s="54"/>
      <c r="D301" s="74"/>
      <c r="E301" s="75"/>
      <c r="F301" s="76" t="e">
        <f>VLOOKUP(E301,Tab_Miss,2,0)</f>
        <v>#N/A</v>
      </c>
      <c r="G301" s="76" t="str">
        <f>IF($E301="","",VLOOKUP($E301,Tab_Miss,3,0))</f>
        <v/>
      </c>
      <c r="H301" s="77" t="str">
        <f>IF($E301="","",VLOOKUP($E301,Tab_Miss,4,0))</f>
        <v/>
      </c>
      <c r="I301" s="78"/>
      <c r="J301" s="79"/>
      <c r="K301" s="80"/>
      <c r="L301" s="81"/>
      <c r="M301" s="81"/>
      <c r="N301" s="81"/>
      <c r="O301" s="81"/>
      <c r="P301" s="81"/>
      <c r="Q301" s="81"/>
      <c r="R301" s="81"/>
      <c r="S301" s="81"/>
      <c r="T301" s="82"/>
      <c r="U301" s="82"/>
      <c r="V301" s="81"/>
    </row>
    <row r="302" spans="1:22" s="83" customFormat="1">
      <c r="A302" s="44">
        <f t="shared" si="4"/>
        <v>0</v>
      </c>
      <c r="B302" s="73"/>
      <c r="C302" s="54"/>
      <c r="D302" s="74"/>
      <c r="E302" s="75"/>
      <c r="F302" s="76" t="e">
        <f>VLOOKUP(E302,Tab_Miss,2,0)</f>
        <v>#N/A</v>
      </c>
      <c r="G302" s="76" t="str">
        <f>IF($E302="","",VLOOKUP($E302,Tab_Miss,3,0))</f>
        <v/>
      </c>
      <c r="H302" s="77" t="str">
        <f>IF($E302="","",VLOOKUP($E302,Tab_Miss,4,0))</f>
        <v/>
      </c>
      <c r="I302" s="78"/>
      <c r="J302" s="79"/>
      <c r="K302" s="80"/>
      <c r="L302" s="81"/>
      <c r="M302" s="81"/>
      <c r="N302" s="81"/>
      <c r="O302" s="81"/>
      <c r="P302" s="81"/>
      <c r="Q302" s="81"/>
      <c r="R302" s="81"/>
      <c r="S302" s="81"/>
      <c r="T302" s="82"/>
      <c r="U302" s="82"/>
      <c r="V302" s="81"/>
    </row>
    <row r="303" spans="1:22" s="83" customFormat="1">
      <c r="A303" s="44">
        <f t="shared" si="4"/>
        <v>0</v>
      </c>
      <c r="B303" s="73"/>
      <c r="C303" s="54"/>
      <c r="D303" s="74"/>
      <c r="E303" s="75"/>
      <c r="F303" s="76" t="e">
        <f>VLOOKUP(E303,Tab_Miss,2,0)</f>
        <v>#N/A</v>
      </c>
      <c r="G303" s="76" t="str">
        <f>IF($E303="","",VLOOKUP($E303,Tab_Miss,3,0))</f>
        <v/>
      </c>
      <c r="H303" s="77" t="str">
        <f>IF($E303="","",VLOOKUP($E303,Tab_Miss,4,0))</f>
        <v/>
      </c>
      <c r="I303" s="78"/>
      <c r="J303" s="79"/>
      <c r="K303" s="80"/>
      <c r="L303" s="81"/>
      <c r="M303" s="81"/>
      <c r="N303" s="81"/>
      <c r="O303" s="81"/>
      <c r="P303" s="81"/>
      <c r="Q303" s="81"/>
      <c r="R303" s="81"/>
      <c r="S303" s="81"/>
      <c r="T303" s="82"/>
      <c r="U303" s="82"/>
      <c r="V303" s="81"/>
    </row>
    <row r="304" spans="1:22" s="83" customFormat="1">
      <c r="A304" s="44">
        <f t="shared" si="4"/>
        <v>0</v>
      </c>
      <c r="B304" s="73"/>
      <c r="C304" s="54"/>
      <c r="D304" s="74"/>
      <c r="E304" s="75"/>
      <c r="F304" s="76" t="e">
        <f>VLOOKUP(E304,Tab_Miss,2,0)</f>
        <v>#N/A</v>
      </c>
      <c r="G304" s="76" t="str">
        <f>IF($E304="","",VLOOKUP($E304,Tab_Miss,3,0))</f>
        <v/>
      </c>
      <c r="H304" s="77" t="str">
        <f>IF($E304="","",VLOOKUP($E304,Tab_Miss,4,0))</f>
        <v/>
      </c>
      <c r="I304" s="78"/>
      <c r="J304" s="79"/>
      <c r="K304" s="80"/>
      <c r="L304" s="81"/>
      <c r="M304" s="81"/>
      <c r="N304" s="81"/>
      <c r="O304" s="81"/>
      <c r="P304" s="81"/>
      <c r="Q304" s="81"/>
      <c r="R304" s="81"/>
      <c r="S304" s="81"/>
      <c r="T304" s="82"/>
      <c r="U304" s="82"/>
      <c r="V304" s="81"/>
    </row>
    <row r="305" spans="1:22" s="83" customFormat="1">
      <c r="A305" s="44">
        <f t="shared" si="4"/>
        <v>0</v>
      </c>
      <c r="B305" s="73"/>
      <c r="C305" s="54"/>
      <c r="D305" s="74"/>
      <c r="E305" s="75"/>
      <c r="F305" s="76" t="e">
        <f>VLOOKUP(E305,Tab_Miss,2,0)</f>
        <v>#N/A</v>
      </c>
      <c r="G305" s="76" t="str">
        <f>IF($E305="","",VLOOKUP($E305,Tab_Miss,3,0))</f>
        <v/>
      </c>
      <c r="H305" s="77" t="str">
        <f>IF($E305="","",VLOOKUP($E305,Tab_Miss,4,0))</f>
        <v/>
      </c>
      <c r="I305" s="78"/>
      <c r="J305" s="79"/>
      <c r="K305" s="80"/>
      <c r="L305" s="81"/>
      <c r="M305" s="81"/>
      <c r="N305" s="81"/>
      <c r="O305" s="81"/>
      <c r="P305" s="81"/>
      <c r="Q305" s="81"/>
      <c r="R305" s="81"/>
      <c r="S305" s="81"/>
      <c r="T305" s="82"/>
      <c r="U305" s="82"/>
      <c r="V305" s="81"/>
    </row>
    <row r="306" spans="1:22" s="83" customFormat="1">
      <c r="A306" s="44">
        <f t="shared" si="4"/>
        <v>0</v>
      </c>
      <c r="B306" s="73"/>
      <c r="C306" s="54"/>
      <c r="D306" s="74"/>
      <c r="E306" s="75"/>
      <c r="F306" s="76" t="e">
        <f>VLOOKUP(E306,Tab_Miss,2,0)</f>
        <v>#N/A</v>
      </c>
      <c r="G306" s="76" t="str">
        <f>IF($E306="","",VLOOKUP($E306,Tab_Miss,3,0))</f>
        <v/>
      </c>
      <c r="H306" s="77" t="str">
        <f>IF($E306="","",VLOOKUP($E306,Tab_Miss,4,0))</f>
        <v/>
      </c>
      <c r="I306" s="78"/>
      <c r="J306" s="79"/>
      <c r="K306" s="80"/>
      <c r="L306" s="81"/>
      <c r="M306" s="81"/>
      <c r="N306" s="81"/>
      <c r="O306" s="81"/>
      <c r="P306" s="81"/>
      <c r="Q306" s="81"/>
      <c r="R306" s="81"/>
      <c r="S306" s="81"/>
      <c r="T306" s="82"/>
      <c r="U306" s="82"/>
      <c r="V306" s="81"/>
    </row>
    <row r="307" spans="1:22" s="83" customFormat="1">
      <c r="A307" s="44">
        <f t="shared" si="4"/>
        <v>0</v>
      </c>
      <c r="B307" s="73"/>
      <c r="C307" s="54"/>
      <c r="D307" s="74"/>
      <c r="E307" s="75"/>
      <c r="F307" s="76" t="e">
        <f>VLOOKUP(E307,Tab_Miss,2,0)</f>
        <v>#N/A</v>
      </c>
      <c r="G307" s="76" t="str">
        <f>IF($E307="","",VLOOKUP($E307,Tab_Miss,3,0))</f>
        <v/>
      </c>
      <c r="H307" s="77" t="str">
        <f>IF($E307="","",VLOOKUP($E307,Tab_Miss,4,0))</f>
        <v/>
      </c>
      <c r="I307" s="78"/>
      <c r="J307" s="79"/>
      <c r="K307" s="80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</row>
    <row r="308" spans="1:22" s="83" customFormat="1">
      <c r="A308" s="44">
        <f t="shared" si="4"/>
        <v>0</v>
      </c>
      <c r="B308" s="73"/>
      <c r="C308" s="54"/>
      <c r="D308" s="74"/>
      <c r="E308" s="75"/>
      <c r="F308" s="76" t="e">
        <f>VLOOKUP(E308,Tab_Miss,2,0)</f>
        <v>#N/A</v>
      </c>
      <c r="G308" s="76" t="str">
        <f>IF($E308="","",VLOOKUP($E308,Tab_Miss,3,0))</f>
        <v/>
      </c>
      <c r="H308" s="77" t="str">
        <f>IF($E308="","",VLOOKUP($E308,Tab_Miss,4,0))</f>
        <v/>
      </c>
      <c r="I308" s="78"/>
      <c r="J308" s="79"/>
      <c r="K308" s="80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</row>
    <row r="309" spans="1:22" s="83" customFormat="1">
      <c r="A309" s="44">
        <f t="shared" si="4"/>
        <v>0</v>
      </c>
      <c r="B309" s="73"/>
      <c r="C309" s="54"/>
      <c r="D309" s="74"/>
      <c r="E309" s="75"/>
      <c r="F309" s="76" t="e">
        <f>VLOOKUP(E309,Tab_Miss,2,0)</f>
        <v>#N/A</v>
      </c>
      <c r="G309" s="76" t="str">
        <f>IF($E309="","",VLOOKUP($E309,Tab_Miss,3,0))</f>
        <v/>
      </c>
      <c r="H309" s="77" t="str">
        <f>IF($E309="","",VLOOKUP($E309,Tab_Miss,4,0))</f>
        <v/>
      </c>
      <c r="I309" s="78"/>
      <c r="J309" s="79"/>
      <c r="K309" s="80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</row>
    <row r="310" spans="1:22" s="83" customFormat="1">
      <c r="A310" s="44">
        <f t="shared" si="4"/>
        <v>0</v>
      </c>
      <c r="B310" s="73"/>
      <c r="C310" s="54"/>
      <c r="D310" s="74"/>
      <c r="E310" s="75"/>
      <c r="F310" s="76" t="e">
        <f>VLOOKUP(E310,Tab_Miss,2,0)</f>
        <v>#N/A</v>
      </c>
      <c r="G310" s="76" t="str">
        <f>IF($E310="","",VLOOKUP($E310,Tab_Miss,3,0))</f>
        <v/>
      </c>
      <c r="H310" s="77" t="str">
        <f>IF($E310="","",VLOOKUP($E310,Tab_Miss,4,0))</f>
        <v/>
      </c>
      <c r="I310" s="78"/>
      <c r="J310" s="79"/>
      <c r="K310" s="80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</row>
    <row r="311" spans="1:22" s="83" customFormat="1">
      <c r="A311" s="44">
        <f t="shared" si="4"/>
        <v>0</v>
      </c>
      <c r="B311" s="73"/>
      <c r="C311" s="54"/>
      <c r="D311" s="74"/>
      <c r="E311" s="75"/>
      <c r="F311" s="76" t="e">
        <f>VLOOKUP(E311,Tab_Miss,2,0)</f>
        <v>#N/A</v>
      </c>
      <c r="G311" s="76" t="str">
        <f>IF($E311="","",VLOOKUP($E311,Tab_Miss,3,0))</f>
        <v/>
      </c>
      <c r="H311" s="77" t="str">
        <f>IF($E311="","",VLOOKUP($E311,Tab_Miss,4,0))</f>
        <v/>
      </c>
      <c r="I311" s="78"/>
      <c r="J311" s="79"/>
      <c r="K311" s="80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</row>
    <row r="312" spans="1:22" s="83" customFormat="1">
      <c r="A312" s="44">
        <f t="shared" si="4"/>
        <v>0</v>
      </c>
      <c r="B312" s="73"/>
      <c r="C312" s="54"/>
      <c r="D312" s="74"/>
      <c r="E312" s="75"/>
      <c r="F312" s="76" t="e">
        <f>VLOOKUP(E312,Tab_Miss,2,0)</f>
        <v>#N/A</v>
      </c>
      <c r="G312" s="76" t="str">
        <f>IF($E312="","",VLOOKUP($E312,Tab_Miss,3,0))</f>
        <v/>
      </c>
      <c r="H312" s="77" t="str">
        <f>IF($E312="","",VLOOKUP($E312,Tab_Miss,4,0))</f>
        <v/>
      </c>
      <c r="I312" s="78"/>
      <c r="J312" s="79"/>
      <c r="K312" s="80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</row>
    <row r="313" spans="1:22" s="83" customFormat="1">
      <c r="A313" s="44">
        <f t="shared" si="4"/>
        <v>0</v>
      </c>
      <c r="B313" s="73"/>
      <c r="C313" s="54"/>
      <c r="D313" s="74"/>
      <c r="E313" s="75"/>
      <c r="F313" s="76" t="e">
        <f>VLOOKUP(E313,Tab_Miss,2,0)</f>
        <v>#N/A</v>
      </c>
      <c r="G313" s="76" t="str">
        <f>IF($E313="","",VLOOKUP($E313,Tab_Miss,3,0))</f>
        <v/>
      </c>
      <c r="H313" s="77" t="str">
        <f>IF($E313="","",VLOOKUP($E313,Tab_Miss,4,0))</f>
        <v/>
      </c>
      <c r="I313" s="78"/>
      <c r="J313" s="79"/>
      <c r="K313" s="80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</row>
    <row r="314" spans="1:22" s="83" customFormat="1">
      <c r="A314" s="44">
        <f t="shared" si="4"/>
        <v>0</v>
      </c>
      <c r="B314" s="73"/>
      <c r="C314" s="54"/>
      <c r="D314" s="74"/>
      <c r="E314" s="75"/>
      <c r="F314" s="76" t="e">
        <f>VLOOKUP(E314,Tab_Miss,2,0)</f>
        <v>#N/A</v>
      </c>
      <c r="G314" s="76" t="str">
        <f>IF($E314="","",VLOOKUP($E314,Tab_Miss,3,0))</f>
        <v/>
      </c>
      <c r="H314" s="77" t="str">
        <f>IF($E314="","",VLOOKUP($E314,Tab_Miss,4,0))</f>
        <v/>
      </c>
      <c r="I314" s="78"/>
      <c r="J314" s="79"/>
      <c r="K314" s="80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</row>
    <row r="315" spans="1:22" s="83" customFormat="1">
      <c r="A315" s="44">
        <f t="shared" si="4"/>
        <v>0</v>
      </c>
      <c r="B315" s="73"/>
      <c r="C315" s="54"/>
      <c r="D315" s="74"/>
      <c r="E315" s="75"/>
      <c r="F315" s="76" t="e">
        <f>VLOOKUP(E315,Tab_Miss,2,0)</f>
        <v>#N/A</v>
      </c>
      <c r="G315" s="76" t="str">
        <f>IF($E315="","",VLOOKUP($E315,Tab_Miss,3,0))</f>
        <v/>
      </c>
      <c r="H315" s="77" t="str">
        <f>IF($E315="","",VLOOKUP($E315,Tab_Miss,4,0))</f>
        <v/>
      </c>
      <c r="I315" s="78"/>
      <c r="J315" s="79"/>
      <c r="K315" s="80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</row>
    <row r="316" spans="1:22" s="83" customFormat="1">
      <c r="A316" s="44">
        <f t="shared" si="4"/>
        <v>0</v>
      </c>
      <c r="B316" s="73"/>
      <c r="C316" s="54"/>
      <c r="E316" s="75"/>
      <c r="F316" s="76" t="e">
        <f>VLOOKUP(E316,Tab_Miss,2,0)</f>
        <v>#N/A</v>
      </c>
      <c r="G316" s="76" t="str">
        <f>IF($E316="","",VLOOKUP($E316,Tab_Miss,3,0))</f>
        <v/>
      </c>
      <c r="H316" s="77" t="str">
        <f>IF($E316="","",VLOOKUP($E316,Tab_Miss,4,0))</f>
        <v/>
      </c>
      <c r="I316" s="78"/>
      <c r="J316" s="79"/>
      <c r="K316" s="80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</row>
    <row r="317" spans="1:22" s="83" customFormat="1">
      <c r="A317" s="44">
        <f t="shared" si="4"/>
        <v>0</v>
      </c>
      <c r="B317" s="73"/>
      <c r="C317" s="54"/>
      <c r="D317" s="74"/>
      <c r="E317" s="75"/>
      <c r="F317" s="76" t="e">
        <f>VLOOKUP(E317,Tab_Miss,2,0)</f>
        <v>#N/A</v>
      </c>
      <c r="G317" s="76" t="str">
        <f>IF($E317="","",VLOOKUP($E317,Tab_Miss,3,0))</f>
        <v/>
      </c>
      <c r="H317" s="77" t="str">
        <f>IF($E317="","",VLOOKUP($E317,Tab_Miss,4,0))</f>
        <v/>
      </c>
      <c r="I317" s="78"/>
      <c r="J317" s="79"/>
      <c r="K317" s="80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</row>
    <row r="318" spans="1:22" s="83" customFormat="1">
      <c r="A318" s="44">
        <f t="shared" si="4"/>
        <v>0</v>
      </c>
      <c r="B318" s="73"/>
      <c r="C318" s="54"/>
      <c r="D318" s="74"/>
      <c r="E318" s="75"/>
      <c r="F318" s="76" t="e">
        <f>VLOOKUP(E318,Tab_Miss,2,0)</f>
        <v>#N/A</v>
      </c>
      <c r="G318" s="76" t="str">
        <f>IF($E318="","",VLOOKUP($E318,Tab_Miss,3,0))</f>
        <v/>
      </c>
      <c r="H318" s="77" t="str">
        <f>IF($E318="","",VLOOKUP($E318,Tab_Miss,4,0))</f>
        <v/>
      </c>
      <c r="I318" s="78"/>
      <c r="J318" s="79"/>
      <c r="K318" s="80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</row>
    <row r="319" spans="1:22" s="83" customFormat="1">
      <c r="A319" s="44">
        <f t="shared" si="4"/>
        <v>0</v>
      </c>
      <c r="B319" s="73"/>
      <c r="C319" s="54"/>
      <c r="D319" s="74"/>
      <c r="E319" s="75"/>
      <c r="F319" s="76" t="e">
        <f>VLOOKUP(E319,Tab_Miss,2,0)</f>
        <v>#N/A</v>
      </c>
      <c r="G319" s="76" t="str">
        <f>IF($E319="","",VLOOKUP($E319,Tab_Miss,3,0))</f>
        <v/>
      </c>
      <c r="H319" s="77" t="str">
        <f>IF($E319="","",VLOOKUP($E319,Tab_Miss,4,0))</f>
        <v/>
      </c>
      <c r="I319" s="78"/>
      <c r="J319" s="79"/>
      <c r="K319" s="80"/>
      <c r="L319" s="81"/>
      <c r="M319" s="81"/>
      <c r="N319" s="81"/>
      <c r="O319" s="81"/>
      <c r="P319" s="81"/>
      <c r="Q319" s="81"/>
      <c r="R319" s="81"/>
      <c r="S319" s="81"/>
      <c r="T319" s="82"/>
      <c r="U319" s="82"/>
      <c r="V319" s="82"/>
    </row>
    <row r="320" spans="1:22" s="83" customFormat="1">
      <c r="A320" s="44">
        <f t="shared" si="4"/>
        <v>0</v>
      </c>
      <c r="B320" s="73"/>
      <c r="C320" s="54"/>
      <c r="D320" s="74"/>
      <c r="E320" s="75"/>
      <c r="F320" s="76" t="e">
        <f>VLOOKUP(E320,Tab_Miss,2,0)</f>
        <v>#N/A</v>
      </c>
      <c r="G320" s="76" t="str">
        <f>IF($E320="","",VLOOKUP($E320,Tab_Miss,3,0))</f>
        <v/>
      </c>
      <c r="H320" s="77" t="str">
        <f>IF($E320="","",VLOOKUP($E320,Tab_Miss,4,0))</f>
        <v/>
      </c>
      <c r="I320" s="78"/>
      <c r="J320" s="79"/>
      <c r="K320" s="84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</row>
    <row r="321" spans="1:22" s="83" customFormat="1">
      <c r="A321" s="44">
        <f t="shared" si="4"/>
        <v>0</v>
      </c>
      <c r="B321" s="73"/>
      <c r="C321" s="54"/>
      <c r="D321" s="74"/>
      <c r="E321" s="75"/>
      <c r="F321" s="76" t="e">
        <f>VLOOKUP(E321,Tab_Miss,2,0)</f>
        <v>#N/A</v>
      </c>
      <c r="G321" s="76" t="str">
        <f>IF($E321="","",VLOOKUP($E321,Tab_Miss,3,0))</f>
        <v/>
      </c>
      <c r="H321" s="77" t="str">
        <f>IF($E321="","",VLOOKUP($E321,Tab_Miss,4,0))</f>
        <v/>
      </c>
      <c r="I321" s="78"/>
      <c r="J321" s="79"/>
      <c r="K321" s="84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</row>
    <row r="322" spans="1:22" s="83" customFormat="1">
      <c r="A322" s="44">
        <f t="shared" si="4"/>
        <v>0</v>
      </c>
      <c r="B322" s="73"/>
      <c r="C322" s="54"/>
      <c r="D322" s="74"/>
      <c r="E322" s="75"/>
      <c r="F322" s="76" t="e">
        <f>VLOOKUP(E322,Tab_Miss,2,0)</f>
        <v>#N/A</v>
      </c>
      <c r="G322" s="76" t="str">
        <f>IF($E322="","",VLOOKUP($E322,Tab_Miss,3,0))</f>
        <v/>
      </c>
      <c r="H322" s="77" t="str">
        <f>IF($E322="","",VLOOKUP($E322,Tab_Miss,4,0))</f>
        <v/>
      </c>
      <c r="I322" s="78"/>
      <c r="J322" s="79"/>
      <c r="K322" s="84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</row>
    <row r="323" spans="1:22" s="83" customFormat="1">
      <c r="A323" s="44">
        <f t="shared" si="4"/>
        <v>0</v>
      </c>
      <c r="B323" s="73"/>
      <c r="C323" s="54"/>
      <c r="D323" s="74"/>
      <c r="E323" s="75"/>
      <c r="F323" s="76" t="e">
        <f>VLOOKUP(E323,Tab_Miss,2,0)</f>
        <v>#N/A</v>
      </c>
      <c r="G323" s="76" t="str">
        <f>IF($E323="","",VLOOKUP($E323,Tab_Miss,3,0))</f>
        <v/>
      </c>
      <c r="H323" s="77" t="str">
        <f>IF($E323="","",VLOOKUP($E323,Tab_Miss,4,0))</f>
        <v/>
      </c>
      <c r="I323" s="78"/>
      <c r="J323" s="79"/>
      <c r="K323" s="84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</row>
    <row r="324" spans="1:22" s="83" customFormat="1">
      <c r="A324" s="44">
        <f t="shared" si="4"/>
        <v>0</v>
      </c>
      <c r="B324" s="73"/>
      <c r="C324" s="54"/>
      <c r="D324" s="74"/>
      <c r="E324" s="75"/>
      <c r="F324" s="76" t="e">
        <f>VLOOKUP(E324,Tab_Miss,2,0)</f>
        <v>#N/A</v>
      </c>
      <c r="G324" s="76" t="str">
        <f>IF($E324="","",VLOOKUP($E324,Tab_Miss,3,0))</f>
        <v/>
      </c>
      <c r="H324" s="77" t="str">
        <f>IF($E324="","",VLOOKUP($E324,Tab_Miss,4,0))</f>
        <v/>
      </c>
      <c r="I324" s="78"/>
      <c r="J324" s="79"/>
      <c r="K324" s="84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</row>
    <row r="325" spans="1:22" s="83" customFormat="1">
      <c r="A325" s="44">
        <f t="shared" si="4"/>
        <v>0</v>
      </c>
      <c r="B325" s="73"/>
      <c r="C325" s="54"/>
      <c r="D325" s="74"/>
      <c r="E325" s="75"/>
      <c r="F325" s="76" t="e">
        <f>VLOOKUP(E325,Tab_Miss,2,0)</f>
        <v>#N/A</v>
      </c>
      <c r="G325" s="76" t="str">
        <f>IF($E325="","",VLOOKUP($E325,Tab_Miss,3,0))</f>
        <v/>
      </c>
      <c r="H325" s="77" t="str">
        <f>IF($E325="","",VLOOKUP($E325,Tab_Miss,4,0))</f>
        <v/>
      </c>
      <c r="I325" s="78"/>
      <c r="J325" s="79"/>
      <c r="K325" s="84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</row>
    <row r="326" spans="1:22" s="83" customFormat="1">
      <c r="A326" s="44">
        <f t="shared" si="4"/>
        <v>0</v>
      </c>
      <c r="B326" s="73"/>
      <c r="C326" s="54"/>
      <c r="D326" s="74"/>
      <c r="E326" s="75"/>
      <c r="F326" s="76" t="e">
        <f>VLOOKUP(E326,Tab_Miss,2,0)</f>
        <v>#N/A</v>
      </c>
      <c r="G326" s="76" t="str">
        <f>IF($E326="","",VLOOKUP($E326,Tab_Miss,3,0))</f>
        <v/>
      </c>
      <c r="H326" s="77" t="str">
        <f>IF($E326="","",VLOOKUP($E326,Tab_Miss,4,0))</f>
        <v/>
      </c>
      <c r="I326" s="78"/>
      <c r="J326" s="79"/>
      <c r="K326" s="80"/>
      <c r="L326" s="81"/>
      <c r="M326" s="81"/>
      <c r="N326" s="81"/>
      <c r="O326" s="81"/>
      <c r="P326" s="81"/>
      <c r="Q326" s="81"/>
      <c r="R326" s="81"/>
      <c r="S326" s="81"/>
      <c r="T326" s="82"/>
      <c r="U326" s="82"/>
      <c r="V326" s="82"/>
    </row>
    <row r="327" spans="1:22" s="83" customFormat="1">
      <c r="A327" s="44">
        <f t="shared" si="4"/>
        <v>0</v>
      </c>
      <c r="B327" s="73"/>
      <c r="C327" s="54"/>
      <c r="D327" s="74"/>
      <c r="E327" s="75"/>
      <c r="F327" s="76" t="e">
        <f>VLOOKUP(E327,Tab_Miss,2,0)</f>
        <v>#N/A</v>
      </c>
      <c r="G327" s="76" t="str">
        <f>IF($E327="","",VLOOKUP($E327,Tab_Miss,3,0))</f>
        <v/>
      </c>
      <c r="H327" s="77" t="str">
        <f>IF($E327="","",VLOOKUP($E327,Tab_Miss,4,0))</f>
        <v/>
      </c>
      <c r="I327" s="78"/>
      <c r="J327" s="79"/>
      <c r="K327" s="80"/>
      <c r="L327" s="81"/>
      <c r="M327" s="81"/>
      <c r="N327" s="81"/>
      <c r="O327" s="81"/>
      <c r="P327" s="81"/>
      <c r="Q327" s="81"/>
      <c r="R327" s="81"/>
      <c r="S327" s="81"/>
      <c r="T327" s="82"/>
      <c r="U327" s="82"/>
      <c r="V327" s="82"/>
    </row>
    <row r="328" spans="1:22" s="83" customFormat="1">
      <c r="A328" s="44">
        <f t="shared" ref="A328:A439" si="5">(IF(OR(B328="64 - Bay. Reg.",B328="64 - Bay."),"64 - Bayonne",B328))</f>
        <v>0</v>
      </c>
      <c r="B328" s="73"/>
      <c r="C328" s="54"/>
      <c r="D328" s="74"/>
      <c r="E328" s="75"/>
      <c r="F328" s="76" t="e">
        <f>VLOOKUP(E328,Tab_Miss,2,0)</f>
        <v>#N/A</v>
      </c>
      <c r="G328" s="76" t="str">
        <f>IF($E328="","",VLOOKUP($E328,Tab_Miss,3,0))</f>
        <v/>
      </c>
      <c r="H328" s="77" t="str">
        <f>IF($E328="","",VLOOKUP($E328,Tab_Miss,4,0))</f>
        <v/>
      </c>
      <c r="I328" s="78"/>
      <c r="J328" s="79"/>
      <c r="K328" s="84"/>
      <c r="L328" s="81"/>
      <c r="M328" s="81"/>
      <c r="N328" s="81"/>
      <c r="O328" s="81"/>
      <c r="P328" s="81"/>
      <c r="Q328" s="81"/>
      <c r="R328" s="81"/>
      <c r="S328" s="81"/>
      <c r="T328" s="82"/>
      <c r="U328" s="82"/>
      <c r="V328" s="82"/>
    </row>
    <row r="329" spans="1:22" s="83" customFormat="1">
      <c r="A329" s="44">
        <f t="shared" si="5"/>
        <v>0</v>
      </c>
      <c r="B329" s="73"/>
      <c r="C329" s="54"/>
      <c r="D329" s="74"/>
      <c r="E329" s="75"/>
      <c r="F329" s="76" t="e">
        <f>VLOOKUP(E329,Tab_Miss,2,0)</f>
        <v>#N/A</v>
      </c>
      <c r="G329" s="76" t="str">
        <f>IF($E329="","",VLOOKUP($E329,Tab_Miss,3,0))</f>
        <v/>
      </c>
      <c r="H329" s="77" t="str">
        <f>IF($E329="","",VLOOKUP($E329,Tab_Miss,4,0))</f>
        <v/>
      </c>
      <c r="I329" s="78"/>
      <c r="J329" s="79"/>
      <c r="K329" s="84"/>
      <c r="L329" s="81"/>
      <c r="M329" s="81"/>
      <c r="N329" s="81"/>
      <c r="O329" s="81"/>
      <c r="P329" s="81"/>
      <c r="Q329" s="81"/>
      <c r="R329" s="81"/>
      <c r="S329" s="81"/>
      <c r="T329" s="82"/>
      <c r="U329" s="82"/>
      <c r="V329" s="82"/>
    </row>
    <row r="330" spans="1:22" s="83" customFormat="1">
      <c r="A330" s="44">
        <f t="shared" si="5"/>
        <v>0</v>
      </c>
      <c r="B330" s="73"/>
      <c r="C330" s="54"/>
      <c r="D330" s="74"/>
      <c r="E330" s="75"/>
      <c r="F330" s="76" t="e">
        <f>VLOOKUP(E330,Tab_Miss,2,0)</f>
        <v>#N/A</v>
      </c>
      <c r="G330" s="76" t="str">
        <f>IF($E330="","",VLOOKUP($E330,Tab_Miss,3,0))</f>
        <v/>
      </c>
      <c r="H330" s="77" t="str">
        <f>IF($E330="","",VLOOKUP($E330,Tab_Miss,4,0))</f>
        <v/>
      </c>
      <c r="I330" s="78"/>
      <c r="J330" s="79"/>
      <c r="K330" s="84"/>
      <c r="L330" s="81"/>
      <c r="M330" s="81"/>
      <c r="N330" s="81"/>
      <c r="O330" s="81"/>
      <c r="P330" s="81"/>
      <c r="Q330" s="81"/>
      <c r="R330" s="81"/>
      <c r="S330" s="81"/>
      <c r="T330" s="82"/>
      <c r="U330" s="82"/>
      <c r="V330" s="82"/>
    </row>
    <row r="331" spans="1:22" s="83" customFormat="1">
      <c r="A331" s="44">
        <f t="shared" si="5"/>
        <v>0</v>
      </c>
      <c r="B331" s="73"/>
      <c r="C331" s="54"/>
      <c r="D331" s="74"/>
      <c r="E331" s="75"/>
      <c r="F331" s="76" t="e">
        <f>VLOOKUP(E331,Tab_Miss,2,0)</f>
        <v>#N/A</v>
      </c>
      <c r="G331" s="76" t="str">
        <f>IF($E331="","",VLOOKUP($E331,Tab_Miss,3,0))</f>
        <v/>
      </c>
      <c r="H331" s="77" t="str">
        <f>IF($E331="","",VLOOKUP($E331,Tab_Miss,4,0))</f>
        <v/>
      </c>
      <c r="I331" s="78"/>
      <c r="J331" s="79"/>
      <c r="K331" s="80"/>
      <c r="L331" s="81"/>
      <c r="M331" s="81"/>
      <c r="N331" s="81"/>
      <c r="O331" s="81"/>
      <c r="P331" s="81"/>
      <c r="Q331" s="81"/>
      <c r="R331" s="81"/>
      <c r="S331" s="81"/>
      <c r="T331" s="82"/>
      <c r="U331" s="82"/>
      <c r="V331" s="82"/>
    </row>
    <row r="332" spans="1:22" s="83" customFormat="1">
      <c r="A332" s="44">
        <f t="shared" si="5"/>
        <v>0</v>
      </c>
      <c r="B332" s="73"/>
      <c r="C332" s="54"/>
      <c r="D332" s="74"/>
      <c r="E332" s="75"/>
      <c r="F332" s="76" t="e">
        <f>VLOOKUP(E332,Tab_Miss,2,0)</f>
        <v>#N/A</v>
      </c>
      <c r="G332" s="76" t="str">
        <f>IF($E332="","",VLOOKUP($E332,Tab_Miss,3,0))</f>
        <v/>
      </c>
      <c r="H332" s="77" t="str">
        <f>IF($E332="","",VLOOKUP($E332,Tab_Miss,4,0))</f>
        <v/>
      </c>
      <c r="I332" s="78"/>
      <c r="J332" s="79"/>
      <c r="K332" s="80"/>
      <c r="L332" s="81"/>
      <c r="M332" s="81"/>
      <c r="N332" s="81"/>
      <c r="O332" s="81"/>
      <c r="P332" s="81"/>
      <c r="Q332" s="81"/>
      <c r="R332" s="81"/>
      <c r="S332" s="81"/>
      <c r="T332" s="82"/>
      <c r="U332" s="82"/>
      <c r="V332" s="82"/>
    </row>
    <row r="333" spans="1:22" s="83" customFormat="1">
      <c r="A333" s="44">
        <f t="shared" si="5"/>
        <v>0</v>
      </c>
      <c r="B333" s="73"/>
      <c r="C333" s="54"/>
      <c r="D333" s="74"/>
      <c r="E333" s="75"/>
      <c r="F333" s="76" t="e">
        <f>VLOOKUP(E333,Tab_Miss,2,0)</f>
        <v>#N/A</v>
      </c>
      <c r="G333" s="76" t="str">
        <f>IF($E333="","",VLOOKUP($E333,Tab_Miss,3,0))</f>
        <v/>
      </c>
      <c r="H333" s="77" t="str">
        <f>IF($E333="","",VLOOKUP($E333,Tab_Miss,4,0))</f>
        <v/>
      </c>
      <c r="I333" s="78"/>
      <c r="J333" s="79"/>
      <c r="K333" s="80"/>
      <c r="L333" s="81"/>
      <c r="M333" s="81"/>
      <c r="N333" s="81"/>
      <c r="O333" s="81"/>
      <c r="P333" s="81"/>
      <c r="Q333" s="81"/>
      <c r="R333" s="81"/>
      <c r="S333" s="81"/>
      <c r="T333" s="82"/>
      <c r="U333" s="82"/>
      <c r="V333" s="82"/>
    </row>
    <row r="334" spans="1:22" s="83" customFormat="1">
      <c r="A334" s="44">
        <f t="shared" si="5"/>
        <v>0</v>
      </c>
      <c r="B334" s="73"/>
      <c r="C334" s="54"/>
      <c r="D334" s="74"/>
      <c r="E334" s="75"/>
      <c r="F334" s="76" t="e">
        <f>VLOOKUP(E334,Tab_Miss,2,0)</f>
        <v>#N/A</v>
      </c>
      <c r="G334" s="76" t="str">
        <f>IF($E334="","",VLOOKUP($E334,Tab_Miss,3,0))</f>
        <v/>
      </c>
      <c r="H334" s="77" t="str">
        <f>IF($E334="","",VLOOKUP($E334,Tab_Miss,4,0))</f>
        <v/>
      </c>
      <c r="I334" s="78"/>
      <c r="J334" s="79"/>
      <c r="K334" s="80"/>
      <c r="L334" s="81"/>
      <c r="M334" s="81"/>
      <c r="N334" s="81"/>
      <c r="O334" s="81"/>
      <c r="P334" s="81"/>
      <c r="Q334" s="81"/>
      <c r="R334" s="81"/>
      <c r="S334" s="81"/>
      <c r="T334" s="82"/>
      <c r="U334" s="82"/>
      <c r="V334" s="82"/>
    </row>
    <row r="335" spans="1:22" s="83" customFormat="1">
      <c r="A335" s="44">
        <f t="shared" si="5"/>
        <v>0</v>
      </c>
      <c r="B335" s="73"/>
      <c r="C335" s="54"/>
      <c r="D335" s="74"/>
      <c r="E335" s="75"/>
      <c r="F335" s="76" t="e">
        <f>VLOOKUP(E335,Tab_Miss,2,0)</f>
        <v>#N/A</v>
      </c>
      <c r="G335" s="76" t="str">
        <f>IF($E335="","",VLOOKUP($E335,Tab_Miss,3,0))</f>
        <v/>
      </c>
      <c r="H335" s="77" t="str">
        <f>IF($E335="","",VLOOKUP($E335,Tab_Miss,4,0))</f>
        <v/>
      </c>
      <c r="I335" s="78"/>
      <c r="J335" s="79"/>
      <c r="K335" s="84"/>
      <c r="L335" s="81"/>
      <c r="M335" s="81"/>
      <c r="N335" s="81"/>
      <c r="O335" s="81"/>
      <c r="P335" s="81"/>
      <c r="Q335" s="81"/>
      <c r="R335" s="81"/>
      <c r="S335" s="81"/>
      <c r="T335" s="82"/>
      <c r="U335" s="82"/>
      <c r="V335" s="82"/>
    </row>
    <row r="336" spans="1:22" s="83" customFormat="1">
      <c r="A336" s="44">
        <f t="shared" si="5"/>
        <v>0</v>
      </c>
      <c r="B336" s="73"/>
      <c r="C336" s="54"/>
      <c r="D336" s="74"/>
      <c r="E336" s="75"/>
      <c r="F336" s="76" t="e">
        <f>VLOOKUP(E336,Tab_Miss,2,0)</f>
        <v>#N/A</v>
      </c>
      <c r="G336" s="76" t="str">
        <f>IF($E336="","",VLOOKUP($E336,Tab_Miss,3,0))</f>
        <v/>
      </c>
      <c r="H336" s="77" t="str">
        <f>IF($E336="","",VLOOKUP($E336,Tab_Miss,4,0))</f>
        <v/>
      </c>
      <c r="I336" s="78"/>
      <c r="J336" s="79"/>
      <c r="K336" s="84"/>
      <c r="L336" s="81"/>
      <c r="M336" s="81"/>
      <c r="N336" s="81"/>
      <c r="O336" s="81"/>
      <c r="P336" s="81"/>
      <c r="Q336" s="81"/>
      <c r="R336" s="81"/>
      <c r="S336" s="81"/>
      <c r="T336" s="82"/>
      <c r="U336" s="82"/>
      <c r="V336" s="82"/>
    </row>
    <row r="337" spans="1:22" s="83" customFormat="1">
      <c r="A337" s="44">
        <f t="shared" si="5"/>
        <v>0</v>
      </c>
      <c r="B337" s="73"/>
      <c r="C337" s="54"/>
      <c r="D337" s="74"/>
      <c r="E337" s="75"/>
      <c r="F337" s="76" t="e">
        <f>VLOOKUP(E337,Tab_Miss,2,0)</f>
        <v>#N/A</v>
      </c>
      <c r="G337" s="76" t="str">
        <f>IF($E337="","",VLOOKUP($E337,Tab_Miss,3,0))</f>
        <v/>
      </c>
      <c r="H337" s="77" t="str">
        <f>IF($E337="","",VLOOKUP($E337,Tab_Miss,4,0))</f>
        <v/>
      </c>
      <c r="I337" s="78"/>
      <c r="J337" s="79"/>
      <c r="K337" s="80"/>
      <c r="L337" s="81"/>
      <c r="M337" s="81"/>
      <c r="N337" s="81"/>
      <c r="O337" s="81"/>
      <c r="P337" s="81"/>
      <c r="Q337" s="81"/>
      <c r="R337" s="81"/>
      <c r="S337" s="81"/>
      <c r="T337" s="82"/>
      <c r="U337" s="82"/>
      <c r="V337" s="82"/>
    </row>
    <row r="338" spans="1:22" s="83" customFormat="1">
      <c r="A338" s="44">
        <f t="shared" si="5"/>
        <v>0</v>
      </c>
      <c r="B338" s="73"/>
      <c r="C338" s="54"/>
      <c r="D338" s="74"/>
      <c r="E338" s="75"/>
      <c r="F338" s="76" t="e">
        <f>VLOOKUP(E338,Tab_Miss,2,0)</f>
        <v>#N/A</v>
      </c>
      <c r="G338" s="76" t="str">
        <f>IF($E338="","",VLOOKUP($E338,Tab_Miss,3,0))</f>
        <v/>
      </c>
      <c r="H338" s="77" t="str">
        <f>IF($E338="","",VLOOKUP($E338,Tab_Miss,4,0))</f>
        <v/>
      </c>
      <c r="I338" s="78"/>
      <c r="J338" s="79"/>
      <c r="K338" s="80"/>
      <c r="L338" s="81"/>
      <c r="M338" s="81"/>
      <c r="N338" s="81"/>
      <c r="O338" s="81"/>
      <c r="P338" s="81"/>
      <c r="Q338" s="81"/>
      <c r="R338" s="81"/>
      <c r="S338" s="81"/>
      <c r="T338" s="82"/>
      <c r="U338" s="82"/>
      <c r="V338" s="82"/>
    </row>
    <row r="339" spans="1:22" s="83" customFormat="1">
      <c r="A339" s="44">
        <f t="shared" si="5"/>
        <v>0</v>
      </c>
      <c r="B339" s="73"/>
      <c r="C339" s="54"/>
      <c r="D339" s="74"/>
      <c r="E339" s="75"/>
      <c r="F339" s="76" t="e">
        <f>VLOOKUP(E339,Tab_Miss,2,0)</f>
        <v>#N/A</v>
      </c>
      <c r="G339" s="76" t="str">
        <f>IF($E339="","",VLOOKUP($E339,Tab_Miss,3,0))</f>
        <v/>
      </c>
      <c r="H339" s="77" t="str">
        <f>IF($E339="","",VLOOKUP($E339,Tab_Miss,4,0))</f>
        <v/>
      </c>
      <c r="I339" s="78"/>
      <c r="J339" s="79"/>
      <c r="K339" s="84"/>
      <c r="L339" s="81"/>
      <c r="M339" s="81"/>
      <c r="N339" s="81"/>
      <c r="O339" s="81"/>
      <c r="P339" s="81"/>
      <c r="Q339" s="81"/>
      <c r="R339" s="81"/>
      <c r="S339" s="81"/>
      <c r="T339" s="82"/>
      <c r="U339" s="82"/>
      <c r="V339" s="82"/>
    </row>
    <row r="340" spans="1:22" s="83" customFormat="1">
      <c r="A340" s="44">
        <f t="shared" si="5"/>
        <v>0</v>
      </c>
      <c r="B340" s="73"/>
      <c r="C340" s="54"/>
      <c r="D340" s="74"/>
      <c r="E340" s="75"/>
      <c r="F340" s="76" t="e">
        <f>VLOOKUP(E340,Tab_Miss,2,0)</f>
        <v>#N/A</v>
      </c>
      <c r="G340" s="76" t="str">
        <f>IF($E340="","",VLOOKUP($E340,Tab_Miss,3,0))</f>
        <v/>
      </c>
      <c r="H340" s="77" t="str">
        <f>IF($E340="","",VLOOKUP($E340,Tab_Miss,4,0))</f>
        <v/>
      </c>
      <c r="I340" s="78"/>
      <c r="J340" s="79"/>
      <c r="K340" s="84"/>
      <c r="L340" s="81"/>
      <c r="M340" s="81"/>
      <c r="N340" s="81"/>
      <c r="O340" s="81"/>
      <c r="P340" s="81"/>
      <c r="Q340" s="81"/>
      <c r="R340" s="81"/>
      <c r="S340" s="81"/>
      <c r="T340" s="82"/>
      <c r="U340" s="82"/>
      <c r="V340" s="82"/>
    </row>
    <row r="341" spans="1:22" s="83" customFormat="1">
      <c r="A341" s="44">
        <f t="shared" si="5"/>
        <v>0</v>
      </c>
      <c r="B341" s="73"/>
      <c r="C341" s="54"/>
      <c r="D341" s="74"/>
      <c r="E341" s="75"/>
      <c r="F341" s="76" t="e">
        <f>VLOOKUP(E341,Tab_Miss,2,0)</f>
        <v>#N/A</v>
      </c>
      <c r="G341" s="76" t="str">
        <f>IF($E341="","",VLOOKUP($E341,Tab_Miss,3,0))</f>
        <v/>
      </c>
      <c r="H341" s="77" t="str">
        <f>IF($E341="","",VLOOKUP($E341,Tab_Miss,4,0))</f>
        <v/>
      </c>
      <c r="I341" s="78"/>
      <c r="J341" s="79"/>
      <c r="K341" s="80"/>
      <c r="L341" s="81"/>
      <c r="M341" s="81"/>
      <c r="N341" s="81"/>
      <c r="O341" s="81"/>
      <c r="P341" s="81"/>
      <c r="Q341" s="81"/>
      <c r="R341" s="81"/>
      <c r="S341" s="81"/>
      <c r="T341" s="82"/>
      <c r="U341" s="82"/>
      <c r="V341" s="82"/>
    </row>
    <row r="342" spans="1:22" s="83" customFormat="1">
      <c r="A342" s="44">
        <f t="shared" si="5"/>
        <v>0</v>
      </c>
      <c r="B342" s="73"/>
      <c r="C342" s="54"/>
      <c r="D342" s="74"/>
      <c r="E342" s="75"/>
      <c r="F342" s="76" t="e">
        <f>VLOOKUP(E342,Tab_Miss,2,0)</f>
        <v>#N/A</v>
      </c>
      <c r="G342" s="76" t="str">
        <f>IF($E342="","",VLOOKUP($E342,Tab_Miss,3,0))</f>
        <v/>
      </c>
      <c r="H342" s="77" t="str">
        <f>IF($E342="","",VLOOKUP($E342,Tab_Miss,4,0))</f>
        <v/>
      </c>
      <c r="I342" s="78"/>
      <c r="J342" s="79"/>
      <c r="K342" s="80"/>
      <c r="L342" s="81"/>
      <c r="M342" s="81"/>
      <c r="N342" s="81"/>
      <c r="O342" s="81"/>
      <c r="P342" s="81"/>
      <c r="Q342" s="81"/>
      <c r="R342" s="81"/>
      <c r="S342" s="81"/>
      <c r="T342" s="82"/>
      <c r="U342" s="82"/>
      <c r="V342" s="82"/>
    </row>
    <row r="343" spans="1:22" s="83" customFormat="1">
      <c r="A343" s="44">
        <f t="shared" si="5"/>
        <v>0</v>
      </c>
      <c r="B343" s="73"/>
      <c r="C343" s="54"/>
      <c r="D343" s="74"/>
      <c r="E343" s="75"/>
      <c r="F343" s="76" t="e">
        <f>VLOOKUP(E343,Tab_Miss,2,0)</f>
        <v>#N/A</v>
      </c>
      <c r="G343" s="76" t="str">
        <f>IF($E343="","",VLOOKUP($E343,Tab_Miss,3,0))</f>
        <v/>
      </c>
      <c r="H343" s="77" t="str">
        <f>IF($E343="","",VLOOKUP($E343,Tab_Miss,4,0))</f>
        <v/>
      </c>
      <c r="I343" s="78"/>
      <c r="J343" s="79"/>
      <c r="K343" s="80"/>
      <c r="L343" s="81"/>
      <c r="M343" s="81"/>
      <c r="N343" s="81"/>
      <c r="O343" s="81"/>
      <c r="P343" s="81"/>
      <c r="Q343" s="81"/>
      <c r="R343" s="81"/>
      <c r="S343" s="81"/>
      <c r="T343" s="82"/>
      <c r="U343" s="82"/>
      <c r="V343" s="82"/>
    </row>
    <row r="344" spans="1:22" s="83" customFormat="1">
      <c r="A344" s="44">
        <f t="shared" si="5"/>
        <v>0</v>
      </c>
      <c r="B344" s="73"/>
      <c r="C344" s="54"/>
      <c r="D344" s="74"/>
      <c r="E344" s="75"/>
      <c r="F344" s="76" t="e">
        <f>VLOOKUP(E344,Tab_Miss,2,0)</f>
        <v>#N/A</v>
      </c>
      <c r="G344" s="76" t="str">
        <f>IF($E344="","",VLOOKUP($E344,Tab_Miss,3,0))</f>
        <v/>
      </c>
      <c r="H344" s="77" t="str">
        <f>IF($E344="","",VLOOKUP($E344,Tab_Miss,4,0))</f>
        <v/>
      </c>
      <c r="I344" s="78"/>
      <c r="J344" s="79"/>
      <c r="K344" s="80"/>
      <c r="L344" s="81"/>
      <c r="M344" s="81"/>
      <c r="N344" s="81"/>
      <c r="O344" s="81"/>
      <c r="P344" s="81"/>
      <c r="Q344" s="81"/>
      <c r="R344" s="81"/>
      <c r="S344" s="81"/>
      <c r="T344" s="82"/>
      <c r="U344" s="82"/>
      <c r="V344" s="82"/>
    </row>
    <row r="345" spans="1:22" s="83" customFormat="1">
      <c r="A345" s="44">
        <f t="shared" si="5"/>
        <v>0</v>
      </c>
      <c r="B345" s="73"/>
      <c r="C345" s="54"/>
      <c r="D345" s="74"/>
      <c r="E345" s="75"/>
      <c r="F345" s="76" t="e">
        <f>VLOOKUP(E345,Tab_Miss,2,0)</f>
        <v>#N/A</v>
      </c>
      <c r="G345" s="76" t="str">
        <f>IF($E345="","",VLOOKUP($E345,Tab_Miss,3,0))</f>
        <v/>
      </c>
      <c r="H345" s="77" t="str">
        <f>IF($E345="","",VLOOKUP($E345,Tab_Miss,4,0))</f>
        <v/>
      </c>
      <c r="I345" s="78"/>
      <c r="J345" s="79"/>
      <c r="K345" s="80"/>
      <c r="L345" s="81"/>
      <c r="M345" s="81"/>
      <c r="N345" s="81"/>
      <c r="O345" s="81"/>
      <c r="P345" s="81"/>
      <c r="Q345" s="81"/>
      <c r="R345" s="81"/>
      <c r="S345" s="81"/>
      <c r="T345" s="82"/>
      <c r="U345" s="82"/>
      <c r="V345" s="82"/>
    </row>
    <row r="346" spans="1:22" s="83" customFormat="1">
      <c r="A346" s="44">
        <f t="shared" si="5"/>
        <v>0</v>
      </c>
      <c r="B346" s="73"/>
      <c r="C346" s="54"/>
      <c r="D346" s="74"/>
      <c r="E346" s="75"/>
      <c r="F346" s="76" t="e">
        <f>VLOOKUP(E346,Tab_Miss,2,0)</f>
        <v>#N/A</v>
      </c>
      <c r="G346" s="76" t="str">
        <f>IF($E346="","",VLOOKUP($E346,Tab_Miss,3,0))</f>
        <v/>
      </c>
      <c r="H346" s="77" t="str">
        <f>IF($E346="","",VLOOKUP($E346,Tab_Miss,4,0))</f>
        <v/>
      </c>
      <c r="I346" s="78"/>
      <c r="J346" s="79"/>
      <c r="K346" s="80"/>
      <c r="L346" s="81"/>
      <c r="M346" s="81"/>
      <c r="N346" s="81"/>
      <c r="O346" s="81"/>
      <c r="P346" s="81"/>
      <c r="Q346" s="81"/>
      <c r="R346" s="81"/>
      <c r="S346" s="81"/>
      <c r="T346" s="82"/>
      <c r="U346" s="82"/>
      <c r="V346" s="82"/>
    </row>
    <row r="347" spans="1:22" s="83" customFormat="1">
      <c r="A347" s="44">
        <f t="shared" si="5"/>
        <v>0</v>
      </c>
      <c r="B347" s="73"/>
      <c r="C347" s="54"/>
      <c r="D347" s="74"/>
      <c r="E347" s="75"/>
      <c r="F347" s="76" t="e">
        <f>VLOOKUP(E347,Tab_Miss,2,0)</f>
        <v>#N/A</v>
      </c>
      <c r="G347" s="76" t="str">
        <f>IF($E347="","",VLOOKUP($E347,Tab_Miss,3,0))</f>
        <v/>
      </c>
      <c r="H347" s="77" t="str">
        <f>IF($E347="","",VLOOKUP($E347,Tab_Miss,4,0))</f>
        <v/>
      </c>
      <c r="I347" s="78"/>
      <c r="J347" s="79"/>
      <c r="K347" s="80"/>
      <c r="L347" s="81"/>
      <c r="M347" s="81"/>
      <c r="N347" s="81"/>
      <c r="O347" s="81"/>
      <c r="P347" s="81"/>
      <c r="Q347" s="81"/>
      <c r="R347" s="81"/>
      <c r="S347" s="81"/>
      <c r="T347" s="82"/>
      <c r="U347" s="82"/>
      <c r="V347" s="82"/>
    </row>
    <row r="348" spans="1:22" s="83" customFormat="1">
      <c r="A348" s="44">
        <f t="shared" si="5"/>
        <v>0</v>
      </c>
      <c r="B348" s="73"/>
      <c r="C348" s="54"/>
      <c r="D348" s="74"/>
      <c r="E348" s="75"/>
      <c r="F348" s="76" t="e">
        <f>VLOOKUP(E348,Tab_Miss,2,0)</f>
        <v>#N/A</v>
      </c>
      <c r="G348" s="76" t="str">
        <f>IF($E348="","",VLOOKUP($E348,Tab_Miss,3,0))</f>
        <v/>
      </c>
      <c r="H348" s="77" t="str">
        <f>IF($E348="","",VLOOKUP($E348,Tab_Miss,4,0))</f>
        <v/>
      </c>
      <c r="I348" s="78"/>
      <c r="J348" s="79"/>
      <c r="K348" s="80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</row>
    <row r="349" spans="1:22" s="83" customFormat="1">
      <c r="A349" s="44">
        <f t="shared" si="5"/>
        <v>0</v>
      </c>
      <c r="B349" s="73"/>
      <c r="C349" s="54"/>
      <c r="D349" s="74"/>
      <c r="E349" s="75"/>
      <c r="F349" s="76" t="e">
        <f>VLOOKUP(E349,Tab_Miss,2,0)</f>
        <v>#N/A</v>
      </c>
      <c r="G349" s="76" t="str">
        <f>IF($E349="","",VLOOKUP($E349,Tab_Miss,3,0))</f>
        <v/>
      </c>
      <c r="H349" s="77" t="str">
        <f>IF($E349="","",VLOOKUP($E349,Tab_Miss,4,0))</f>
        <v/>
      </c>
      <c r="I349" s="78"/>
      <c r="J349" s="79"/>
      <c r="K349" s="80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</row>
    <row r="350" spans="1:22" s="83" customFormat="1">
      <c r="A350" s="44">
        <f t="shared" si="5"/>
        <v>0</v>
      </c>
      <c r="B350" s="73"/>
      <c r="C350" s="54"/>
      <c r="D350" s="74"/>
      <c r="E350" s="75"/>
      <c r="F350" s="76" t="e">
        <f>VLOOKUP(E350,Tab_Miss,2,0)</f>
        <v>#N/A</v>
      </c>
      <c r="G350" s="76" t="str">
        <f>IF($E350="","",VLOOKUP($E350,Tab_Miss,3,0))</f>
        <v/>
      </c>
      <c r="H350" s="77" t="str">
        <f>IF($E350="","",VLOOKUP($E350,Tab_Miss,4,0))</f>
        <v/>
      </c>
      <c r="I350" s="78"/>
      <c r="J350" s="79"/>
      <c r="K350" s="80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</row>
    <row r="351" spans="1:22" s="83" customFormat="1">
      <c r="A351" s="44">
        <f t="shared" si="5"/>
        <v>0</v>
      </c>
      <c r="B351" s="73"/>
      <c r="C351" s="54"/>
      <c r="D351" s="74"/>
      <c r="E351" s="75"/>
      <c r="F351" s="76" t="e">
        <f>VLOOKUP(E351,Tab_Miss,2,0)</f>
        <v>#N/A</v>
      </c>
      <c r="G351" s="76" t="str">
        <f>IF($E351="","",VLOOKUP($E351,Tab_Miss,3,0))</f>
        <v/>
      </c>
      <c r="H351" s="77" t="str">
        <f>IF($E351="","",VLOOKUP($E351,Tab_Miss,4,0))</f>
        <v/>
      </c>
      <c r="I351" s="78"/>
      <c r="J351" s="79"/>
      <c r="K351" s="80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</row>
    <row r="352" spans="1:22" s="83" customFormat="1">
      <c r="A352" s="44">
        <f t="shared" si="5"/>
        <v>0</v>
      </c>
      <c r="B352" s="73"/>
      <c r="C352" s="54"/>
      <c r="D352" s="74"/>
      <c r="E352" s="75"/>
      <c r="F352" s="76" t="e">
        <f>VLOOKUP(E352,Tab_Miss,2,0)</f>
        <v>#N/A</v>
      </c>
      <c r="G352" s="76" t="str">
        <f>IF($E352="","",VLOOKUP($E352,Tab_Miss,3,0))</f>
        <v/>
      </c>
      <c r="H352" s="77" t="str">
        <f>IF($E352="","",VLOOKUP($E352,Tab_Miss,4,0))</f>
        <v/>
      </c>
      <c r="I352" s="78"/>
      <c r="J352" s="79"/>
      <c r="K352" s="80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</row>
    <row r="353" spans="1:22" s="83" customFormat="1">
      <c r="A353" s="44">
        <f t="shared" si="5"/>
        <v>0</v>
      </c>
      <c r="B353" s="73"/>
      <c r="C353" s="54"/>
      <c r="D353" s="74"/>
      <c r="E353" s="75"/>
      <c r="F353" s="76" t="e">
        <f>VLOOKUP(E353,Tab_Miss,2,0)</f>
        <v>#N/A</v>
      </c>
      <c r="G353" s="76" t="str">
        <f>IF($E353="","",VLOOKUP($E353,Tab_Miss,3,0))</f>
        <v/>
      </c>
      <c r="H353" s="77" t="str">
        <f>IF($E353="","",VLOOKUP($E353,Tab_Miss,4,0))</f>
        <v/>
      </c>
      <c r="I353" s="78"/>
      <c r="J353" s="79"/>
      <c r="K353" s="80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</row>
    <row r="354" spans="1:22" s="83" customFormat="1">
      <c r="A354" s="44">
        <f t="shared" si="5"/>
        <v>0</v>
      </c>
      <c r="B354" s="73"/>
      <c r="C354" s="54"/>
      <c r="D354" s="74"/>
      <c r="E354" s="75"/>
      <c r="F354" s="76" t="e">
        <f>VLOOKUP(E354,Tab_Miss,2,0)</f>
        <v>#N/A</v>
      </c>
      <c r="G354" s="76" t="str">
        <f>IF($E354="","",VLOOKUP($E354,Tab_Miss,3,0))</f>
        <v/>
      </c>
      <c r="H354" s="77" t="str">
        <f>IF($E354="","",VLOOKUP($E354,Tab_Miss,4,0))</f>
        <v/>
      </c>
      <c r="I354" s="78"/>
      <c r="J354" s="79"/>
      <c r="K354" s="80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</row>
    <row r="355" spans="1:22" s="83" customFormat="1">
      <c r="A355" s="44">
        <f t="shared" si="5"/>
        <v>0</v>
      </c>
      <c r="B355" s="73"/>
      <c r="C355" s="54"/>
      <c r="D355" s="74"/>
      <c r="E355" s="75"/>
      <c r="F355" s="76" t="e">
        <f>VLOOKUP(E355,Tab_Miss,2,0)</f>
        <v>#N/A</v>
      </c>
      <c r="G355" s="76" t="str">
        <f>IF($E355="","",VLOOKUP($E355,Tab_Miss,3,0))</f>
        <v/>
      </c>
      <c r="H355" s="77" t="str">
        <f>IF($E355="","",VLOOKUP($E355,Tab_Miss,4,0))</f>
        <v/>
      </c>
      <c r="I355" s="78"/>
      <c r="J355" s="79"/>
      <c r="K355" s="80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</row>
    <row r="356" spans="1:22" s="83" customFormat="1">
      <c r="A356" s="44">
        <f t="shared" si="5"/>
        <v>0</v>
      </c>
      <c r="B356" s="73"/>
      <c r="C356" s="54"/>
      <c r="D356" s="74"/>
      <c r="E356" s="75"/>
      <c r="F356" s="76" t="e">
        <f>VLOOKUP(E356,Tab_Miss,2,0)</f>
        <v>#N/A</v>
      </c>
      <c r="G356" s="76" t="str">
        <f>IF($E356="","",VLOOKUP($E356,Tab_Miss,3,0))</f>
        <v/>
      </c>
      <c r="H356" s="77" t="str">
        <f>IF($E356="","",VLOOKUP($E356,Tab_Miss,4,0))</f>
        <v/>
      </c>
      <c r="I356" s="78"/>
      <c r="J356" s="79"/>
      <c r="K356" s="80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</row>
    <row r="357" spans="1:22" s="83" customFormat="1">
      <c r="A357" s="44">
        <f t="shared" si="5"/>
        <v>0</v>
      </c>
      <c r="B357" s="73"/>
      <c r="C357" s="54"/>
      <c r="D357" s="74"/>
      <c r="E357" s="75"/>
      <c r="F357" s="76" t="e">
        <f>VLOOKUP(E357,Tab_Miss,2,0)</f>
        <v>#N/A</v>
      </c>
      <c r="G357" s="76" t="str">
        <f>IF($E357="","",VLOOKUP($E357,Tab_Miss,3,0))</f>
        <v/>
      </c>
      <c r="H357" s="77" t="str">
        <f>IF($E357="","",VLOOKUP($E357,Tab_Miss,4,0))</f>
        <v/>
      </c>
      <c r="I357" s="78"/>
      <c r="J357" s="79"/>
      <c r="K357" s="80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</row>
    <row r="358" spans="1:22" s="83" customFormat="1">
      <c r="A358" s="44">
        <f t="shared" si="5"/>
        <v>0</v>
      </c>
      <c r="B358" s="73"/>
      <c r="C358" s="54"/>
      <c r="D358" s="74"/>
      <c r="E358" s="75"/>
      <c r="F358" s="76" t="e">
        <f>VLOOKUP(E358,Tab_Miss,2,0)</f>
        <v>#N/A</v>
      </c>
      <c r="G358" s="76" t="str">
        <f>IF($E358="","",VLOOKUP($E358,Tab_Miss,3,0))</f>
        <v/>
      </c>
      <c r="H358" s="77" t="str">
        <f>IF($E358="","",VLOOKUP($E358,Tab_Miss,4,0))</f>
        <v/>
      </c>
      <c r="I358" s="78"/>
      <c r="J358" s="79"/>
      <c r="K358" s="80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</row>
    <row r="359" spans="1:22" s="83" customFormat="1">
      <c r="A359" s="44">
        <f t="shared" si="5"/>
        <v>0</v>
      </c>
      <c r="B359" s="73"/>
      <c r="C359" s="54"/>
      <c r="D359" s="74"/>
      <c r="E359" s="75"/>
      <c r="F359" s="76" t="e">
        <f>VLOOKUP(E359,Tab_Miss,2,0)</f>
        <v>#N/A</v>
      </c>
      <c r="G359" s="76" t="str">
        <f>IF($E359="","",VLOOKUP($E359,Tab_Miss,3,0))</f>
        <v/>
      </c>
      <c r="H359" s="77" t="str">
        <f>IF($E359="","",VLOOKUP($E359,Tab_Miss,4,0))</f>
        <v/>
      </c>
      <c r="I359" s="78"/>
      <c r="J359" s="79"/>
      <c r="K359" s="80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</row>
    <row r="360" spans="1:22" s="83" customFormat="1">
      <c r="A360" s="44">
        <f t="shared" si="5"/>
        <v>0</v>
      </c>
      <c r="B360" s="73"/>
      <c r="C360" s="54"/>
      <c r="D360" s="74"/>
      <c r="E360" s="75"/>
      <c r="F360" s="76" t="e">
        <f>VLOOKUP(E360,Tab_Miss,2,0)</f>
        <v>#N/A</v>
      </c>
      <c r="G360" s="76" t="str">
        <f>IF($E360="","",VLOOKUP($E360,Tab_Miss,3,0))</f>
        <v/>
      </c>
      <c r="H360" s="77" t="str">
        <f>IF($E360="","",VLOOKUP($E360,Tab_Miss,4,0))</f>
        <v/>
      </c>
      <c r="I360" s="78"/>
      <c r="J360" s="79"/>
      <c r="K360" s="80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</row>
    <row r="361" spans="1:22" s="83" customFormat="1">
      <c r="A361" s="44">
        <f t="shared" si="5"/>
        <v>0</v>
      </c>
      <c r="B361" s="73"/>
      <c r="C361" s="54"/>
      <c r="D361" s="74"/>
      <c r="E361" s="75"/>
      <c r="F361" s="76" t="e">
        <f>VLOOKUP(E361,Tab_Miss,2,0)</f>
        <v>#N/A</v>
      </c>
      <c r="G361" s="76" t="str">
        <f>IF($E361="","",VLOOKUP($E361,Tab_Miss,3,0))</f>
        <v/>
      </c>
      <c r="H361" s="77" t="str">
        <f>IF($E361="","",VLOOKUP($E361,Tab_Miss,4,0))</f>
        <v/>
      </c>
      <c r="I361" s="78"/>
      <c r="J361" s="79"/>
      <c r="K361" s="80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</row>
    <row r="362" spans="1:22" s="83" customFormat="1">
      <c r="A362" s="44">
        <f t="shared" si="5"/>
        <v>0</v>
      </c>
      <c r="B362" s="73"/>
      <c r="C362" s="54"/>
      <c r="D362" s="74"/>
      <c r="E362" s="75"/>
      <c r="F362" s="76" t="e">
        <f>VLOOKUP(E362,Tab_Miss,2,0)</f>
        <v>#N/A</v>
      </c>
      <c r="G362" s="76" t="str">
        <f>IF($E362="","",VLOOKUP($E362,Tab_Miss,3,0))</f>
        <v/>
      </c>
      <c r="H362" s="77" t="str">
        <f>IF($E362="","",VLOOKUP($E362,Tab_Miss,4,0))</f>
        <v/>
      </c>
      <c r="I362" s="78"/>
      <c r="J362" s="79"/>
      <c r="K362" s="80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</row>
    <row r="363" spans="1:22" s="83" customFormat="1">
      <c r="A363" s="44">
        <f t="shared" si="5"/>
        <v>0</v>
      </c>
      <c r="B363" s="73"/>
      <c r="C363" s="54"/>
      <c r="D363" s="74"/>
      <c r="E363" s="75"/>
      <c r="F363" s="76" t="e">
        <f>VLOOKUP(E363,Tab_Miss,2,0)</f>
        <v>#N/A</v>
      </c>
      <c r="G363" s="76" t="str">
        <f>IF($E363="","",VLOOKUP($E363,Tab_Miss,3,0))</f>
        <v/>
      </c>
      <c r="H363" s="77" t="str">
        <f>IF($E363="","",VLOOKUP($E363,Tab_Miss,4,0))</f>
        <v/>
      </c>
      <c r="I363" s="78"/>
      <c r="J363" s="79"/>
      <c r="K363" s="80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</row>
    <row r="364" spans="1:22" s="83" customFormat="1">
      <c r="A364" s="44">
        <f t="shared" si="5"/>
        <v>0</v>
      </c>
      <c r="B364" s="73"/>
      <c r="C364" s="54"/>
      <c r="D364" s="74"/>
      <c r="E364" s="75"/>
      <c r="F364" s="76" t="e">
        <f>VLOOKUP(E364,Tab_Miss,2,0)</f>
        <v>#N/A</v>
      </c>
      <c r="G364" s="76" t="str">
        <f>IF($E364="","",VLOOKUP($E364,Tab_Miss,3,0))</f>
        <v/>
      </c>
      <c r="H364" s="77" t="str">
        <f>IF($E364="","",VLOOKUP($E364,Tab_Miss,4,0))</f>
        <v/>
      </c>
      <c r="I364" s="78"/>
      <c r="J364" s="79"/>
      <c r="K364" s="80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</row>
    <row r="365" spans="1:22" s="83" customFormat="1">
      <c r="A365" s="44">
        <f t="shared" si="5"/>
        <v>0</v>
      </c>
      <c r="B365" s="73"/>
      <c r="C365" s="54"/>
      <c r="D365" s="74"/>
      <c r="E365" s="75"/>
      <c r="F365" s="76" t="e">
        <f>VLOOKUP(E365,Tab_Miss,2,0)</f>
        <v>#N/A</v>
      </c>
      <c r="G365" s="76" t="str">
        <f>IF($E365="","",VLOOKUP($E365,Tab_Miss,3,0))</f>
        <v/>
      </c>
      <c r="H365" s="77" t="str">
        <f>IF($E365="","",VLOOKUP($E365,Tab_Miss,4,0))</f>
        <v/>
      </c>
      <c r="I365" s="78"/>
      <c r="J365" s="79"/>
      <c r="K365" s="80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</row>
    <row r="366" spans="1:22" s="83" customFormat="1">
      <c r="A366" s="44">
        <f t="shared" si="5"/>
        <v>0</v>
      </c>
      <c r="B366" s="73"/>
      <c r="C366" s="54"/>
      <c r="D366" s="74"/>
      <c r="E366" s="75"/>
      <c r="F366" s="76" t="e">
        <f>VLOOKUP(E366,Tab_Miss,2,0)</f>
        <v>#N/A</v>
      </c>
      <c r="G366" s="76" t="str">
        <f>IF($E366="","",VLOOKUP($E366,Tab_Miss,3,0))</f>
        <v/>
      </c>
      <c r="H366" s="77" t="str">
        <f>IF($E366="","",VLOOKUP($E366,Tab_Miss,4,0))</f>
        <v/>
      </c>
      <c r="I366" s="78"/>
      <c r="J366" s="79"/>
      <c r="K366" s="80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</row>
    <row r="367" spans="1:22" s="83" customFormat="1">
      <c r="A367" s="44">
        <f t="shared" si="5"/>
        <v>0</v>
      </c>
      <c r="B367" s="73"/>
      <c r="C367" s="54"/>
      <c r="D367" s="74"/>
      <c r="E367" s="75"/>
      <c r="F367" s="76" t="e">
        <f>VLOOKUP(E367,Tab_Miss,2,0)</f>
        <v>#N/A</v>
      </c>
      <c r="G367" s="76" t="str">
        <f>IF($E367="","",VLOOKUP($E367,Tab_Miss,3,0))</f>
        <v/>
      </c>
      <c r="H367" s="77" t="str">
        <f>IF($E367="","",VLOOKUP($E367,Tab_Miss,4,0))</f>
        <v/>
      </c>
      <c r="I367" s="78"/>
      <c r="J367" s="79"/>
      <c r="K367" s="80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</row>
    <row r="368" spans="1:22" s="83" customFormat="1">
      <c r="A368" s="44">
        <f t="shared" si="5"/>
        <v>0</v>
      </c>
      <c r="B368" s="73"/>
      <c r="C368" s="54"/>
      <c r="D368" s="74"/>
      <c r="E368" s="75"/>
      <c r="F368" s="76" t="e">
        <f>VLOOKUP(E368,Tab_Miss,2,0)</f>
        <v>#N/A</v>
      </c>
      <c r="G368" s="76" t="str">
        <f>IF($E368="","",VLOOKUP($E368,Tab_Miss,3,0))</f>
        <v/>
      </c>
      <c r="H368" s="77" t="str">
        <f>IF($E368="","",VLOOKUP($E368,Tab_Miss,4,0))</f>
        <v/>
      </c>
      <c r="I368" s="78"/>
      <c r="J368" s="79"/>
      <c r="K368" s="80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</row>
    <row r="369" spans="1:22" s="83" customFormat="1">
      <c r="A369" s="44">
        <f t="shared" si="5"/>
        <v>0</v>
      </c>
      <c r="B369" s="73"/>
      <c r="C369" s="54"/>
      <c r="D369" s="74"/>
      <c r="E369" s="75"/>
      <c r="F369" s="76" t="e">
        <f>VLOOKUP(E369,Tab_Miss,2,0)</f>
        <v>#N/A</v>
      </c>
      <c r="G369" s="76" t="str">
        <f>IF($E369="","",VLOOKUP($E369,Tab_Miss,3,0))</f>
        <v/>
      </c>
      <c r="H369" s="77" t="str">
        <f>IF($E369="","",VLOOKUP($E369,Tab_Miss,4,0))</f>
        <v/>
      </c>
      <c r="I369" s="78"/>
      <c r="J369" s="79"/>
      <c r="K369" s="80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</row>
    <row r="370" spans="1:22" s="83" customFormat="1">
      <c r="A370" s="44">
        <f t="shared" si="5"/>
        <v>0</v>
      </c>
      <c r="B370" s="73"/>
      <c r="C370" s="54"/>
      <c r="D370" s="74"/>
      <c r="E370" s="75"/>
      <c r="F370" s="76" t="e">
        <f>VLOOKUP(E370,Tab_Miss,2,0)</f>
        <v>#N/A</v>
      </c>
      <c r="G370" s="76" t="str">
        <f>IF($E370="","",VLOOKUP($E370,Tab_Miss,3,0))</f>
        <v/>
      </c>
      <c r="H370" s="77" t="str">
        <f>IF($E370="","",VLOOKUP($E370,Tab_Miss,4,0))</f>
        <v/>
      </c>
      <c r="I370" s="78"/>
      <c r="J370" s="79"/>
      <c r="K370" s="80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</row>
    <row r="371" spans="1:22" s="83" customFormat="1">
      <c r="A371" s="44">
        <f t="shared" si="5"/>
        <v>0</v>
      </c>
      <c r="B371" s="73"/>
      <c r="C371" s="54"/>
      <c r="D371" s="74"/>
      <c r="E371" s="75"/>
      <c r="F371" s="76" t="e">
        <f>VLOOKUP(E371,Tab_Miss,2,0)</f>
        <v>#N/A</v>
      </c>
      <c r="G371" s="76" t="str">
        <f>IF($E371="","",VLOOKUP($E371,Tab_Miss,3,0))</f>
        <v/>
      </c>
      <c r="H371" s="77" t="str">
        <f>IF($E371="","",VLOOKUP($E371,Tab_Miss,4,0))</f>
        <v/>
      </c>
      <c r="I371" s="78"/>
      <c r="J371" s="79"/>
      <c r="K371" s="80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</row>
    <row r="372" spans="1:22" s="83" customFormat="1">
      <c r="A372" s="44">
        <f t="shared" si="5"/>
        <v>0</v>
      </c>
      <c r="B372" s="73"/>
      <c r="C372" s="54"/>
      <c r="D372" s="74"/>
      <c r="E372" s="75"/>
      <c r="F372" s="76" t="e">
        <f>VLOOKUP(E372,Tab_Miss,2,0)</f>
        <v>#N/A</v>
      </c>
      <c r="G372" s="76" t="str">
        <f>IF($E372="","",VLOOKUP($E372,Tab_Miss,3,0))</f>
        <v/>
      </c>
      <c r="H372" s="77" t="str">
        <f>IF($E372="","",VLOOKUP($E372,Tab_Miss,4,0))</f>
        <v/>
      </c>
      <c r="I372" s="78"/>
      <c r="J372" s="79"/>
      <c r="K372" s="80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</row>
    <row r="373" spans="1:22" s="83" customFormat="1">
      <c r="A373" s="44">
        <f t="shared" si="5"/>
        <v>0</v>
      </c>
      <c r="B373" s="73"/>
      <c r="C373" s="54"/>
      <c r="D373" s="74"/>
      <c r="E373" s="75"/>
      <c r="F373" s="76" t="e">
        <f>VLOOKUP(E373,Tab_Miss,2,0)</f>
        <v>#N/A</v>
      </c>
      <c r="G373" s="76" t="str">
        <f>IF($E373="","",VLOOKUP($E373,Tab_Miss,3,0))</f>
        <v/>
      </c>
      <c r="H373" s="77" t="str">
        <f>IF($E373="","",VLOOKUP($E373,Tab_Miss,4,0))</f>
        <v/>
      </c>
      <c r="I373" s="78"/>
      <c r="J373" s="79"/>
      <c r="K373" s="80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</row>
    <row r="374" spans="1:22" s="83" customFormat="1">
      <c r="A374" s="44">
        <f t="shared" si="5"/>
        <v>0</v>
      </c>
      <c r="B374" s="73"/>
      <c r="C374" s="54"/>
      <c r="D374" s="74"/>
      <c r="E374" s="75"/>
      <c r="F374" s="76" t="e">
        <f>VLOOKUP(E374,Tab_Miss,2,0)</f>
        <v>#N/A</v>
      </c>
      <c r="G374" s="76" t="str">
        <f>IF($E374="","",VLOOKUP($E374,Tab_Miss,3,0))</f>
        <v/>
      </c>
      <c r="H374" s="77" t="str">
        <f>IF($E374="","",VLOOKUP($E374,Tab_Miss,4,0))</f>
        <v/>
      </c>
      <c r="I374" s="78"/>
      <c r="J374" s="79"/>
      <c r="K374" s="80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</row>
    <row r="375" spans="1:22" s="83" customFormat="1">
      <c r="A375" s="44">
        <f t="shared" si="5"/>
        <v>0</v>
      </c>
      <c r="B375" s="73"/>
      <c r="C375" s="54"/>
      <c r="D375" s="74"/>
      <c r="E375" s="75"/>
      <c r="F375" s="76" t="e">
        <f>VLOOKUP(E375,Tab_Miss,2,0)</f>
        <v>#N/A</v>
      </c>
      <c r="G375" s="76" t="str">
        <f>IF($E375="","",VLOOKUP($E375,Tab_Miss,3,0))</f>
        <v/>
      </c>
      <c r="H375" s="77" t="str">
        <f>IF($E375="","",VLOOKUP($E375,Tab_Miss,4,0))</f>
        <v/>
      </c>
      <c r="I375" s="78"/>
      <c r="J375" s="79"/>
      <c r="K375" s="80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</row>
    <row r="376" spans="1:22" s="83" customFormat="1">
      <c r="A376" s="44">
        <f t="shared" si="5"/>
        <v>0</v>
      </c>
      <c r="B376" s="73"/>
      <c r="C376" s="88"/>
      <c r="D376" s="74"/>
      <c r="E376" s="75"/>
      <c r="F376" s="76" t="e">
        <f>VLOOKUP(E376,Tab_Miss,2,0)</f>
        <v>#N/A</v>
      </c>
      <c r="G376" s="76" t="str">
        <f>IF($E376="","",VLOOKUP($E376,Tab_Miss,3,0))</f>
        <v/>
      </c>
      <c r="H376" s="77" t="str">
        <f>IF($E376="","",VLOOKUP($E376,Tab_Miss,4,0))</f>
        <v/>
      </c>
      <c r="I376" s="78"/>
      <c r="J376" s="79"/>
      <c r="K376" s="84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</row>
    <row r="377" spans="1:22" s="83" customFormat="1">
      <c r="A377" s="44">
        <f t="shared" si="5"/>
        <v>0</v>
      </c>
      <c r="B377" s="73"/>
      <c r="C377" s="54"/>
      <c r="D377" s="74"/>
      <c r="E377" s="75"/>
      <c r="F377" s="76" t="e">
        <f>VLOOKUP(E377,Tab_Miss,2,0)</f>
        <v>#N/A</v>
      </c>
      <c r="G377" s="76" t="str">
        <f>IF($E377="","",VLOOKUP($E377,Tab_Miss,3,0))</f>
        <v/>
      </c>
      <c r="H377" s="77" t="str">
        <f>IF($E377="","",VLOOKUP($E377,Tab_Miss,4,0))</f>
        <v/>
      </c>
      <c r="I377" s="78"/>
      <c r="J377" s="79"/>
      <c r="K377" s="84"/>
      <c r="L377" s="81"/>
      <c r="M377" s="81"/>
      <c r="N377" s="81"/>
      <c r="O377" s="81"/>
      <c r="P377" s="81"/>
      <c r="Q377" s="81"/>
      <c r="R377" s="81"/>
      <c r="S377" s="81"/>
      <c r="T377" s="82"/>
      <c r="U377" s="82"/>
      <c r="V377" s="82"/>
    </row>
    <row r="378" spans="1:22" s="83" customFormat="1">
      <c r="A378" s="44">
        <f t="shared" si="5"/>
        <v>0</v>
      </c>
      <c r="B378" s="73"/>
      <c r="C378" s="54"/>
      <c r="D378" s="74"/>
      <c r="E378" s="75"/>
      <c r="F378" s="76" t="e">
        <f>VLOOKUP(E378,Tab_Miss,2,0)</f>
        <v>#N/A</v>
      </c>
      <c r="G378" s="76" t="str">
        <f>IF($E378="","",VLOOKUP($E378,Tab_Miss,3,0))</f>
        <v/>
      </c>
      <c r="H378" s="77" t="str">
        <f>IF($E378="","",VLOOKUP($E378,Tab_Miss,4,0))</f>
        <v/>
      </c>
      <c r="I378" s="78"/>
      <c r="J378" s="79"/>
      <c r="K378" s="84"/>
      <c r="L378" s="81"/>
      <c r="M378" s="81"/>
      <c r="N378" s="81"/>
      <c r="O378" s="81"/>
      <c r="P378" s="81"/>
      <c r="Q378" s="81"/>
      <c r="R378" s="81"/>
      <c r="S378" s="81"/>
      <c r="T378" s="82"/>
      <c r="U378" s="82"/>
      <c r="V378" s="82"/>
    </row>
    <row r="379" spans="1:22" s="83" customFormat="1">
      <c r="A379" s="44">
        <f t="shared" si="5"/>
        <v>0</v>
      </c>
      <c r="B379" s="73"/>
      <c r="C379" s="54"/>
      <c r="D379" s="74"/>
      <c r="E379" s="75"/>
      <c r="F379" s="76" t="e">
        <f>VLOOKUP(E379,Tab_Miss,2,0)</f>
        <v>#N/A</v>
      </c>
      <c r="G379" s="76" t="str">
        <f>IF($E379="","",VLOOKUP($E379,Tab_Miss,3,0))</f>
        <v/>
      </c>
      <c r="H379" s="77" t="str">
        <f>IF($E379="","",VLOOKUP($E379,Tab_Miss,4,0))</f>
        <v/>
      </c>
      <c r="I379" s="78"/>
      <c r="J379" s="79"/>
      <c r="K379" s="84"/>
      <c r="L379" s="81"/>
      <c r="M379" s="81"/>
      <c r="N379" s="81"/>
      <c r="O379" s="81"/>
      <c r="P379" s="81"/>
      <c r="Q379" s="81"/>
      <c r="R379" s="81"/>
      <c r="S379" s="81"/>
      <c r="T379" s="82"/>
      <c r="U379" s="82"/>
      <c r="V379" s="82"/>
    </row>
    <row r="380" spans="1:22" s="83" customFormat="1">
      <c r="A380" s="44">
        <f t="shared" si="5"/>
        <v>0</v>
      </c>
      <c r="B380" s="73"/>
      <c r="C380" s="54"/>
      <c r="D380" s="74"/>
      <c r="E380" s="75"/>
      <c r="F380" s="76" t="e">
        <f>VLOOKUP(E380,Tab_Miss,2,0)</f>
        <v>#N/A</v>
      </c>
      <c r="G380" s="76" t="str">
        <f>IF($E380="","",VLOOKUP($E380,Tab_Miss,3,0))</f>
        <v/>
      </c>
      <c r="H380" s="77" t="str">
        <f>IF($E380="","",VLOOKUP($E380,Tab_Miss,4,0))</f>
        <v/>
      </c>
      <c r="I380" s="78"/>
      <c r="J380" s="79"/>
      <c r="K380" s="84"/>
      <c r="L380" s="81"/>
      <c r="M380" s="81"/>
      <c r="N380" s="81"/>
      <c r="O380" s="81"/>
      <c r="P380" s="81"/>
      <c r="Q380" s="81"/>
      <c r="R380" s="81"/>
      <c r="S380" s="81"/>
      <c r="T380" s="82"/>
      <c r="U380" s="82"/>
      <c r="V380" s="82"/>
    </row>
    <row r="381" spans="1:22" s="83" customFormat="1">
      <c r="A381" s="44">
        <f t="shared" si="5"/>
        <v>0</v>
      </c>
      <c r="B381" s="73"/>
      <c r="C381" s="54"/>
      <c r="D381" s="74"/>
      <c r="E381" s="75"/>
      <c r="F381" s="76" t="e">
        <f>VLOOKUP(E381,Tab_Miss,2,0)</f>
        <v>#N/A</v>
      </c>
      <c r="G381" s="76" t="str">
        <f>IF($E381="","",VLOOKUP($E381,Tab_Miss,3,0))</f>
        <v/>
      </c>
      <c r="H381" s="77" t="str">
        <f>IF($E381="","",VLOOKUP($E381,Tab_Miss,4,0))</f>
        <v/>
      </c>
      <c r="I381" s="78"/>
      <c r="J381" s="79"/>
      <c r="K381" s="84"/>
      <c r="L381" s="81"/>
      <c r="M381" s="81"/>
      <c r="N381" s="81"/>
      <c r="O381" s="81"/>
      <c r="P381" s="81"/>
      <c r="Q381" s="81"/>
      <c r="R381" s="81"/>
      <c r="S381" s="81"/>
      <c r="T381" s="82"/>
      <c r="U381" s="82"/>
      <c r="V381" s="82"/>
    </row>
    <row r="382" spans="1:22" s="83" customFormat="1">
      <c r="A382" s="44">
        <f t="shared" si="5"/>
        <v>0</v>
      </c>
      <c r="B382" s="73"/>
      <c r="C382" s="54"/>
      <c r="D382" s="74"/>
      <c r="E382" s="75"/>
      <c r="F382" s="76" t="e">
        <f>VLOOKUP(E382,Tab_Miss,2,0)</f>
        <v>#N/A</v>
      </c>
      <c r="G382" s="76" t="str">
        <f>IF($E382="","",VLOOKUP($E382,Tab_Miss,3,0))</f>
        <v/>
      </c>
      <c r="H382" s="77" t="str">
        <f>IF($E382="","",VLOOKUP($E382,Tab_Miss,4,0))</f>
        <v/>
      </c>
      <c r="I382" s="78"/>
      <c r="J382" s="79"/>
      <c r="K382" s="84"/>
      <c r="L382" s="81"/>
      <c r="M382" s="81"/>
      <c r="N382" s="81"/>
      <c r="O382" s="81"/>
      <c r="P382" s="81"/>
      <c r="Q382" s="81"/>
      <c r="R382" s="81"/>
      <c r="S382" s="81"/>
      <c r="T382" s="82"/>
      <c r="U382" s="82"/>
      <c r="V382" s="82"/>
    </row>
    <row r="383" spans="1:22" s="83" customFormat="1">
      <c r="A383" s="44">
        <f t="shared" si="5"/>
        <v>0</v>
      </c>
      <c r="B383" s="73"/>
      <c r="C383" s="54"/>
      <c r="D383" s="74"/>
      <c r="E383" s="75"/>
      <c r="F383" s="76" t="e">
        <f>VLOOKUP(E383,Tab_Miss,2,0)</f>
        <v>#N/A</v>
      </c>
      <c r="G383" s="76" t="str">
        <f>IF($E383="","",VLOOKUP($E383,Tab_Miss,3,0))</f>
        <v/>
      </c>
      <c r="H383" s="77" t="str">
        <f>IF($E383="","",VLOOKUP($E383,Tab_Miss,4,0))</f>
        <v/>
      </c>
      <c r="I383" s="78"/>
      <c r="J383" s="79"/>
      <c r="K383" s="84"/>
      <c r="L383" s="81"/>
      <c r="M383" s="81"/>
      <c r="N383" s="81"/>
      <c r="O383" s="81"/>
      <c r="P383" s="81"/>
      <c r="Q383" s="81"/>
      <c r="R383" s="81"/>
      <c r="S383" s="81"/>
      <c r="T383" s="82"/>
      <c r="U383" s="82"/>
      <c r="V383" s="82"/>
    </row>
    <row r="384" spans="1:22" s="83" customFormat="1">
      <c r="A384" s="44">
        <f t="shared" si="5"/>
        <v>0</v>
      </c>
      <c r="B384" s="73"/>
      <c r="C384" s="54"/>
      <c r="D384" s="74"/>
      <c r="E384" s="75"/>
      <c r="F384" s="76" t="e">
        <f>VLOOKUP(E384,Tab_Miss,2,0)</f>
        <v>#N/A</v>
      </c>
      <c r="G384" s="76" t="str">
        <f>IF($E384="","",VLOOKUP($E384,Tab_Miss,3,0))</f>
        <v/>
      </c>
      <c r="H384" s="77" t="str">
        <f>IF($E384="","",VLOOKUP($E384,Tab_Miss,4,0))</f>
        <v/>
      </c>
      <c r="I384" s="78"/>
      <c r="J384" s="79"/>
      <c r="K384" s="84"/>
      <c r="L384" s="81"/>
      <c r="M384" s="81"/>
      <c r="N384" s="81"/>
      <c r="O384" s="81"/>
      <c r="P384" s="81"/>
      <c r="Q384" s="81"/>
      <c r="R384" s="81"/>
      <c r="S384" s="81"/>
      <c r="T384" s="82"/>
      <c r="U384" s="82"/>
      <c r="V384" s="82"/>
    </row>
    <row r="385" spans="1:22" s="83" customFormat="1">
      <c r="A385" s="44">
        <f t="shared" si="5"/>
        <v>0</v>
      </c>
      <c r="B385" s="73"/>
      <c r="C385" s="54"/>
      <c r="D385" s="74"/>
      <c r="E385" s="75"/>
      <c r="F385" s="76" t="e">
        <f>VLOOKUP(E385,Tab_Miss,2,0)</f>
        <v>#N/A</v>
      </c>
      <c r="G385" s="76" t="str">
        <f>IF($E385="","",VLOOKUP($E385,Tab_Miss,3,0))</f>
        <v/>
      </c>
      <c r="H385" s="77" t="str">
        <f>IF($E385="","",VLOOKUP($E385,Tab_Miss,4,0))</f>
        <v/>
      </c>
      <c r="I385" s="78"/>
      <c r="J385" s="79"/>
      <c r="K385" s="84"/>
      <c r="L385" s="81"/>
      <c r="M385" s="81"/>
      <c r="N385" s="81"/>
      <c r="O385" s="81"/>
      <c r="P385" s="81"/>
      <c r="Q385" s="81"/>
      <c r="R385" s="81"/>
      <c r="S385" s="81"/>
      <c r="T385" s="82"/>
      <c r="U385" s="82"/>
      <c r="V385" s="82"/>
    </row>
    <row r="386" spans="1:22" s="83" customFormat="1">
      <c r="A386" s="44">
        <f t="shared" si="5"/>
        <v>0</v>
      </c>
      <c r="B386" s="73"/>
      <c r="C386" s="54"/>
      <c r="D386" s="74"/>
      <c r="E386" s="75"/>
      <c r="F386" s="76" t="e">
        <f>VLOOKUP(E386,Tab_Miss,2,0)</f>
        <v>#N/A</v>
      </c>
      <c r="G386" s="76" t="str">
        <f>IF($E386="","",VLOOKUP($E386,Tab_Miss,3,0))</f>
        <v/>
      </c>
      <c r="H386" s="77" t="str">
        <f>IF($E386="","",VLOOKUP($E386,Tab_Miss,4,0))</f>
        <v/>
      </c>
      <c r="I386" s="78"/>
      <c r="J386" s="79"/>
      <c r="K386" s="84"/>
      <c r="L386" s="81"/>
      <c r="M386" s="81"/>
      <c r="N386" s="81"/>
      <c r="O386" s="81"/>
      <c r="P386" s="81"/>
      <c r="Q386" s="81"/>
      <c r="R386" s="81"/>
      <c r="S386" s="81"/>
      <c r="T386" s="82"/>
      <c r="U386" s="82"/>
      <c r="V386" s="82"/>
    </row>
    <row r="387" spans="1:22" s="83" customFormat="1">
      <c r="A387" s="44">
        <f t="shared" si="5"/>
        <v>0</v>
      </c>
      <c r="B387" s="73"/>
      <c r="C387" s="54"/>
      <c r="D387" s="74"/>
      <c r="E387" s="75"/>
      <c r="F387" s="76" t="e">
        <f>VLOOKUP(E387,Tab_Miss,2,0)</f>
        <v>#N/A</v>
      </c>
      <c r="G387" s="76" t="str">
        <f>IF($E387="","",VLOOKUP($E387,Tab_Miss,3,0))</f>
        <v/>
      </c>
      <c r="H387" s="77" t="str">
        <f>IF($E387="","",VLOOKUP($E387,Tab_Miss,4,0))</f>
        <v/>
      </c>
      <c r="I387" s="78"/>
      <c r="J387" s="79"/>
      <c r="K387" s="84"/>
      <c r="L387" s="81"/>
      <c r="M387" s="81"/>
      <c r="N387" s="81"/>
      <c r="O387" s="81"/>
      <c r="P387" s="81"/>
      <c r="Q387" s="81"/>
      <c r="R387" s="81"/>
      <c r="S387" s="81"/>
      <c r="T387" s="82"/>
      <c r="U387" s="82"/>
      <c r="V387" s="82"/>
    </row>
    <row r="388" spans="1:22" s="83" customFormat="1">
      <c r="A388" s="44">
        <f t="shared" si="5"/>
        <v>0</v>
      </c>
      <c r="B388" s="73"/>
      <c r="C388" s="54"/>
      <c r="D388" s="74"/>
      <c r="E388" s="75"/>
      <c r="F388" s="76" t="e">
        <f>VLOOKUP(E388,Tab_Miss,2,0)</f>
        <v>#N/A</v>
      </c>
      <c r="G388" s="76" t="str">
        <f>IF($E388="","",VLOOKUP($E388,Tab_Miss,3,0))</f>
        <v/>
      </c>
      <c r="H388" s="77" t="str">
        <f>IF($E388="","",VLOOKUP($E388,Tab_Miss,4,0))</f>
        <v/>
      </c>
      <c r="I388" s="78"/>
      <c r="J388" s="79"/>
      <c r="K388" s="84"/>
      <c r="L388" s="81"/>
      <c r="M388" s="81"/>
      <c r="N388" s="81"/>
      <c r="O388" s="81"/>
      <c r="P388" s="81"/>
      <c r="Q388" s="81"/>
      <c r="R388" s="81"/>
      <c r="S388" s="81"/>
      <c r="T388" s="82"/>
      <c r="U388" s="82"/>
      <c r="V388" s="82"/>
    </row>
    <row r="389" spans="1:22" s="83" customFormat="1">
      <c r="A389" s="44">
        <f t="shared" si="5"/>
        <v>0</v>
      </c>
      <c r="B389" s="73"/>
      <c r="C389" s="54"/>
      <c r="D389" s="74"/>
      <c r="E389" s="75"/>
      <c r="F389" s="76" t="e">
        <f>VLOOKUP(E389,Tab_Miss,2,0)</f>
        <v>#N/A</v>
      </c>
      <c r="G389" s="76" t="str">
        <f>IF($E389="","",VLOOKUP($E389,Tab_Miss,3,0))</f>
        <v/>
      </c>
      <c r="H389" s="77" t="str">
        <f>IF($E389="","",VLOOKUP($E389,Tab_Miss,4,0))</f>
        <v/>
      </c>
      <c r="I389" s="78"/>
      <c r="J389" s="79"/>
      <c r="K389" s="84"/>
      <c r="L389" s="81"/>
      <c r="M389" s="81"/>
      <c r="N389" s="81"/>
      <c r="O389" s="81"/>
      <c r="P389" s="81"/>
      <c r="Q389" s="81"/>
      <c r="R389" s="81"/>
      <c r="S389" s="81"/>
      <c r="T389" s="82"/>
      <c r="U389" s="82"/>
      <c r="V389" s="82"/>
    </row>
    <row r="390" spans="1:22" s="83" customFormat="1">
      <c r="A390" s="44">
        <f t="shared" si="5"/>
        <v>0</v>
      </c>
      <c r="B390" s="73"/>
      <c r="C390" s="54"/>
      <c r="D390" s="74"/>
      <c r="E390" s="75"/>
      <c r="F390" s="76" t="e">
        <f>VLOOKUP(E390,Tab_Miss,2,0)</f>
        <v>#N/A</v>
      </c>
      <c r="G390" s="76" t="str">
        <f>IF($E390="","",VLOOKUP($E390,Tab_Miss,3,0))</f>
        <v/>
      </c>
      <c r="H390" s="77" t="str">
        <f>IF($E390="","",VLOOKUP($E390,Tab_Miss,4,0))</f>
        <v/>
      </c>
      <c r="I390" s="78"/>
      <c r="J390" s="79"/>
      <c r="K390" s="84"/>
      <c r="L390" s="81"/>
      <c r="M390" s="81"/>
      <c r="N390" s="81"/>
      <c r="O390" s="81"/>
      <c r="P390" s="81"/>
      <c r="Q390" s="81"/>
      <c r="R390" s="81"/>
      <c r="S390" s="81"/>
      <c r="T390" s="82"/>
      <c r="U390" s="82"/>
      <c r="V390" s="82"/>
    </row>
    <row r="391" spans="1:22" s="83" customFormat="1">
      <c r="A391" s="44">
        <f t="shared" si="5"/>
        <v>0</v>
      </c>
      <c r="B391" s="73"/>
      <c r="C391" s="54"/>
      <c r="D391" s="74"/>
      <c r="E391" s="75"/>
      <c r="F391" s="76" t="e">
        <f>VLOOKUP(E391,Tab_Miss,2,0)</f>
        <v>#N/A</v>
      </c>
      <c r="G391" s="76" t="str">
        <f>IF($E391="","",VLOOKUP($E391,Tab_Miss,3,0))</f>
        <v/>
      </c>
      <c r="H391" s="77" t="str">
        <f>IF($E391="","",VLOOKUP($E391,Tab_Miss,4,0))</f>
        <v/>
      </c>
      <c r="I391" s="78"/>
      <c r="J391" s="79"/>
      <c r="K391" s="84"/>
      <c r="L391" s="81"/>
      <c r="M391" s="81"/>
      <c r="N391" s="81"/>
      <c r="O391" s="81"/>
      <c r="P391" s="81"/>
      <c r="Q391" s="81"/>
      <c r="R391" s="81"/>
      <c r="S391" s="81"/>
      <c r="T391" s="82"/>
      <c r="U391" s="82"/>
      <c r="V391" s="82"/>
    </row>
    <row r="392" spans="1:22" s="83" customFormat="1">
      <c r="A392" s="44">
        <f t="shared" si="5"/>
        <v>0</v>
      </c>
      <c r="B392" s="73"/>
      <c r="C392" s="54"/>
      <c r="D392" s="74"/>
      <c r="E392" s="75"/>
      <c r="F392" s="76" t="e">
        <f>VLOOKUP(E392,Tab_Miss,2,0)</f>
        <v>#N/A</v>
      </c>
      <c r="G392" s="76" t="str">
        <f>IF($E392="","",VLOOKUP($E392,Tab_Miss,3,0))</f>
        <v/>
      </c>
      <c r="H392" s="77" t="str">
        <f>IF($E392="","",VLOOKUP($E392,Tab_Miss,4,0))</f>
        <v/>
      </c>
      <c r="I392" s="78"/>
      <c r="J392" s="79"/>
      <c r="K392" s="84"/>
      <c r="L392" s="81"/>
      <c r="M392" s="81"/>
      <c r="N392" s="81"/>
      <c r="O392" s="81"/>
      <c r="P392" s="81"/>
      <c r="Q392" s="81"/>
      <c r="R392" s="81"/>
      <c r="S392" s="81"/>
      <c r="T392" s="82"/>
      <c r="U392" s="82"/>
      <c r="V392" s="82"/>
    </row>
    <row r="393" spans="1:22" s="83" customFormat="1">
      <c r="A393" s="44">
        <f t="shared" si="5"/>
        <v>0</v>
      </c>
      <c r="B393" s="73"/>
      <c r="C393" s="54"/>
      <c r="D393" s="74"/>
      <c r="E393" s="75"/>
      <c r="F393" s="76" t="e">
        <f>VLOOKUP(E393,Tab_Miss,2,0)</f>
        <v>#N/A</v>
      </c>
      <c r="G393" s="76" t="str">
        <f>IF($E393="","",VLOOKUP($E393,Tab_Miss,3,0))</f>
        <v/>
      </c>
      <c r="H393" s="77" t="str">
        <f>IF($E393="","",VLOOKUP($E393,Tab_Miss,4,0))</f>
        <v/>
      </c>
      <c r="I393" s="78"/>
      <c r="J393" s="79"/>
      <c r="K393" s="84"/>
      <c r="L393" s="81"/>
      <c r="M393" s="81"/>
      <c r="N393" s="81"/>
      <c r="O393" s="81"/>
      <c r="P393" s="81"/>
      <c r="Q393" s="81"/>
      <c r="R393" s="81"/>
      <c r="S393" s="81"/>
      <c r="T393" s="82"/>
      <c r="U393" s="82"/>
      <c r="V393" s="82"/>
    </row>
    <row r="394" spans="1:22" s="83" customFormat="1">
      <c r="A394" s="44">
        <f t="shared" si="5"/>
        <v>0</v>
      </c>
      <c r="B394" s="73"/>
      <c r="C394" s="54"/>
      <c r="D394" s="74"/>
      <c r="E394" s="75"/>
      <c r="F394" s="76" t="e">
        <f>VLOOKUP(E394,Tab_Miss,2,0)</f>
        <v>#N/A</v>
      </c>
      <c r="G394" s="76" t="str">
        <f>IF($E394="","",VLOOKUP($E394,Tab_Miss,3,0))</f>
        <v/>
      </c>
      <c r="H394" s="77" t="str">
        <f>IF($E394="","",VLOOKUP($E394,Tab_Miss,4,0))</f>
        <v/>
      </c>
      <c r="I394" s="78"/>
      <c r="J394" s="79"/>
      <c r="K394" s="84"/>
      <c r="L394" s="81"/>
      <c r="M394" s="81"/>
      <c r="N394" s="81"/>
      <c r="O394" s="81"/>
      <c r="P394" s="81"/>
      <c r="Q394" s="81"/>
      <c r="R394" s="81"/>
      <c r="S394" s="81"/>
      <c r="T394" s="82"/>
      <c r="U394" s="82"/>
      <c r="V394" s="82"/>
    </row>
    <row r="395" spans="1:22" s="83" customFormat="1">
      <c r="A395" s="44">
        <f t="shared" si="5"/>
        <v>0</v>
      </c>
      <c r="B395" s="73"/>
      <c r="C395" s="54"/>
      <c r="D395" s="74"/>
      <c r="E395" s="75"/>
      <c r="F395" s="76" t="e">
        <f>VLOOKUP(E395,Tab_Miss,2,0)</f>
        <v>#N/A</v>
      </c>
      <c r="G395" s="76" t="str">
        <f>IF($E395="","",VLOOKUP($E395,Tab_Miss,3,0))</f>
        <v/>
      </c>
      <c r="H395" s="77" t="str">
        <f>IF($E395="","",VLOOKUP($E395,Tab_Miss,4,0))</f>
        <v/>
      </c>
      <c r="I395" s="78"/>
      <c r="J395" s="79"/>
      <c r="K395" s="84"/>
      <c r="L395" s="81"/>
      <c r="M395" s="81"/>
      <c r="N395" s="81"/>
      <c r="O395" s="81"/>
      <c r="P395" s="81"/>
      <c r="Q395" s="81"/>
      <c r="R395" s="81"/>
      <c r="S395" s="81"/>
      <c r="T395" s="82"/>
      <c r="U395" s="82"/>
      <c r="V395" s="82"/>
    </row>
    <row r="396" spans="1:22" s="83" customFormat="1">
      <c r="A396" s="44">
        <f t="shared" si="5"/>
        <v>0</v>
      </c>
      <c r="B396" s="73"/>
      <c r="C396" s="54"/>
      <c r="D396" s="74"/>
      <c r="E396" s="75"/>
      <c r="F396" s="76" t="e">
        <f>VLOOKUP(E396,Tab_Miss,2,0)</f>
        <v>#N/A</v>
      </c>
      <c r="G396" s="76" t="str">
        <f>IF($E396="","",VLOOKUP($E396,Tab_Miss,3,0))</f>
        <v/>
      </c>
      <c r="H396" s="77" t="str">
        <f>IF($E396="","",VLOOKUP($E396,Tab_Miss,4,0))</f>
        <v/>
      </c>
      <c r="I396" s="78"/>
      <c r="J396" s="79"/>
      <c r="K396" s="84"/>
      <c r="L396" s="81"/>
      <c r="M396" s="81"/>
      <c r="N396" s="81"/>
      <c r="O396" s="81"/>
      <c r="P396" s="81"/>
      <c r="Q396" s="81"/>
      <c r="R396" s="81"/>
      <c r="S396" s="81"/>
      <c r="T396" s="82"/>
      <c r="U396" s="82"/>
      <c r="V396" s="82"/>
    </row>
    <row r="397" spans="1:22" s="83" customFormat="1">
      <c r="A397" s="44">
        <f t="shared" si="5"/>
        <v>0</v>
      </c>
      <c r="B397" s="73"/>
      <c r="C397" s="54"/>
      <c r="D397" s="74"/>
      <c r="E397" s="75"/>
      <c r="F397" s="76" t="e">
        <f>VLOOKUP(E397,Tab_Miss,2,0)</f>
        <v>#N/A</v>
      </c>
      <c r="G397" s="76" t="str">
        <f>IF($E397="","",VLOOKUP($E397,Tab_Miss,3,0))</f>
        <v/>
      </c>
      <c r="H397" s="77" t="str">
        <f>IF($E397="","",VLOOKUP($E397,Tab_Miss,4,0))</f>
        <v/>
      </c>
      <c r="I397" s="78"/>
      <c r="J397" s="79"/>
      <c r="K397" s="84"/>
      <c r="L397" s="81"/>
      <c r="M397" s="81"/>
      <c r="N397" s="81"/>
      <c r="O397" s="81"/>
      <c r="P397" s="81"/>
      <c r="Q397" s="81"/>
      <c r="R397" s="81"/>
      <c r="S397" s="81"/>
      <c r="T397" s="82"/>
      <c r="U397" s="82"/>
      <c r="V397" s="82"/>
    </row>
    <row r="398" spans="1:22" s="83" customFormat="1">
      <c r="A398" s="44">
        <f t="shared" si="5"/>
        <v>0</v>
      </c>
      <c r="B398" s="73"/>
      <c r="C398" s="54"/>
      <c r="D398" s="74"/>
      <c r="E398" s="75"/>
      <c r="F398" s="76" t="e">
        <f>VLOOKUP(E398,Tab_Miss,2,0)</f>
        <v>#N/A</v>
      </c>
      <c r="G398" s="76" t="str">
        <f>IF($E398="","",VLOOKUP($E398,Tab_Miss,3,0))</f>
        <v/>
      </c>
      <c r="H398" s="77" t="str">
        <f>IF($E398="","",VLOOKUP($E398,Tab_Miss,4,0))</f>
        <v/>
      </c>
      <c r="I398" s="78"/>
      <c r="J398" s="79"/>
      <c r="K398" s="84"/>
      <c r="L398" s="81"/>
      <c r="M398" s="81"/>
      <c r="N398" s="81"/>
      <c r="O398" s="81"/>
      <c r="P398" s="81"/>
      <c r="Q398" s="81"/>
      <c r="R398" s="81"/>
      <c r="S398" s="81"/>
      <c r="T398" s="82"/>
      <c r="U398" s="82"/>
      <c r="V398" s="82"/>
    </row>
    <row r="399" spans="1:22" s="83" customFormat="1">
      <c r="A399" s="44">
        <f t="shared" si="5"/>
        <v>0</v>
      </c>
      <c r="B399" s="73"/>
      <c r="C399" s="54"/>
      <c r="D399" s="74"/>
      <c r="E399" s="75"/>
      <c r="F399" s="76" t="e">
        <f>VLOOKUP(E399,Tab_Miss,2,0)</f>
        <v>#N/A</v>
      </c>
      <c r="G399" s="76" t="str">
        <f>IF($E399="","",VLOOKUP($E399,Tab_Miss,3,0))</f>
        <v/>
      </c>
      <c r="H399" s="77" t="str">
        <f>IF($E399="","",VLOOKUP($E399,Tab_Miss,4,0))</f>
        <v/>
      </c>
      <c r="I399" s="78"/>
      <c r="J399" s="79"/>
      <c r="K399" s="84"/>
      <c r="L399" s="81"/>
      <c r="M399" s="81"/>
      <c r="N399" s="81"/>
      <c r="O399" s="81"/>
      <c r="P399" s="81"/>
      <c r="Q399" s="81"/>
      <c r="R399" s="81"/>
      <c r="S399" s="81"/>
      <c r="T399" s="82"/>
      <c r="U399" s="82"/>
      <c r="V399" s="82"/>
    </row>
    <row r="400" spans="1:22" s="83" customFormat="1">
      <c r="A400" s="44">
        <f t="shared" si="5"/>
        <v>0</v>
      </c>
      <c r="B400" s="73"/>
      <c r="C400" s="54"/>
      <c r="D400" s="74"/>
      <c r="E400" s="75"/>
      <c r="F400" s="76" t="e">
        <f>VLOOKUP(E400,Tab_Miss,2,0)</f>
        <v>#N/A</v>
      </c>
      <c r="G400" s="76" t="str">
        <f>IF($E400="","",VLOOKUP($E400,Tab_Miss,3,0))</f>
        <v/>
      </c>
      <c r="H400" s="77" t="str">
        <f>IF($E400="","",VLOOKUP($E400,Tab_Miss,4,0))</f>
        <v/>
      </c>
      <c r="I400" s="78"/>
      <c r="J400" s="79"/>
      <c r="K400" s="84"/>
      <c r="L400" s="81"/>
      <c r="M400" s="81"/>
      <c r="N400" s="81"/>
      <c r="O400" s="81"/>
      <c r="P400" s="81"/>
      <c r="Q400" s="81"/>
      <c r="R400" s="81"/>
      <c r="S400" s="81"/>
      <c r="T400" s="82"/>
      <c r="U400" s="82"/>
      <c r="V400" s="82"/>
    </row>
    <row r="401" spans="1:22" s="83" customFormat="1">
      <c r="A401" s="44">
        <f t="shared" si="5"/>
        <v>0</v>
      </c>
      <c r="B401" s="73"/>
      <c r="C401" s="54"/>
      <c r="D401" s="74"/>
      <c r="E401" s="75"/>
      <c r="F401" s="76" t="e">
        <f>VLOOKUP(E401,Tab_Miss,2,0)</f>
        <v>#N/A</v>
      </c>
      <c r="G401" s="76" t="str">
        <f>IF($E401="","",VLOOKUP($E401,Tab_Miss,3,0))</f>
        <v/>
      </c>
      <c r="H401" s="77" t="str">
        <f>IF($E401="","",VLOOKUP($E401,Tab_Miss,4,0))</f>
        <v/>
      </c>
      <c r="I401" s="78"/>
      <c r="J401" s="79"/>
      <c r="K401" s="84"/>
      <c r="L401" s="81"/>
      <c r="M401" s="81"/>
      <c r="N401" s="81"/>
      <c r="O401" s="81"/>
      <c r="P401" s="81"/>
      <c r="Q401" s="81"/>
      <c r="R401" s="81"/>
      <c r="S401" s="81"/>
      <c r="T401" s="82"/>
      <c r="U401" s="82"/>
      <c r="V401" s="82"/>
    </row>
    <row r="402" spans="1:22" s="83" customFormat="1">
      <c r="A402" s="44">
        <f t="shared" si="5"/>
        <v>0</v>
      </c>
      <c r="B402" s="73"/>
      <c r="C402" s="54"/>
      <c r="D402" s="74"/>
      <c r="E402" s="75"/>
      <c r="F402" s="76" t="e">
        <f>VLOOKUP(E402,Tab_Miss,2,0)</f>
        <v>#N/A</v>
      </c>
      <c r="G402" s="76" t="str">
        <f>IF($E402="","",VLOOKUP($E402,Tab_Miss,3,0))</f>
        <v/>
      </c>
      <c r="H402" s="77" t="str">
        <f>IF($E402="","",VLOOKUP($E402,Tab_Miss,4,0))</f>
        <v/>
      </c>
      <c r="I402" s="78"/>
      <c r="J402" s="79"/>
      <c r="K402" s="84"/>
      <c r="L402" s="81"/>
      <c r="M402" s="81"/>
      <c r="N402" s="81"/>
      <c r="O402" s="81"/>
      <c r="P402" s="81"/>
      <c r="Q402" s="81"/>
      <c r="R402" s="81"/>
      <c r="S402" s="81"/>
      <c r="T402" s="82"/>
      <c r="U402" s="82"/>
      <c r="V402" s="82"/>
    </row>
    <row r="403" spans="1:22" s="83" customFormat="1">
      <c r="A403" s="44">
        <f t="shared" si="5"/>
        <v>0</v>
      </c>
      <c r="B403" s="73"/>
      <c r="C403" s="54"/>
      <c r="D403" s="74"/>
      <c r="E403" s="75"/>
      <c r="F403" s="76" t="e">
        <f>VLOOKUP(E403,Tab_Miss,2,0)</f>
        <v>#N/A</v>
      </c>
      <c r="G403" s="76" t="str">
        <f>IF($E403="","",VLOOKUP($E403,Tab_Miss,3,0))</f>
        <v/>
      </c>
      <c r="H403" s="77" t="str">
        <f>IF($E403="","",VLOOKUP($E403,Tab_Miss,4,0))</f>
        <v/>
      </c>
      <c r="I403" s="78"/>
      <c r="J403" s="79"/>
      <c r="K403" s="84"/>
      <c r="L403" s="81"/>
      <c r="M403" s="81"/>
      <c r="N403" s="81"/>
      <c r="O403" s="81"/>
      <c r="P403" s="81"/>
      <c r="Q403" s="81"/>
      <c r="R403" s="81"/>
      <c r="S403" s="81"/>
      <c r="T403" s="82"/>
      <c r="U403" s="82"/>
      <c r="V403" s="82"/>
    </row>
    <row r="404" spans="1:22" s="83" customFormat="1">
      <c r="A404" s="44">
        <f t="shared" si="5"/>
        <v>0</v>
      </c>
      <c r="B404" s="73"/>
      <c r="C404" s="54"/>
      <c r="D404" s="74"/>
      <c r="E404" s="75"/>
      <c r="F404" s="76" t="e">
        <f>VLOOKUP(E404,Tab_Miss,2,0)</f>
        <v>#N/A</v>
      </c>
      <c r="G404" s="76" t="str">
        <f>IF($E404="","",VLOOKUP($E404,Tab_Miss,3,0))</f>
        <v/>
      </c>
      <c r="H404" s="77" t="str">
        <f>IF($E404="","",VLOOKUP($E404,Tab_Miss,4,0))</f>
        <v/>
      </c>
      <c r="I404" s="78"/>
      <c r="J404" s="79"/>
      <c r="K404" s="84"/>
      <c r="L404" s="81"/>
      <c r="M404" s="81"/>
      <c r="N404" s="81"/>
      <c r="O404" s="81"/>
      <c r="P404" s="81"/>
      <c r="Q404" s="81"/>
      <c r="R404" s="81"/>
      <c r="S404" s="81"/>
      <c r="T404" s="82"/>
      <c r="U404" s="82"/>
      <c r="V404" s="82"/>
    </row>
    <row r="405" spans="1:22" s="83" customFormat="1">
      <c r="A405" s="44">
        <f t="shared" si="5"/>
        <v>0</v>
      </c>
      <c r="B405" s="73"/>
      <c r="C405" s="54"/>
      <c r="D405" s="74"/>
      <c r="E405" s="75"/>
      <c r="F405" s="76" t="e">
        <f>VLOOKUP(E405,Tab_Miss,2,0)</f>
        <v>#N/A</v>
      </c>
      <c r="G405" s="76" t="str">
        <f>IF($E405="","",VLOOKUP($E405,Tab_Miss,3,0))</f>
        <v/>
      </c>
      <c r="H405" s="77" t="str">
        <f>IF($E405="","",VLOOKUP($E405,Tab_Miss,4,0))</f>
        <v/>
      </c>
      <c r="I405" s="78"/>
      <c r="J405" s="79"/>
      <c r="K405" s="84"/>
      <c r="L405" s="81"/>
      <c r="M405" s="81"/>
      <c r="N405" s="81"/>
      <c r="O405" s="81"/>
      <c r="P405" s="81"/>
      <c r="Q405" s="81"/>
      <c r="R405" s="81"/>
      <c r="S405" s="81"/>
      <c r="T405" s="82"/>
      <c r="U405" s="82"/>
      <c r="V405" s="82"/>
    </row>
    <row r="406" spans="1:22" s="83" customFormat="1">
      <c r="A406" s="44">
        <f t="shared" si="5"/>
        <v>0</v>
      </c>
      <c r="B406" s="73"/>
      <c r="C406" s="54"/>
      <c r="D406" s="74"/>
      <c r="E406" s="75"/>
      <c r="F406" s="76" t="e">
        <f>VLOOKUP(E406,Tab_Miss,2,0)</f>
        <v>#N/A</v>
      </c>
      <c r="G406" s="76" t="str">
        <f>IF($E406="","",VLOOKUP($E406,Tab_Miss,3,0))</f>
        <v/>
      </c>
      <c r="H406" s="77" t="str">
        <f>IF($E406="","",VLOOKUP($E406,Tab_Miss,4,0))</f>
        <v/>
      </c>
      <c r="I406" s="78"/>
      <c r="J406" s="79"/>
      <c r="K406" s="84"/>
      <c r="L406" s="81"/>
      <c r="M406" s="81"/>
      <c r="N406" s="81"/>
      <c r="O406" s="81"/>
      <c r="P406" s="81"/>
      <c r="Q406" s="81"/>
      <c r="R406" s="81"/>
      <c r="S406" s="81"/>
      <c r="T406" s="82"/>
      <c r="U406" s="82"/>
      <c r="V406" s="82"/>
    </row>
    <row r="407" spans="1:22" s="83" customFormat="1">
      <c r="A407" s="44">
        <f t="shared" si="5"/>
        <v>0</v>
      </c>
      <c r="B407" s="73"/>
      <c r="C407" s="54"/>
      <c r="D407" s="74"/>
      <c r="E407" s="75"/>
      <c r="F407" s="76" t="e">
        <f>VLOOKUP(E407,Tab_Miss,2,0)</f>
        <v>#N/A</v>
      </c>
      <c r="G407" s="76" t="str">
        <f>IF($E407="","",VLOOKUP($E407,Tab_Miss,3,0))</f>
        <v/>
      </c>
      <c r="H407" s="77" t="str">
        <f>IF($E407="","",VLOOKUP($E407,Tab_Miss,4,0))</f>
        <v/>
      </c>
      <c r="I407" s="78"/>
      <c r="J407" s="79"/>
      <c r="K407" s="84"/>
      <c r="L407" s="81"/>
      <c r="M407" s="81"/>
      <c r="N407" s="81"/>
      <c r="O407" s="81"/>
      <c r="P407" s="81"/>
      <c r="Q407" s="81"/>
      <c r="R407" s="81"/>
      <c r="S407" s="81"/>
      <c r="T407" s="82"/>
      <c r="U407" s="82"/>
      <c r="V407" s="82"/>
    </row>
    <row r="408" spans="1:22" s="83" customFormat="1">
      <c r="A408" s="44">
        <f t="shared" si="5"/>
        <v>0</v>
      </c>
      <c r="B408" s="73"/>
      <c r="C408" s="54"/>
      <c r="D408" s="74"/>
      <c r="E408" s="75"/>
      <c r="F408" s="76" t="e">
        <f>VLOOKUP(E408,Tab_Miss,2,0)</f>
        <v>#N/A</v>
      </c>
      <c r="G408" s="76" t="str">
        <f>IF($E408="","",VLOOKUP($E408,Tab_Miss,3,0))</f>
        <v/>
      </c>
      <c r="H408" s="77" t="str">
        <f>IF($E408="","",VLOOKUP($E408,Tab_Miss,4,0))</f>
        <v/>
      </c>
      <c r="I408" s="78"/>
      <c r="J408" s="79"/>
      <c r="K408" s="84"/>
      <c r="L408" s="81"/>
      <c r="M408" s="81"/>
      <c r="N408" s="81"/>
      <c r="O408" s="81"/>
      <c r="P408" s="81"/>
      <c r="Q408" s="81"/>
      <c r="R408" s="81"/>
      <c r="S408" s="81"/>
      <c r="T408" s="82"/>
      <c r="U408" s="82"/>
      <c r="V408" s="82"/>
    </row>
    <row r="409" spans="1:22" s="83" customFormat="1">
      <c r="A409" s="44">
        <f t="shared" si="5"/>
        <v>0</v>
      </c>
      <c r="B409" s="73"/>
      <c r="C409" s="54"/>
      <c r="D409" s="74"/>
      <c r="E409" s="75"/>
      <c r="F409" s="76" t="e">
        <f>VLOOKUP(E409,Tab_Miss,2,0)</f>
        <v>#N/A</v>
      </c>
      <c r="G409" s="76" t="str">
        <f>IF($E409="","",VLOOKUP($E409,Tab_Miss,3,0))</f>
        <v/>
      </c>
      <c r="H409" s="77" t="str">
        <f>IF($E409="","",VLOOKUP($E409,Tab_Miss,4,0))</f>
        <v/>
      </c>
      <c r="I409" s="78"/>
      <c r="J409" s="79"/>
      <c r="K409" s="84"/>
      <c r="L409" s="81"/>
      <c r="M409" s="81"/>
      <c r="N409" s="81"/>
      <c r="O409" s="81"/>
      <c r="P409" s="81"/>
      <c r="Q409" s="81"/>
      <c r="R409" s="81"/>
      <c r="S409" s="81"/>
      <c r="T409" s="82"/>
      <c r="U409" s="82"/>
      <c r="V409" s="82"/>
    </row>
    <row r="410" spans="1:22" s="83" customFormat="1">
      <c r="A410" s="44">
        <f t="shared" si="5"/>
        <v>0</v>
      </c>
      <c r="B410" s="73"/>
      <c r="C410" s="54"/>
      <c r="D410" s="74"/>
      <c r="E410" s="75"/>
      <c r="F410" s="76" t="e">
        <f>VLOOKUP(E410,Tab_Miss,2,0)</f>
        <v>#N/A</v>
      </c>
      <c r="G410" s="76" t="str">
        <f>IF($E410="","",VLOOKUP($E410,Tab_Miss,3,0))</f>
        <v/>
      </c>
      <c r="H410" s="77" t="str">
        <f>IF($E410="","",VLOOKUP($E410,Tab_Miss,4,0))</f>
        <v/>
      </c>
      <c r="I410" s="78"/>
      <c r="J410" s="79"/>
      <c r="K410" s="84"/>
      <c r="L410" s="81"/>
      <c r="M410" s="81"/>
      <c r="N410" s="81"/>
      <c r="O410" s="81"/>
      <c r="P410" s="81"/>
      <c r="Q410" s="81"/>
      <c r="R410" s="81"/>
      <c r="S410" s="81"/>
      <c r="T410" s="82"/>
      <c r="U410" s="82"/>
      <c r="V410" s="82"/>
    </row>
    <row r="411" spans="1:22" s="83" customFormat="1">
      <c r="A411" s="44">
        <f t="shared" si="5"/>
        <v>0</v>
      </c>
      <c r="B411" s="73"/>
      <c r="C411" s="54"/>
      <c r="D411" s="74"/>
      <c r="E411" s="75"/>
      <c r="F411" s="76" t="e">
        <f>VLOOKUP(E411,Tab_Miss,2,0)</f>
        <v>#N/A</v>
      </c>
      <c r="G411" s="76" t="str">
        <f>IF($E411="","",VLOOKUP($E411,Tab_Miss,3,0))</f>
        <v/>
      </c>
      <c r="H411" s="77" t="str">
        <f>IF($E411="","",VLOOKUP($E411,Tab_Miss,4,0))</f>
        <v/>
      </c>
      <c r="I411" s="78"/>
      <c r="J411" s="79"/>
      <c r="K411" s="84"/>
      <c r="L411" s="81"/>
      <c r="M411" s="81"/>
      <c r="N411" s="81"/>
      <c r="O411" s="81"/>
      <c r="P411" s="81"/>
      <c r="Q411" s="81"/>
      <c r="R411" s="81"/>
      <c r="S411" s="81"/>
      <c r="T411" s="82"/>
      <c r="U411" s="82"/>
      <c r="V411" s="82"/>
    </row>
    <row r="412" spans="1:22" s="83" customFormat="1">
      <c r="A412" s="44">
        <f t="shared" si="5"/>
        <v>0</v>
      </c>
      <c r="B412" s="73"/>
      <c r="C412" s="54"/>
      <c r="D412" s="74"/>
      <c r="E412" s="75"/>
      <c r="F412" s="76" t="e">
        <f>VLOOKUP(E412,Tab_Miss,2,0)</f>
        <v>#N/A</v>
      </c>
      <c r="G412" s="76" t="str">
        <f>IF($E412="","",VLOOKUP($E412,Tab_Miss,3,0))</f>
        <v/>
      </c>
      <c r="H412" s="77" t="str">
        <f>IF($E412="","",VLOOKUP($E412,Tab_Miss,4,0))</f>
        <v/>
      </c>
      <c r="I412" s="78"/>
      <c r="J412" s="79"/>
      <c r="K412" s="84"/>
      <c r="L412" s="81"/>
      <c r="M412" s="81"/>
      <c r="N412" s="81"/>
      <c r="O412" s="81"/>
      <c r="P412" s="81"/>
      <c r="Q412" s="81"/>
      <c r="R412" s="81"/>
      <c r="S412" s="81"/>
      <c r="T412" s="82"/>
      <c r="U412" s="82"/>
      <c r="V412" s="82"/>
    </row>
    <row r="413" spans="1:22" s="83" customFormat="1">
      <c r="A413" s="44">
        <f t="shared" si="5"/>
        <v>0</v>
      </c>
      <c r="B413" s="73"/>
      <c r="C413" s="54"/>
      <c r="D413" s="74"/>
      <c r="E413" s="75"/>
      <c r="F413" s="76" t="e">
        <f>VLOOKUP(E413,Tab_Miss,2,0)</f>
        <v>#N/A</v>
      </c>
      <c r="G413" s="76" t="str">
        <f>IF($E413="","",VLOOKUP($E413,Tab_Miss,3,0))</f>
        <v/>
      </c>
      <c r="H413" s="77" t="str">
        <f>IF($E413="","",VLOOKUP($E413,Tab_Miss,4,0))</f>
        <v/>
      </c>
      <c r="I413" s="78"/>
      <c r="J413" s="79"/>
      <c r="K413" s="84"/>
      <c r="L413" s="81"/>
      <c r="M413" s="81"/>
      <c r="N413" s="81"/>
      <c r="O413" s="81"/>
      <c r="P413" s="81"/>
      <c r="Q413" s="81"/>
      <c r="R413" s="81"/>
      <c r="S413" s="81"/>
      <c r="T413" s="82"/>
      <c r="U413" s="82"/>
      <c r="V413" s="82"/>
    </row>
    <row r="414" spans="1:22" s="83" customFormat="1">
      <c r="A414" s="44">
        <f t="shared" si="5"/>
        <v>0</v>
      </c>
      <c r="B414" s="73"/>
      <c r="C414" s="54"/>
      <c r="D414" s="74"/>
      <c r="E414" s="75"/>
      <c r="F414" s="76" t="e">
        <f>VLOOKUP(E414,Tab_Miss,2,0)</f>
        <v>#N/A</v>
      </c>
      <c r="G414" s="76" t="str">
        <f>IF($E414="","",VLOOKUP($E414,Tab_Miss,3,0))</f>
        <v/>
      </c>
      <c r="H414" s="77" t="str">
        <f>IF($E414="","",VLOOKUP($E414,Tab_Miss,4,0))</f>
        <v/>
      </c>
      <c r="I414" s="78"/>
      <c r="J414" s="79"/>
      <c r="K414" s="84"/>
      <c r="L414" s="81"/>
      <c r="M414" s="81"/>
      <c r="N414" s="81"/>
      <c r="O414" s="81"/>
      <c r="P414" s="81"/>
      <c r="Q414" s="81"/>
      <c r="R414" s="81"/>
      <c r="S414" s="81"/>
      <c r="T414" s="82"/>
      <c r="U414" s="82"/>
      <c r="V414" s="82"/>
    </row>
    <row r="415" spans="1:22" s="83" customFormat="1">
      <c r="A415" s="44">
        <f t="shared" si="5"/>
        <v>0</v>
      </c>
      <c r="B415" s="73"/>
      <c r="C415" s="54"/>
      <c r="D415" s="74"/>
      <c r="E415" s="75"/>
      <c r="F415" s="76" t="e">
        <f>VLOOKUP(E415,Tab_Miss,2,0)</f>
        <v>#N/A</v>
      </c>
      <c r="G415" s="76" t="str">
        <f>IF($E415="","",VLOOKUP($E415,Tab_Miss,3,0))</f>
        <v/>
      </c>
      <c r="H415" s="77" t="str">
        <f>IF($E415="","",VLOOKUP($E415,Tab_Miss,4,0))</f>
        <v/>
      </c>
      <c r="I415" s="78"/>
      <c r="J415" s="79"/>
      <c r="K415" s="84"/>
      <c r="L415" s="81"/>
      <c r="M415" s="81"/>
      <c r="N415" s="81"/>
      <c r="O415" s="81"/>
      <c r="P415" s="81"/>
      <c r="Q415" s="81"/>
      <c r="R415" s="81"/>
      <c r="S415" s="81"/>
      <c r="T415" s="82"/>
      <c r="U415" s="82"/>
      <c r="V415" s="82"/>
    </row>
    <row r="416" spans="1:22" s="83" customFormat="1">
      <c r="A416" s="44">
        <f t="shared" si="5"/>
        <v>0</v>
      </c>
      <c r="B416" s="73"/>
      <c r="C416" s="54"/>
      <c r="D416" s="74"/>
      <c r="E416" s="75"/>
      <c r="F416" s="76" t="e">
        <f>VLOOKUP(E416,Tab_Miss,2,0)</f>
        <v>#N/A</v>
      </c>
      <c r="G416" s="76" t="str">
        <f>IF($E416="","",VLOOKUP($E416,Tab_Miss,3,0))</f>
        <v/>
      </c>
      <c r="H416" s="77" t="str">
        <f>IF($E416="","",VLOOKUP($E416,Tab_Miss,4,0))</f>
        <v/>
      </c>
      <c r="I416" s="78"/>
      <c r="J416" s="79"/>
      <c r="K416" s="84"/>
      <c r="L416" s="81"/>
      <c r="M416" s="81"/>
      <c r="N416" s="81"/>
      <c r="O416" s="81"/>
      <c r="P416" s="81"/>
      <c r="Q416" s="81"/>
      <c r="R416" s="81"/>
      <c r="S416" s="81"/>
      <c r="T416" s="82"/>
      <c r="U416" s="82"/>
      <c r="V416" s="82"/>
    </row>
    <row r="417" spans="1:22" s="83" customFormat="1">
      <c r="A417" s="44">
        <f t="shared" si="5"/>
        <v>0</v>
      </c>
      <c r="B417" s="73"/>
      <c r="C417" s="54"/>
      <c r="D417" s="74"/>
      <c r="E417" s="75"/>
      <c r="F417" s="76" t="e">
        <f>VLOOKUP(E417,Tab_Miss,2,0)</f>
        <v>#N/A</v>
      </c>
      <c r="G417" s="76" t="str">
        <f>IF($E417="","",VLOOKUP($E417,Tab_Miss,3,0))</f>
        <v/>
      </c>
      <c r="H417" s="77" t="str">
        <f>IF($E417="","",VLOOKUP($E417,Tab_Miss,4,0))</f>
        <v/>
      </c>
      <c r="I417" s="78"/>
      <c r="J417" s="79"/>
      <c r="K417" s="84"/>
      <c r="L417" s="81"/>
      <c r="M417" s="81"/>
      <c r="N417" s="81"/>
      <c r="O417" s="81"/>
      <c r="P417" s="81"/>
      <c r="Q417" s="81"/>
      <c r="R417" s="81"/>
      <c r="S417" s="81"/>
      <c r="T417" s="82"/>
      <c r="U417" s="82"/>
      <c r="V417" s="82"/>
    </row>
    <row r="418" spans="1:22" s="83" customFormat="1">
      <c r="A418" s="44">
        <f t="shared" si="5"/>
        <v>0</v>
      </c>
      <c r="B418" s="73"/>
      <c r="C418" s="54"/>
      <c r="D418" s="74"/>
      <c r="E418" s="75"/>
      <c r="F418" s="76" t="e">
        <f>VLOOKUP(E418,Tab_Miss,2,0)</f>
        <v>#N/A</v>
      </c>
      <c r="G418" s="76" t="str">
        <f>IF($E418="","",VLOOKUP($E418,Tab_Miss,3,0))</f>
        <v/>
      </c>
      <c r="H418" s="77" t="str">
        <f>IF($E418="","",VLOOKUP($E418,Tab_Miss,4,0))</f>
        <v/>
      </c>
      <c r="I418" s="78"/>
      <c r="J418" s="79"/>
      <c r="K418" s="84"/>
      <c r="L418" s="81"/>
      <c r="M418" s="81"/>
      <c r="N418" s="81"/>
      <c r="O418" s="81"/>
      <c r="P418" s="81"/>
      <c r="Q418" s="81"/>
      <c r="R418" s="81"/>
      <c r="S418" s="81"/>
      <c r="T418" s="82"/>
      <c r="U418" s="82"/>
      <c r="V418" s="82"/>
    </row>
    <row r="419" spans="1:22" s="83" customFormat="1">
      <c r="A419" s="44">
        <f t="shared" si="5"/>
        <v>0</v>
      </c>
      <c r="B419" s="73"/>
      <c r="C419" s="54"/>
      <c r="D419" s="74"/>
      <c r="E419" s="75"/>
      <c r="F419" s="76" t="e">
        <f>VLOOKUP(E419,Tab_Miss,2,0)</f>
        <v>#N/A</v>
      </c>
      <c r="G419" s="76" t="str">
        <f>IF($E419="","",VLOOKUP($E419,Tab_Miss,3,0))</f>
        <v/>
      </c>
      <c r="H419" s="77" t="str">
        <f>IF($E419="","",VLOOKUP($E419,Tab_Miss,4,0))</f>
        <v/>
      </c>
      <c r="I419" s="78"/>
      <c r="J419" s="79"/>
      <c r="K419" s="84"/>
      <c r="L419" s="81"/>
      <c r="M419" s="81"/>
      <c r="N419" s="81"/>
      <c r="O419" s="81"/>
      <c r="P419" s="81"/>
      <c r="Q419" s="81"/>
      <c r="R419" s="81"/>
      <c r="S419" s="81"/>
      <c r="T419" s="82"/>
      <c r="U419" s="82"/>
      <c r="V419" s="82"/>
    </row>
    <row r="420" spans="1:22" s="83" customFormat="1">
      <c r="A420" s="44">
        <f t="shared" si="5"/>
        <v>0</v>
      </c>
      <c r="B420" s="73"/>
      <c r="C420" s="54"/>
      <c r="D420" s="74"/>
      <c r="E420" s="75"/>
      <c r="F420" s="76" t="e">
        <f>VLOOKUP(E420,Tab_Miss,2,0)</f>
        <v>#N/A</v>
      </c>
      <c r="G420" s="76" t="str">
        <f>IF($E420="","",VLOOKUP($E420,Tab_Miss,3,0))</f>
        <v/>
      </c>
      <c r="H420" s="77" t="str">
        <f>IF($E420="","",VLOOKUP($E420,Tab_Miss,4,0))</f>
        <v/>
      </c>
      <c r="I420" s="78"/>
      <c r="J420" s="79"/>
      <c r="K420" s="84"/>
      <c r="L420" s="81"/>
      <c r="M420" s="81"/>
      <c r="N420" s="81"/>
      <c r="O420" s="81"/>
      <c r="P420" s="81"/>
      <c r="Q420" s="81"/>
      <c r="R420" s="81"/>
      <c r="S420" s="81"/>
      <c r="T420" s="82"/>
      <c r="U420" s="82"/>
      <c r="V420" s="82"/>
    </row>
    <row r="421" spans="1:22" s="83" customFormat="1">
      <c r="A421" s="44">
        <f t="shared" si="5"/>
        <v>0</v>
      </c>
      <c r="B421" s="73"/>
      <c r="C421" s="54"/>
      <c r="D421" s="74"/>
      <c r="E421" s="75"/>
      <c r="F421" s="76" t="e">
        <f>VLOOKUP(E421,Tab_Miss,2,0)</f>
        <v>#N/A</v>
      </c>
      <c r="G421" s="76" t="str">
        <f>IF($E421="","",VLOOKUP($E421,Tab_Miss,3,0))</f>
        <v/>
      </c>
      <c r="H421" s="77" t="str">
        <f>IF($E421="","",VLOOKUP($E421,Tab_Miss,4,0))</f>
        <v/>
      </c>
      <c r="I421" s="78"/>
      <c r="J421" s="79"/>
      <c r="K421" s="84"/>
      <c r="L421" s="81"/>
      <c r="M421" s="81"/>
      <c r="N421" s="81"/>
      <c r="O421" s="81"/>
      <c r="P421" s="81"/>
      <c r="Q421" s="81"/>
      <c r="R421" s="81"/>
      <c r="S421" s="81"/>
      <c r="T421" s="82"/>
      <c r="U421" s="82"/>
      <c r="V421" s="82"/>
    </row>
    <row r="422" spans="1:22" s="83" customFormat="1">
      <c r="A422" s="44">
        <f t="shared" si="5"/>
        <v>0</v>
      </c>
      <c r="B422" s="73"/>
      <c r="C422" s="54"/>
      <c r="D422" s="74"/>
      <c r="E422" s="75"/>
      <c r="F422" s="76" t="e">
        <f>VLOOKUP(E422,Tab_Miss,2,0)</f>
        <v>#N/A</v>
      </c>
      <c r="G422" s="76" t="str">
        <f>IF($E422="","",VLOOKUP($E422,Tab_Miss,3,0))</f>
        <v/>
      </c>
      <c r="H422" s="77" t="str">
        <f>IF($E422="","",VLOOKUP($E422,Tab_Miss,4,0))</f>
        <v/>
      </c>
      <c r="I422" s="78"/>
      <c r="J422" s="79"/>
      <c r="K422" s="84"/>
      <c r="L422" s="81"/>
      <c r="M422" s="81"/>
      <c r="N422" s="81"/>
      <c r="O422" s="81"/>
      <c r="P422" s="81"/>
      <c r="Q422" s="81"/>
      <c r="R422" s="81"/>
      <c r="S422" s="81"/>
      <c r="T422" s="82"/>
      <c r="U422" s="82"/>
      <c r="V422" s="82"/>
    </row>
    <row r="423" spans="1:22" s="83" customFormat="1">
      <c r="A423" s="44">
        <f t="shared" si="5"/>
        <v>0</v>
      </c>
      <c r="B423" s="73"/>
      <c r="C423" s="54"/>
      <c r="D423" s="74"/>
      <c r="E423" s="75"/>
      <c r="F423" s="76" t="e">
        <f>VLOOKUP(E423,Tab_Miss,2,0)</f>
        <v>#N/A</v>
      </c>
      <c r="G423" s="76" t="str">
        <f>IF($E423="","",VLOOKUP($E423,Tab_Miss,3,0))</f>
        <v/>
      </c>
      <c r="H423" s="77" t="str">
        <f>IF($E423="","",VLOOKUP($E423,Tab_Miss,4,0))</f>
        <v/>
      </c>
      <c r="I423" s="78"/>
      <c r="J423" s="79"/>
      <c r="K423" s="84"/>
      <c r="L423" s="81"/>
      <c r="M423" s="81"/>
      <c r="N423" s="81"/>
      <c r="O423" s="81"/>
      <c r="P423" s="81"/>
      <c r="Q423" s="81"/>
      <c r="R423" s="81"/>
      <c r="S423" s="81"/>
      <c r="T423" s="82"/>
      <c r="U423" s="82"/>
      <c r="V423" s="82"/>
    </row>
    <row r="424" spans="1:22" s="83" customFormat="1">
      <c r="A424" s="44">
        <f t="shared" si="5"/>
        <v>0</v>
      </c>
      <c r="B424" s="73"/>
      <c r="C424" s="54"/>
      <c r="D424" s="74"/>
      <c r="E424" s="75"/>
      <c r="F424" s="76" t="e">
        <f>VLOOKUP(E424,Tab_Miss,2,0)</f>
        <v>#N/A</v>
      </c>
      <c r="G424" s="76" t="str">
        <f>IF($E424="","",VLOOKUP($E424,Tab_Miss,3,0))</f>
        <v/>
      </c>
      <c r="H424" s="77" t="str">
        <f>IF($E424="","",VLOOKUP($E424,Tab_Miss,4,0))</f>
        <v/>
      </c>
      <c r="I424" s="78"/>
      <c r="J424" s="79"/>
      <c r="K424" s="84"/>
      <c r="L424" s="81"/>
      <c r="M424" s="81"/>
      <c r="N424" s="81"/>
      <c r="O424" s="81"/>
      <c r="P424" s="81"/>
      <c r="Q424" s="81"/>
      <c r="R424" s="81"/>
      <c r="S424" s="81"/>
      <c r="T424" s="82"/>
      <c r="U424" s="82"/>
      <c r="V424" s="82"/>
    </row>
    <row r="425" spans="1:22" s="83" customFormat="1">
      <c r="A425" s="44">
        <f t="shared" si="5"/>
        <v>0</v>
      </c>
      <c r="B425" s="73"/>
      <c r="C425" s="54"/>
      <c r="D425" s="74"/>
      <c r="E425" s="75"/>
      <c r="F425" s="76" t="e">
        <f>VLOOKUP(E425,Tab_Miss,2,0)</f>
        <v>#N/A</v>
      </c>
      <c r="G425" s="76" t="str">
        <f>IF($E425="","",VLOOKUP($E425,Tab_Miss,3,0))</f>
        <v/>
      </c>
      <c r="H425" s="77" t="str">
        <f>IF($E425="","",VLOOKUP($E425,Tab_Miss,4,0))</f>
        <v/>
      </c>
      <c r="I425" s="78"/>
      <c r="J425" s="79"/>
      <c r="K425" s="84"/>
      <c r="L425" s="81"/>
      <c r="M425" s="81"/>
      <c r="N425" s="81"/>
      <c r="O425" s="81"/>
      <c r="P425" s="81"/>
      <c r="Q425" s="81"/>
      <c r="R425" s="81"/>
      <c r="S425" s="81"/>
      <c r="T425" s="82"/>
      <c r="U425" s="82"/>
      <c r="V425" s="82"/>
    </row>
    <row r="426" spans="1:22" s="83" customFormat="1">
      <c r="A426" s="44">
        <f t="shared" si="5"/>
        <v>0</v>
      </c>
      <c r="B426" s="73"/>
      <c r="C426" s="54"/>
      <c r="D426" s="74"/>
      <c r="E426" s="75"/>
      <c r="F426" s="76" t="e">
        <f>VLOOKUP(E426,Tab_Miss,2,0)</f>
        <v>#N/A</v>
      </c>
      <c r="G426" s="76" t="str">
        <f>IF($E426="","",VLOOKUP($E426,Tab_Miss,3,0))</f>
        <v/>
      </c>
      <c r="H426" s="77" t="str">
        <f>IF($E426="","",VLOOKUP($E426,Tab_Miss,4,0))</f>
        <v/>
      </c>
      <c r="I426" s="78"/>
      <c r="J426" s="79"/>
      <c r="K426" s="84"/>
      <c r="L426" s="81"/>
      <c r="M426" s="81"/>
      <c r="N426" s="81"/>
      <c r="O426" s="81"/>
      <c r="P426" s="81"/>
      <c r="Q426" s="81"/>
      <c r="R426" s="81"/>
      <c r="S426" s="81"/>
      <c r="T426" s="82"/>
      <c r="U426" s="82"/>
      <c r="V426" s="82"/>
    </row>
    <row r="427" spans="1:22" s="83" customFormat="1">
      <c r="A427" s="44">
        <f t="shared" si="5"/>
        <v>0</v>
      </c>
      <c r="B427" s="73"/>
      <c r="C427" s="54"/>
      <c r="D427" s="74"/>
      <c r="E427" s="75"/>
      <c r="F427" s="76" t="e">
        <f>VLOOKUP(E427,Tab_Miss,2,0)</f>
        <v>#N/A</v>
      </c>
      <c r="G427" s="76" t="str">
        <f>IF($E427="","",VLOOKUP($E427,Tab_Miss,3,0))</f>
        <v/>
      </c>
      <c r="H427" s="77" t="str">
        <f>IF($E427="","",VLOOKUP($E427,Tab_Miss,4,0))</f>
        <v/>
      </c>
      <c r="I427" s="78"/>
      <c r="J427" s="79"/>
      <c r="K427" s="84"/>
      <c r="L427" s="81"/>
      <c r="M427" s="81"/>
      <c r="N427" s="81"/>
      <c r="O427" s="81"/>
      <c r="P427" s="81"/>
      <c r="Q427" s="81"/>
      <c r="R427" s="81"/>
      <c r="S427" s="81"/>
      <c r="T427" s="82"/>
      <c r="U427" s="82"/>
      <c r="V427" s="82"/>
    </row>
    <row r="428" spans="1:22" s="83" customFormat="1">
      <c r="A428" s="44">
        <f t="shared" si="5"/>
        <v>0</v>
      </c>
      <c r="B428" s="73"/>
      <c r="C428" s="54"/>
      <c r="D428" s="74"/>
      <c r="E428" s="75"/>
      <c r="F428" s="76" t="e">
        <f>VLOOKUP(E428,Tab_Miss,2,0)</f>
        <v>#N/A</v>
      </c>
      <c r="G428" s="76" t="str">
        <f>IF($E428="","",VLOOKUP($E428,Tab_Miss,3,0))</f>
        <v/>
      </c>
      <c r="H428" s="77" t="str">
        <f>IF($E428="","",VLOOKUP($E428,Tab_Miss,4,0))</f>
        <v/>
      </c>
      <c r="I428" s="78"/>
      <c r="J428" s="79"/>
      <c r="K428" s="84"/>
      <c r="L428" s="81"/>
      <c r="M428" s="81"/>
      <c r="N428" s="81"/>
      <c r="O428" s="81"/>
      <c r="P428" s="81"/>
      <c r="Q428" s="81"/>
      <c r="R428" s="81"/>
      <c r="S428" s="81"/>
      <c r="T428" s="82"/>
      <c r="U428" s="82"/>
      <c r="V428" s="82"/>
    </row>
    <row r="429" spans="1:22" s="83" customFormat="1">
      <c r="A429" s="44">
        <f t="shared" si="5"/>
        <v>0</v>
      </c>
      <c r="B429" s="73"/>
      <c r="C429" s="54"/>
      <c r="D429" s="74"/>
      <c r="E429" s="75"/>
      <c r="F429" s="76" t="e">
        <f>VLOOKUP(E429,Tab_Miss,2,0)</f>
        <v>#N/A</v>
      </c>
      <c r="G429" s="76" t="str">
        <f>IF($E429="","",VLOOKUP($E429,Tab_Miss,3,0))</f>
        <v/>
      </c>
      <c r="H429" s="77" t="str">
        <f>IF($E429="","",VLOOKUP($E429,Tab_Miss,4,0))</f>
        <v/>
      </c>
      <c r="I429" s="78"/>
      <c r="J429" s="79"/>
      <c r="K429" s="84"/>
      <c r="L429" s="81"/>
      <c r="M429" s="81"/>
      <c r="N429" s="81"/>
      <c r="O429" s="81"/>
      <c r="P429" s="81"/>
      <c r="Q429" s="81"/>
      <c r="R429" s="81"/>
      <c r="S429" s="81"/>
      <c r="T429" s="82"/>
      <c r="U429" s="82"/>
      <c r="V429" s="82"/>
    </row>
    <row r="430" spans="1:22" s="83" customFormat="1">
      <c r="A430" s="44">
        <f t="shared" si="5"/>
        <v>0</v>
      </c>
      <c r="B430" s="73"/>
      <c r="C430" s="54"/>
      <c r="D430" s="74"/>
      <c r="E430" s="75"/>
      <c r="F430" s="76" t="e">
        <f>VLOOKUP(E430,Tab_Miss,2,0)</f>
        <v>#N/A</v>
      </c>
      <c r="G430" s="76" t="str">
        <f>IF($E430="","",VLOOKUP($E430,Tab_Miss,3,0))</f>
        <v/>
      </c>
      <c r="H430" s="77" t="str">
        <f>IF($E430="","",VLOOKUP($E430,Tab_Miss,4,0))</f>
        <v/>
      </c>
      <c r="I430" s="78"/>
      <c r="J430" s="79"/>
      <c r="K430" s="84"/>
      <c r="L430" s="81"/>
      <c r="M430" s="81"/>
      <c r="N430" s="81"/>
      <c r="O430" s="81"/>
      <c r="P430" s="81"/>
      <c r="Q430" s="81"/>
      <c r="R430" s="81"/>
      <c r="S430" s="81"/>
      <c r="T430" s="82"/>
      <c r="U430" s="82"/>
      <c r="V430" s="82"/>
    </row>
    <row r="431" spans="1:22" s="83" customFormat="1">
      <c r="A431" s="44">
        <f t="shared" si="5"/>
        <v>0</v>
      </c>
      <c r="B431" s="73"/>
      <c r="C431" s="54"/>
      <c r="D431" s="74"/>
      <c r="E431" s="75"/>
      <c r="F431" s="76" t="e">
        <f>VLOOKUP(E431,Tab_Miss,2,0)</f>
        <v>#N/A</v>
      </c>
      <c r="G431" s="76" t="str">
        <f>IF($E431="","",VLOOKUP($E431,Tab_Miss,3,0))</f>
        <v/>
      </c>
      <c r="H431" s="77" t="str">
        <f>IF($E431="","",VLOOKUP($E431,Tab_Miss,4,0))</f>
        <v/>
      </c>
      <c r="I431" s="78"/>
      <c r="J431" s="79"/>
      <c r="K431" s="84"/>
      <c r="L431" s="81"/>
      <c r="M431" s="81"/>
      <c r="N431" s="81"/>
      <c r="O431" s="81"/>
      <c r="P431" s="81"/>
      <c r="Q431" s="81"/>
      <c r="R431" s="81"/>
      <c r="S431" s="81"/>
      <c r="T431" s="82"/>
      <c r="U431" s="82"/>
      <c r="V431" s="82"/>
    </row>
    <row r="432" spans="1:22" s="83" customFormat="1">
      <c r="A432" s="44">
        <f t="shared" si="5"/>
        <v>0</v>
      </c>
      <c r="B432" s="73"/>
      <c r="C432" s="54"/>
      <c r="D432" s="74"/>
      <c r="E432" s="75"/>
      <c r="F432" s="76" t="e">
        <f>VLOOKUP(E432,Tab_Miss,2,0)</f>
        <v>#N/A</v>
      </c>
      <c r="G432" s="76" t="str">
        <f>IF($E432="","",VLOOKUP($E432,Tab_Miss,3,0))</f>
        <v/>
      </c>
      <c r="H432" s="77" t="str">
        <f>IF($E432="","",VLOOKUP($E432,Tab_Miss,4,0))</f>
        <v/>
      </c>
      <c r="I432" s="78"/>
      <c r="J432" s="79"/>
      <c r="K432" s="84"/>
      <c r="L432" s="81"/>
      <c r="M432" s="81"/>
      <c r="N432" s="81"/>
      <c r="O432" s="81"/>
      <c r="P432" s="81"/>
      <c r="Q432" s="81"/>
      <c r="R432" s="81"/>
      <c r="S432" s="81"/>
      <c r="T432" s="82"/>
      <c r="U432" s="82"/>
      <c r="V432" s="82"/>
    </row>
    <row r="433" spans="1:22" s="83" customFormat="1">
      <c r="A433" s="44">
        <f t="shared" si="5"/>
        <v>0</v>
      </c>
      <c r="B433" s="73"/>
      <c r="C433" s="54"/>
      <c r="D433" s="74"/>
      <c r="E433" s="75"/>
      <c r="F433" s="76" t="e">
        <f>VLOOKUP(E433,Tab_Miss,2,0)</f>
        <v>#N/A</v>
      </c>
      <c r="G433" s="76" t="str">
        <f>IF($E433="","",VLOOKUP($E433,Tab_Miss,3,0))</f>
        <v/>
      </c>
      <c r="H433" s="77" t="str">
        <f>IF($E433="","",VLOOKUP($E433,Tab_Miss,4,0))</f>
        <v/>
      </c>
      <c r="I433" s="78"/>
      <c r="J433" s="79"/>
      <c r="K433" s="84"/>
      <c r="L433" s="81"/>
      <c r="M433" s="81"/>
      <c r="N433" s="81"/>
      <c r="O433" s="81"/>
      <c r="P433" s="81"/>
      <c r="Q433" s="81"/>
      <c r="R433" s="81"/>
      <c r="S433" s="81"/>
      <c r="T433" s="82"/>
      <c r="U433" s="82"/>
      <c r="V433" s="82"/>
    </row>
    <row r="434" spans="1:22" s="83" customFormat="1">
      <c r="A434" s="44">
        <f t="shared" si="5"/>
        <v>0</v>
      </c>
      <c r="B434" s="73"/>
      <c r="C434" s="54"/>
      <c r="D434" s="74"/>
      <c r="E434" s="75"/>
      <c r="F434" s="76" t="e">
        <f>VLOOKUP(E434,Tab_Miss,2,0)</f>
        <v>#N/A</v>
      </c>
      <c r="G434" s="76" t="str">
        <f>IF($E434="","",VLOOKUP($E434,Tab_Miss,3,0))</f>
        <v/>
      </c>
      <c r="H434" s="77" t="str">
        <f>IF($E434="","",VLOOKUP($E434,Tab_Miss,4,0))</f>
        <v/>
      </c>
      <c r="I434" s="78"/>
      <c r="J434" s="79"/>
      <c r="K434" s="84"/>
      <c r="L434" s="81"/>
      <c r="M434" s="81"/>
      <c r="N434" s="81"/>
      <c r="O434" s="81"/>
      <c r="P434" s="81"/>
      <c r="Q434" s="81"/>
      <c r="R434" s="81"/>
      <c r="S434" s="81"/>
      <c r="T434" s="82"/>
      <c r="U434" s="82"/>
      <c r="V434" s="82"/>
    </row>
    <row r="435" spans="1:22" s="83" customFormat="1">
      <c r="A435" s="44">
        <f t="shared" si="5"/>
        <v>0</v>
      </c>
      <c r="B435" s="73"/>
      <c r="C435" s="54"/>
      <c r="D435" s="74"/>
      <c r="E435" s="75"/>
      <c r="F435" s="76" t="e">
        <f>VLOOKUP(E435,Tab_Miss,2,0)</f>
        <v>#N/A</v>
      </c>
      <c r="G435" s="76" t="str">
        <f>IF($E435="","",VLOOKUP($E435,Tab_Miss,3,0))</f>
        <v/>
      </c>
      <c r="H435" s="77" t="str">
        <f>IF($E435="","",VLOOKUP($E435,Tab_Miss,4,0))</f>
        <v/>
      </c>
      <c r="I435" s="78"/>
      <c r="J435" s="79"/>
      <c r="K435" s="84"/>
      <c r="L435" s="81"/>
      <c r="M435" s="81"/>
      <c r="N435" s="81"/>
      <c r="O435" s="81"/>
      <c r="P435" s="81"/>
      <c r="Q435" s="81"/>
      <c r="R435" s="81"/>
      <c r="S435" s="81"/>
      <c r="T435" s="82"/>
      <c r="U435" s="82"/>
      <c r="V435" s="82"/>
    </row>
    <row r="436" spans="1:22" s="83" customFormat="1">
      <c r="A436" s="44">
        <f t="shared" si="5"/>
        <v>0</v>
      </c>
      <c r="B436" s="73"/>
      <c r="C436" s="54"/>
      <c r="D436" s="74"/>
      <c r="E436" s="75"/>
      <c r="F436" s="76" t="e">
        <f>VLOOKUP(E436,Tab_Miss,2,0)</f>
        <v>#N/A</v>
      </c>
      <c r="G436" s="76" t="str">
        <f>IF($E436="","",VLOOKUP($E436,Tab_Miss,3,0))</f>
        <v/>
      </c>
      <c r="H436" s="77" t="str">
        <f>IF($E436="","",VLOOKUP($E436,Tab_Miss,4,0))</f>
        <v/>
      </c>
      <c r="I436" s="78"/>
      <c r="J436" s="79"/>
      <c r="K436" s="84"/>
      <c r="L436" s="81"/>
      <c r="M436" s="81"/>
      <c r="N436" s="81"/>
      <c r="O436" s="81"/>
      <c r="P436" s="81"/>
      <c r="Q436" s="81"/>
      <c r="R436" s="81"/>
      <c r="S436" s="81"/>
      <c r="T436" s="82"/>
      <c r="U436" s="82"/>
      <c r="V436" s="82"/>
    </row>
    <row r="437" spans="1:22" s="83" customFormat="1">
      <c r="A437" s="44">
        <f t="shared" si="5"/>
        <v>0</v>
      </c>
      <c r="B437" s="73"/>
      <c r="C437" s="54"/>
      <c r="D437" s="74"/>
      <c r="E437" s="75"/>
      <c r="F437" s="76" t="e">
        <f>VLOOKUP(E437,Tab_Miss,2,0)</f>
        <v>#N/A</v>
      </c>
      <c r="G437" s="76" t="str">
        <f>IF($E437="","",VLOOKUP($E437,Tab_Miss,3,0))</f>
        <v/>
      </c>
      <c r="H437" s="77" t="str">
        <f>IF($E437="","",VLOOKUP($E437,Tab_Miss,4,0))</f>
        <v/>
      </c>
      <c r="I437" s="78"/>
      <c r="J437" s="79"/>
      <c r="K437" s="84"/>
      <c r="L437" s="81"/>
      <c r="M437" s="81"/>
      <c r="N437" s="81"/>
      <c r="O437" s="81"/>
      <c r="P437" s="81"/>
      <c r="Q437" s="81"/>
      <c r="R437" s="81"/>
      <c r="S437" s="81"/>
      <c r="T437" s="82"/>
      <c r="U437" s="82"/>
      <c r="V437" s="82"/>
    </row>
    <row r="438" spans="1:22" s="83" customFormat="1">
      <c r="A438" s="44">
        <f t="shared" si="5"/>
        <v>0</v>
      </c>
      <c r="B438" s="73"/>
      <c r="C438" s="54"/>
      <c r="D438" s="74"/>
      <c r="E438" s="75"/>
      <c r="F438" s="76" t="e">
        <f>VLOOKUP(E438,Tab_Miss,2,0)</f>
        <v>#N/A</v>
      </c>
      <c r="G438" s="76" t="str">
        <f>IF($E438="","",VLOOKUP($E438,Tab_Miss,3,0))</f>
        <v/>
      </c>
      <c r="H438" s="77" t="str">
        <f>IF($E438="","",VLOOKUP($E438,Tab_Miss,4,0))</f>
        <v/>
      </c>
      <c r="I438" s="78"/>
      <c r="J438" s="79"/>
      <c r="K438" s="84"/>
      <c r="L438" s="81"/>
      <c r="M438" s="81"/>
      <c r="N438" s="81"/>
      <c r="O438" s="81"/>
      <c r="P438" s="81"/>
      <c r="Q438" s="81"/>
      <c r="R438" s="81"/>
      <c r="S438" s="81"/>
      <c r="T438" s="82"/>
      <c r="U438" s="82"/>
      <c r="V438" s="82"/>
    </row>
    <row r="439" spans="1:22" s="83" customFormat="1">
      <c r="A439" s="44">
        <f t="shared" si="5"/>
        <v>0</v>
      </c>
      <c r="B439" s="73"/>
      <c r="C439" s="54"/>
      <c r="D439" s="74"/>
      <c r="E439" s="75"/>
      <c r="F439" s="76" t="e">
        <f>VLOOKUP(E439,Tab_Miss,2,0)</f>
        <v>#N/A</v>
      </c>
      <c r="G439" s="76" t="str">
        <f>IF($E439="","",VLOOKUP($E439,Tab_Miss,3,0))</f>
        <v/>
      </c>
      <c r="H439" s="77" t="str">
        <f>IF($E439="","",VLOOKUP($E439,Tab_Miss,4,0))</f>
        <v/>
      </c>
      <c r="I439" s="78"/>
      <c r="J439" s="79"/>
      <c r="K439" s="84"/>
      <c r="L439" s="81"/>
      <c r="M439" s="81"/>
      <c r="N439" s="81"/>
      <c r="O439" s="81"/>
      <c r="P439" s="81"/>
      <c r="Q439" s="81"/>
      <c r="R439" s="81"/>
      <c r="S439" s="81"/>
      <c r="T439" s="82"/>
      <c r="U439" s="82"/>
      <c r="V439" s="82"/>
    </row>
    <row r="440" spans="1:22" s="83" customFormat="1">
      <c r="A440" s="44">
        <f t="shared" ref="A440:A503" si="6">(IF(OR(B440="64 - Bay. Reg.",B440="64 - Bay."),"64 - Bayonne",B440))</f>
        <v>0</v>
      </c>
      <c r="B440" s="73"/>
      <c r="C440" s="54"/>
      <c r="D440" s="74"/>
      <c r="E440" s="75"/>
      <c r="F440" s="76" t="e">
        <f>VLOOKUP(E440,Tab_Miss,2,0)</f>
        <v>#N/A</v>
      </c>
      <c r="G440" s="76" t="str">
        <f>IF($E440="","",VLOOKUP($E440,Tab_Miss,3,0))</f>
        <v/>
      </c>
      <c r="H440" s="77" t="str">
        <f>IF($E440="","",VLOOKUP($E440,Tab_Miss,4,0))</f>
        <v/>
      </c>
      <c r="I440" s="78"/>
      <c r="J440" s="79"/>
      <c r="K440" s="84"/>
      <c r="L440" s="81"/>
      <c r="M440" s="81"/>
      <c r="N440" s="81"/>
      <c r="O440" s="81"/>
      <c r="P440" s="81"/>
      <c r="Q440" s="81"/>
      <c r="R440" s="81"/>
      <c r="S440" s="81"/>
      <c r="T440" s="82"/>
      <c r="U440" s="82"/>
      <c r="V440" s="82"/>
    </row>
    <row r="441" spans="1:22" s="72" customFormat="1">
      <c r="A441" s="44">
        <f t="shared" si="6"/>
        <v>0</v>
      </c>
      <c r="B441" s="73"/>
      <c r="C441" s="54"/>
      <c r="D441" s="74"/>
      <c r="E441" s="75"/>
      <c r="F441" s="76" t="e">
        <f>VLOOKUP(E441,Tab_Miss,2,0)</f>
        <v>#N/A</v>
      </c>
      <c r="G441" s="76" t="str">
        <f>IF($E441="","",VLOOKUP($E441,Tab_Miss,3,0))</f>
        <v/>
      </c>
      <c r="H441" s="77" t="str">
        <f>IF($E441="","",VLOOKUP($E441,Tab_Miss,4,0))</f>
        <v/>
      </c>
      <c r="I441" s="78"/>
      <c r="J441" s="79"/>
      <c r="K441" s="84"/>
      <c r="L441" s="81"/>
      <c r="M441" s="81"/>
      <c r="N441" s="81"/>
      <c r="O441" s="81"/>
      <c r="P441" s="81"/>
      <c r="Q441" s="81"/>
      <c r="R441" s="81"/>
      <c r="S441" s="81"/>
      <c r="T441" s="82"/>
      <c r="U441" s="82"/>
      <c r="V441" s="82"/>
    </row>
    <row r="442" spans="1:22" s="72" customFormat="1">
      <c r="A442" s="44">
        <f t="shared" si="6"/>
        <v>0</v>
      </c>
      <c r="B442" s="73"/>
      <c r="C442" s="54"/>
      <c r="D442" s="74"/>
      <c r="E442" s="75"/>
      <c r="F442" s="76" t="e">
        <f>VLOOKUP(E442,Tab_Miss,2,0)</f>
        <v>#N/A</v>
      </c>
      <c r="G442" s="76" t="str">
        <f>IF($E442="","",VLOOKUP($E442,Tab_Miss,3,0))</f>
        <v/>
      </c>
      <c r="H442" s="77" t="str">
        <f>IF($E442="","",VLOOKUP($E442,Tab_Miss,4,0))</f>
        <v/>
      </c>
      <c r="I442" s="78"/>
      <c r="J442" s="79"/>
      <c r="K442" s="84"/>
      <c r="L442" s="81"/>
      <c r="M442" s="81"/>
      <c r="N442" s="81"/>
      <c r="O442" s="81"/>
      <c r="P442" s="81"/>
      <c r="Q442" s="81"/>
      <c r="R442" s="81"/>
      <c r="S442" s="81"/>
      <c r="T442" s="82"/>
      <c r="U442" s="82"/>
      <c r="V442" s="82"/>
    </row>
    <row r="443" spans="1:22" s="72" customFormat="1">
      <c r="A443" s="44">
        <f t="shared" si="6"/>
        <v>0</v>
      </c>
      <c r="B443" s="73"/>
      <c r="C443" s="54"/>
      <c r="D443" s="74"/>
      <c r="E443" s="75"/>
      <c r="F443" s="76" t="e">
        <f>VLOOKUP(E443,Tab_Miss,2,0)</f>
        <v>#N/A</v>
      </c>
      <c r="G443" s="76" t="str">
        <f>IF($E443="","",VLOOKUP($E443,Tab_Miss,3,0))</f>
        <v/>
      </c>
      <c r="H443" s="77" t="str">
        <f>IF($E443="","",VLOOKUP($E443,Tab_Miss,4,0))</f>
        <v/>
      </c>
      <c r="I443" s="78"/>
      <c r="J443" s="79"/>
      <c r="K443" s="84"/>
      <c r="L443" s="81"/>
      <c r="M443" s="81"/>
      <c r="N443" s="81"/>
      <c r="O443" s="81"/>
      <c r="P443" s="81"/>
      <c r="Q443" s="81"/>
      <c r="R443" s="81"/>
      <c r="S443" s="81"/>
      <c r="T443" s="82"/>
      <c r="U443" s="82"/>
      <c r="V443" s="82"/>
    </row>
    <row r="444" spans="1:22" s="72" customFormat="1">
      <c r="A444" s="44">
        <f t="shared" si="6"/>
        <v>0</v>
      </c>
      <c r="B444" s="73"/>
      <c r="C444" s="54"/>
      <c r="D444" s="89"/>
      <c r="E444" s="75"/>
      <c r="F444" s="76" t="e">
        <f>VLOOKUP(E444,Tab_Miss,2,0)</f>
        <v>#N/A</v>
      </c>
      <c r="G444" s="76" t="str">
        <f>IF($E444="","",VLOOKUP($E444,Tab_Miss,3,0))</f>
        <v/>
      </c>
      <c r="H444" s="77" t="str">
        <f>IF($E444="","",VLOOKUP($E444,Tab_Miss,4,0))</f>
        <v/>
      </c>
      <c r="I444" s="78"/>
      <c r="J444" s="79"/>
      <c r="K444" s="84"/>
      <c r="L444" s="81"/>
      <c r="M444" s="81"/>
      <c r="N444" s="81"/>
      <c r="O444" s="81"/>
      <c r="P444" s="81"/>
      <c r="Q444" s="81"/>
      <c r="R444" s="81"/>
      <c r="S444" s="81"/>
      <c r="T444" s="82"/>
      <c r="U444" s="82"/>
      <c r="V444" s="82"/>
    </row>
    <row r="445" spans="1:22" s="72" customFormat="1">
      <c r="A445" s="44">
        <f t="shared" si="6"/>
        <v>0</v>
      </c>
      <c r="B445" s="73"/>
      <c r="C445" s="54"/>
      <c r="D445" s="90"/>
      <c r="E445" s="75"/>
      <c r="F445" s="76" t="e">
        <f>VLOOKUP(E445,Tab_Miss,2,0)</f>
        <v>#N/A</v>
      </c>
      <c r="G445" s="76" t="str">
        <f>IF($E445="","",VLOOKUP($E445,Tab_Miss,3,0))</f>
        <v/>
      </c>
      <c r="H445" s="77" t="str">
        <f>IF($E445="","",VLOOKUP($E445,Tab_Miss,4,0))</f>
        <v/>
      </c>
      <c r="I445" s="78"/>
      <c r="J445" s="79"/>
      <c r="K445" s="84"/>
      <c r="L445" s="81"/>
      <c r="M445" s="81"/>
      <c r="N445" s="81"/>
      <c r="O445" s="81"/>
      <c r="P445" s="81"/>
      <c r="Q445" s="81"/>
      <c r="R445" s="81"/>
      <c r="S445" s="81"/>
      <c r="T445" s="82"/>
      <c r="U445" s="82"/>
      <c r="V445" s="82"/>
    </row>
    <row r="446" spans="1:22" s="72" customFormat="1">
      <c r="A446" s="44">
        <f t="shared" si="6"/>
        <v>0</v>
      </c>
      <c r="B446" s="73"/>
      <c r="C446" s="54"/>
      <c r="D446" s="89"/>
      <c r="E446" s="75"/>
      <c r="F446" s="76" t="e">
        <f>VLOOKUP(E446,Tab_Miss,2,0)</f>
        <v>#N/A</v>
      </c>
      <c r="G446" s="76" t="str">
        <f>IF($E446="","",VLOOKUP($E446,Tab_Miss,3,0))</f>
        <v/>
      </c>
      <c r="H446" s="77" t="str">
        <f>IF($E446="","",VLOOKUP($E446,Tab_Miss,4,0))</f>
        <v/>
      </c>
      <c r="I446" s="78"/>
      <c r="J446" s="79"/>
      <c r="K446" s="84"/>
      <c r="L446" s="81"/>
      <c r="M446" s="81"/>
      <c r="N446" s="81"/>
      <c r="O446" s="81"/>
      <c r="P446" s="81"/>
      <c r="Q446" s="81"/>
      <c r="R446" s="81"/>
      <c r="S446" s="81"/>
      <c r="T446" s="82"/>
      <c r="U446" s="82"/>
      <c r="V446" s="82"/>
    </row>
    <row r="447" spans="1:22" s="72" customFormat="1">
      <c r="A447" s="44">
        <f t="shared" si="6"/>
        <v>0</v>
      </c>
      <c r="B447" s="73"/>
      <c r="C447" s="54"/>
      <c r="D447" s="89"/>
      <c r="E447" s="75"/>
      <c r="F447" s="76" t="e">
        <f>VLOOKUP(E447,Tab_Miss,2,0)</f>
        <v>#N/A</v>
      </c>
      <c r="G447" s="76" t="str">
        <f>IF($E447="","",VLOOKUP($E447,Tab_Miss,3,0))</f>
        <v/>
      </c>
      <c r="H447" s="77" t="str">
        <f>IF($E447="","",VLOOKUP($E447,Tab_Miss,4,0))</f>
        <v/>
      </c>
      <c r="I447" s="78"/>
      <c r="J447" s="79"/>
      <c r="K447" s="84"/>
      <c r="L447" s="81"/>
      <c r="M447" s="81"/>
      <c r="N447" s="81"/>
      <c r="O447" s="81"/>
      <c r="P447" s="81"/>
      <c r="Q447" s="81"/>
      <c r="R447" s="81"/>
      <c r="S447" s="81"/>
      <c r="T447" s="82"/>
      <c r="U447" s="82"/>
      <c r="V447" s="82"/>
    </row>
    <row r="448" spans="1:22" s="72" customFormat="1">
      <c r="A448" s="44">
        <f t="shared" si="6"/>
        <v>0</v>
      </c>
      <c r="B448" s="73"/>
      <c r="C448" s="54"/>
      <c r="D448" s="89"/>
      <c r="E448" s="75"/>
      <c r="F448" s="76" t="e">
        <f>VLOOKUP(E448,Tab_Miss,2,0)</f>
        <v>#N/A</v>
      </c>
      <c r="G448" s="76" t="str">
        <f>IF($E448="","",VLOOKUP($E448,Tab_Miss,3,0))</f>
        <v/>
      </c>
      <c r="H448" s="77" t="str">
        <f>IF($E448="","",VLOOKUP($E448,Tab_Miss,4,0))</f>
        <v/>
      </c>
      <c r="I448" s="78"/>
      <c r="J448" s="79"/>
      <c r="K448" s="84"/>
      <c r="L448" s="81"/>
      <c r="M448" s="81"/>
      <c r="N448" s="81"/>
      <c r="O448" s="81"/>
      <c r="P448" s="81"/>
      <c r="Q448" s="81"/>
      <c r="R448" s="81"/>
      <c r="S448" s="81"/>
      <c r="T448" s="82"/>
      <c r="U448" s="82"/>
      <c r="V448" s="82"/>
    </row>
    <row r="449" spans="1:22" s="72" customFormat="1">
      <c r="A449" s="44">
        <f t="shared" si="6"/>
        <v>0</v>
      </c>
      <c r="B449" s="73"/>
      <c r="C449" s="54"/>
      <c r="D449" s="89"/>
      <c r="E449" s="75"/>
      <c r="F449" s="76" t="e">
        <f>VLOOKUP(E449,Tab_Miss,2,0)</f>
        <v>#N/A</v>
      </c>
      <c r="G449" s="76" t="str">
        <f>IF($E449="","",VLOOKUP($E449,Tab_Miss,3,0))</f>
        <v/>
      </c>
      <c r="H449" s="77" t="str">
        <f>IF($E449="","",VLOOKUP($E449,Tab_Miss,4,0))</f>
        <v/>
      </c>
      <c r="I449" s="78"/>
      <c r="J449" s="79"/>
      <c r="K449" s="84"/>
      <c r="L449" s="81"/>
      <c r="M449" s="81"/>
      <c r="N449" s="81"/>
      <c r="O449" s="81"/>
      <c r="P449" s="81"/>
      <c r="Q449" s="81"/>
      <c r="R449" s="81"/>
      <c r="S449" s="81"/>
      <c r="T449" s="82"/>
      <c r="U449" s="82"/>
      <c r="V449" s="82"/>
    </row>
    <row r="450" spans="1:22" s="72" customFormat="1">
      <c r="A450" s="44">
        <f t="shared" si="6"/>
        <v>0</v>
      </c>
      <c r="B450" s="73"/>
      <c r="C450" s="54"/>
      <c r="D450" s="89"/>
      <c r="E450" s="75"/>
      <c r="F450" s="76" t="e">
        <f>VLOOKUP(E450,Tab_Miss,2,0)</f>
        <v>#N/A</v>
      </c>
      <c r="G450" s="76" t="str">
        <f>IF($E450="","",VLOOKUP($E450,Tab_Miss,3,0))</f>
        <v/>
      </c>
      <c r="H450" s="77" t="str">
        <f>IF($E450="","",VLOOKUP($E450,Tab_Miss,4,0))</f>
        <v/>
      </c>
      <c r="I450" s="78"/>
      <c r="J450" s="79"/>
      <c r="K450" s="84"/>
      <c r="L450" s="81"/>
      <c r="M450" s="81"/>
      <c r="N450" s="81"/>
      <c r="O450" s="81"/>
      <c r="P450" s="81"/>
      <c r="Q450" s="81"/>
      <c r="R450" s="81"/>
      <c r="S450" s="81"/>
      <c r="T450" s="82"/>
      <c r="U450" s="82"/>
      <c r="V450" s="82"/>
    </row>
    <row r="451" spans="1:22" s="72" customFormat="1">
      <c r="A451" s="44">
        <f t="shared" si="6"/>
        <v>0</v>
      </c>
      <c r="B451" s="73"/>
      <c r="C451" s="54"/>
      <c r="D451" s="89"/>
      <c r="E451" s="75"/>
      <c r="F451" s="76" t="e">
        <f>VLOOKUP(E451,Tab_Miss,2,0)</f>
        <v>#N/A</v>
      </c>
      <c r="G451" s="76" t="str">
        <f>IF($E451="","",VLOOKUP($E451,Tab_Miss,3,0))</f>
        <v/>
      </c>
      <c r="H451" s="77" t="str">
        <f>IF($E451="","",VLOOKUP($E451,Tab_Miss,4,0))</f>
        <v/>
      </c>
      <c r="I451" s="78"/>
      <c r="J451" s="79"/>
      <c r="K451" s="84"/>
      <c r="L451" s="81"/>
      <c r="M451" s="81"/>
      <c r="N451" s="81"/>
      <c r="O451" s="81"/>
      <c r="P451" s="81"/>
      <c r="Q451" s="81"/>
      <c r="R451" s="81"/>
      <c r="S451" s="81"/>
      <c r="T451" s="82"/>
      <c r="U451" s="82"/>
      <c r="V451" s="82"/>
    </row>
    <row r="452" spans="1:22" s="72" customFormat="1">
      <c r="A452" s="44">
        <f t="shared" si="6"/>
        <v>0</v>
      </c>
      <c r="B452" s="73"/>
      <c r="C452" s="54"/>
      <c r="D452" s="89"/>
      <c r="E452" s="75"/>
      <c r="F452" s="76" t="e">
        <f>VLOOKUP(E452,Tab_Miss,2,0)</f>
        <v>#N/A</v>
      </c>
      <c r="G452" s="76" t="str">
        <f>IF($E452="","",VLOOKUP($E452,Tab_Miss,3,0))</f>
        <v/>
      </c>
      <c r="H452" s="77" t="str">
        <f>IF($E452="","",VLOOKUP($E452,Tab_Miss,4,0))</f>
        <v/>
      </c>
      <c r="I452" s="78"/>
      <c r="J452" s="79"/>
      <c r="K452" s="84"/>
      <c r="L452" s="81"/>
      <c r="M452" s="81"/>
      <c r="N452" s="81"/>
      <c r="O452" s="81"/>
      <c r="P452" s="81"/>
      <c r="Q452" s="81"/>
      <c r="R452" s="81"/>
      <c r="S452" s="81"/>
      <c r="T452" s="82"/>
      <c r="U452" s="82"/>
      <c r="V452" s="82"/>
    </row>
    <row r="453" spans="1:22" s="72" customFormat="1">
      <c r="A453" s="44">
        <f t="shared" si="6"/>
        <v>0</v>
      </c>
      <c r="B453" s="73"/>
      <c r="C453" s="54"/>
      <c r="D453" s="89"/>
      <c r="E453" s="75"/>
      <c r="F453" s="76" t="e">
        <f>VLOOKUP(E453,Tab_Miss,2,0)</f>
        <v>#N/A</v>
      </c>
      <c r="G453" s="76" t="str">
        <f>IF($E453="","",VLOOKUP($E453,Tab_Miss,3,0))</f>
        <v/>
      </c>
      <c r="H453" s="77" t="str">
        <f>IF($E453="","",VLOOKUP($E453,Tab_Miss,4,0))</f>
        <v/>
      </c>
      <c r="I453" s="78"/>
      <c r="J453" s="79"/>
      <c r="K453" s="84"/>
      <c r="L453" s="81"/>
      <c r="M453" s="81"/>
      <c r="N453" s="81"/>
      <c r="O453" s="81"/>
      <c r="P453" s="81"/>
      <c r="Q453" s="81"/>
      <c r="R453" s="81"/>
      <c r="S453" s="81"/>
      <c r="T453" s="82"/>
      <c r="U453" s="82"/>
      <c r="V453" s="82"/>
    </row>
    <row r="454" spans="1:22" s="72" customFormat="1">
      <c r="A454" s="44">
        <f t="shared" si="6"/>
        <v>0</v>
      </c>
      <c r="B454" s="73"/>
      <c r="C454" s="54"/>
      <c r="D454" s="89"/>
      <c r="E454" s="75"/>
      <c r="F454" s="76" t="e">
        <f>VLOOKUP(E454,Tab_Miss,2,0)</f>
        <v>#N/A</v>
      </c>
      <c r="G454" s="76" t="str">
        <f>IF($E454="","",VLOOKUP($E454,Tab_Miss,3,0))</f>
        <v/>
      </c>
      <c r="H454" s="77" t="str">
        <f>IF($E454="","",VLOOKUP($E454,Tab_Miss,4,0))</f>
        <v/>
      </c>
      <c r="I454" s="78"/>
      <c r="J454" s="79"/>
      <c r="K454" s="84"/>
      <c r="L454" s="81"/>
      <c r="M454" s="81"/>
      <c r="N454" s="81"/>
      <c r="O454" s="81"/>
      <c r="P454" s="81"/>
      <c r="Q454" s="81"/>
      <c r="R454" s="81"/>
      <c r="S454" s="81"/>
      <c r="T454" s="82"/>
      <c r="U454" s="82"/>
      <c r="V454" s="82"/>
    </row>
    <row r="455" spans="1:22" s="72" customFormat="1">
      <c r="A455" s="44">
        <f t="shared" si="6"/>
        <v>0</v>
      </c>
      <c r="B455" s="73"/>
      <c r="C455" s="54"/>
      <c r="D455" s="89"/>
      <c r="E455" s="75"/>
      <c r="F455" s="76" t="e">
        <f>VLOOKUP(E455,Tab_Miss,2,0)</f>
        <v>#N/A</v>
      </c>
      <c r="G455" s="76" t="str">
        <f>IF($E455="","",VLOOKUP($E455,Tab_Miss,3,0))</f>
        <v/>
      </c>
      <c r="H455" s="77" t="str">
        <f>IF($E455="","",VLOOKUP($E455,Tab_Miss,4,0))</f>
        <v/>
      </c>
      <c r="I455" s="78"/>
      <c r="J455" s="79"/>
      <c r="K455" s="84"/>
      <c r="L455" s="81"/>
      <c r="M455" s="81"/>
      <c r="N455" s="81"/>
      <c r="O455" s="81"/>
      <c r="P455" s="81"/>
      <c r="Q455" s="81"/>
      <c r="R455" s="81"/>
      <c r="S455" s="81"/>
      <c r="T455" s="82"/>
      <c r="U455" s="82"/>
      <c r="V455" s="82"/>
    </row>
    <row r="456" spans="1:22" s="72" customFormat="1">
      <c r="A456" s="44">
        <f t="shared" si="6"/>
        <v>0</v>
      </c>
      <c r="B456" s="73"/>
      <c r="C456" s="54"/>
      <c r="D456" s="89"/>
      <c r="E456" s="75"/>
      <c r="F456" s="76" t="e">
        <f>VLOOKUP(E456,Tab_Miss,2,0)</f>
        <v>#N/A</v>
      </c>
      <c r="G456" s="76" t="str">
        <f>IF($E456="","",VLOOKUP($E456,Tab_Miss,3,0))</f>
        <v/>
      </c>
      <c r="H456" s="77" t="str">
        <f>IF($E456="","",VLOOKUP($E456,Tab_Miss,4,0))</f>
        <v/>
      </c>
      <c r="I456" s="78"/>
      <c r="J456" s="79"/>
      <c r="K456" s="84"/>
      <c r="L456" s="81"/>
      <c r="M456" s="81"/>
      <c r="N456" s="81"/>
      <c r="O456" s="81"/>
      <c r="P456" s="81"/>
      <c r="Q456" s="81"/>
      <c r="R456" s="81"/>
      <c r="S456" s="81"/>
      <c r="T456" s="82"/>
      <c r="U456" s="82"/>
      <c r="V456" s="82"/>
    </row>
    <row r="457" spans="1:22" s="72" customFormat="1">
      <c r="A457" s="44">
        <f t="shared" si="6"/>
        <v>0</v>
      </c>
      <c r="B457" s="73"/>
      <c r="C457" s="54"/>
      <c r="D457" s="89"/>
      <c r="E457" s="75"/>
      <c r="F457" s="76" t="e">
        <f>VLOOKUP(E457,Tab_Miss,2,0)</f>
        <v>#N/A</v>
      </c>
      <c r="G457" s="76" t="str">
        <f>IF($E457="","",VLOOKUP($E457,Tab_Miss,3,0))</f>
        <v/>
      </c>
      <c r="H457" s="77" t="str">
        <f>IF($E457="","",VLOOKUP($E457,Tab_Miss,4,0))</f>
        <v/>
      </c>
      <c r="I457" s="78"/>
      <c r="J457" s="79"/>
      <c r="K457" s="84"/>
      <c r="L457" s="81"/>
      <c r="M457" s="81"/>
      <c r="N457" s="81"/>
      <c r="O457" s="81"/>
      <c r="P457" s="81"/>
      <c r="Q457" s="81"/>
      <c r="R457" s="81"/>
      <c r="S457" s="81"/>
      <c r="T457" s="82"/>
      <c r="U457" s="82"/>
      <c r="V457" s="82"/>
    </row>
    <row r="458" spans="1:22" s="72" customFormat="1">
      <c r="A458" s="44">
        <f t="shared" si="6"/>
        <v>0</v>
      </c>
      <c r="B458" s="73"/>
      <c r="C458" s="54"/>
      <c r="D458" s="89"/>
      <c r="E458" s="75"/>
      <c r="F458" s="76" t="e">
        <f>VLOOKUP(E458,Tab_Miss,2,0)</f>
        <v>#N/A</v>
      </c>
      <c r="G458" s="76" t="str">
        <f>IF($E458="","",VLOOKUP($E458,Tab_Miss,3,0))</f>
        <v/>
      </c>
      <c r="H458" s="77" t="str">
        <f>IF($E458="","",VLOOKUP($E458,Tab_Miss,4,0))</f>
        <v/>
      </c>
      <c r="I458" s="78"/>
      <c r="J458" s="79"/>
      <c r="K458" s="84"/>
      <c r="L458" s="81"/>
      <c r="M458" s="81"/>
      <c r="N458" s="81"/>
      <c r="O458" s="81"/>
      <c r="P458" s="81"/>
      <c r="Q458" s="81"/>
      <c r="R458" s="81"/>
      <c r="S458" s="81"/>
      <c r="T458" s="82"/>
      <c r="U458" s="82"/>
      <c r="V458" s="82"/>
    </row>
    <row r="459" spans="1:22" s="72" customFormat="1">
      <c r="A459" s="44">
        <f t="shared" si="6"/>
        <v>0</v>
      </c>
      <c r="B459" s="73"/>
      <c r="C459" s="54"/>
      <c r="D459" s="89"/>
      <c r="E459" s="75"/>
      <c r="F459" s="76" t="e">
        <f>VLOOKUP(E459,Tab_Miss,2,0)</f>
        <v>#N/A</v>
      </c>
      <c r="G459" s="76" t="str">
        <f>IF($E459="","",VLOOKUP($E459,Tab_Miss,3,0))</f>
        <v/>
      </c>
      <c r="H459" s="77" t="str">
        <f>IF($E459="","",VLOOKUP($E459,Tab_Miss,4,0))</f>
        <v/>
      </c>
      <c r="I459" s="78"/>
      <c r="J459" s="79"/>
      <c r="K459" s="84"/>
      <c r="L459" s="81"/>
      <c r="M459" s="81"/>
      <c r="N459" s="81"/>
      <c r="O459" s="81"/>
      <c r="P459" s="81"/>
      <c r="Q459" s="81"/>
      <c r="R459" s="81"/>
      <c r="S459" s="81"/>
      <c r="T459" s="82"/>
      <c r="U459" s="82"/>
      <c r="V459" s="82"/>
    </row>
    <row r="460" spans="1:22" s="72" customFormat="1">
      <c r="A460" s="44">
        <f t="shared" si="6"/>
        <v>0</v>
      </c>
      <c r="B460" s="73"/>
      <c r="C460" s="54"/>
      <c r="D460" s="89"/>
      <c r="E460" s="75"/>
      <c r="F460" s="76" t="e">
        <f>VLOOKUP(E460,Tab_Miss,2,0)</f>
        <v>#N/A</v>
      </c>
      <c r="G460" s="76" t="str">
        <f>IF($E460="","",VLOOKUP($E460,Tab_Miss,3,0))</f>
        <v/>
      </c>
      <c r="H460" s="77" t="str">
        <f>IF($E460="","",VLOOKUP($E460,Tab_Miss,4,0))</f>
        <v/>
      </c>
      <c r="I460" s="78"/>
      <c r="J460" s="79"/>
      <c r="K460" s="84"/>
      <c r="L460" s="81"/>
      <c r="M460" s="81"/>
      <c r="N460" s="81"/>
      <c r="O460" s="81"/>
      <c r="P460" s="81"/>
      <c r="Q460" s="81"/>
      <c r="R460" s="81"/>
      <c r="S460" s="81"/>
      <c r="T460" s="82"/>
      <c r="U460" s="82"/>
      <c r="V460" s="82"/>
    </row>
    <row r="461" spans="1:22" s="72" customFormat="1">
      <c r="A461" s="44">
        <f t="shared" si="6"/>
        <v>0</v>
      </c>
      <c r="B461" s="73"/>
      <c r="C461" s="54"/>
      <c r="D461" s="89"/>
      <c r="E461" s="75"/>
      <c r="F461" s="76" t="e">
        <f>VLOOKUP(E461,Tab_Miss,2,0)</f>
        <v>#N/A</v>
      </c>
      <c r="G461" s="76" t="str">
        <f>IF($E461="","",VLOOKUP($E461,Tab_Miss,3,0))</f>
        <v/>
      </c>
      <c r="H461" s="77" t="str">
        <f>IF($E461="","",VLOOKUP($E461,Tab_Miss,4,0))</f>
        <v/>
      </c>
      <c r="I461" s="78"/>
      <c r="J461" s="79"/>
      <c r="K461" s="84"/>
      <c r="L461" s="81"/>
      <c r="M461" s="81"/>
      <c r="N461" s="81"/>
      <c r="O461" s="81"/>
      <c r="P461" s="81"/>
      <c r="Q461" s="81"/>
      <c r="R461" s="81"/>
      <c r="S461" s="81"/>
      <c r="T461" s="82"/>
      <c r="U461" s="82"/>
      <c r="V461" s="82"/>
    </row>
    <row r="462" spans="1:22" s="72" customFormat="1">
      <c r="A462" s="44">
        <f t="shared" si="6"/>
        <v>0</v>
      </c>
      <c r="B462" s="73"/>
      <c r="C462" s="54"/>
      <c r="D462" s="74"/>
      <c r="E462" s="75"/>
      <c r="F462" s="76" t="e">
        <f>VLOOKUP(E462,Tab_Miss,2,0)</f>
        <v>#N/A</v>
      </c>
      <c r="G462" s="76" t="str">
        <f>IF($E462="","",VLOOKUP($E462,Tab_Miss,3,0))</f>
        <v/>
      </c>
      <c r="H462" s="77" t="str">
        <f>IF($E462="","",VLOOKUP($E462,Tab_Miss,4,0))</f>
        <v/>
      </c>
      <c r="I462" s="78"/>
      <c r="J462" s="79"/>
      <c r="K462" s="84"/>
      <c r="L462" s="81"/>
      <c r="M462" s="81"/>
      <c r="N462" s="81"/>
      <c r="O462" s="81"/>
      <c r="P462" s="81"/>
      <c r="Q462" s="81"/>
      <c r="R462" s="81"/>
      <c r="S462" s="81"/>
      <c r="T462" s="82"/>
      <c r="U462" s="82"/>
      <c r="V462" s="82"/>
    </row>
    <row r="463" spans="1:22" s="72" customFormat="1">
      <c r="A463" s="44">
        <f t="shared" si="6"/>
        <v>0</v>
      </c>
      <c r="B463" s="73"/>
      <c r="C463" s="54"/>
      <c r="D463" s="74"/>
      <c r="E463" s="75"/>
      <c r="F463" s="76" t="e">
        <f>VLOOKUP(E463,Tab_Miss,2,0)</f>
        <v>#N/A</v>
      </c>
      <c r="G463" s="76" t="str">
        <f>IF($E463="","",VLOOKUP($E463,Tab_Miss,3,0))</f>
        <v/>
      </c>
      <c r="H463" s="77" t="str">
        <f>IF($E463="","",VLOOKUP($E463,Tab_Miss,4,0))</f>
        <v/>
      </c>
      <c r="I463" s="78"/>
      <c r="J463" s="79"/>
      <c r="K463" s="84"/>
      <c r="L463" s="81"/>
      <c r="M463" s="81"/>
      <c r="N463" s="81"/>
      <c r="O463" s="81"/>
      <c r="P463" s="81"/>
      <c r="Q463" s="81"/>
      <c r="R463" s="81"/>
      <c r="S463" s="81"/>
      <c r="T463" s="82"/>
      <c r="U463" s="82"/>
      <c r="V463" s="82"/>
    </row>
    <row r="464" spans="1:22" s="72" customFormat="1">
      <c r="A464" s="44">
        <f t="shared" si="6"/>
        <v>0</v>
      </c>
      <c r="B464" s="73"/>
      <c r="C464" s="54"/>
      <c r="D464" s="74"/>
      <c r="E464" s="75"/>
      <c r="F464" s="76" t="e">
        <f>VLOOKUP(E464,Tab_Miss,2,0)</f>
        <v>#N/A</v>
      </c>
      <c r="G464" s="76" t="str">
        <f>IF($E464="","",VLOOKUP($E464,Tab_Miss,3,0))</f>
        <v/>
      </c>
      <c r="H464" s="77" t="str">
        <f>IF($E464="","",VLOOKUP($E464,Tab_Miss,4,0))</f>
        <v/>
      </c>
      <c r="I464" s="78"/>
      <c r="J464" s="79"/>
      <c r="K464" s="84"/>
      <c r="L464" s="81"/>
      <c r="M464" s="81"/>
      <c r="N464" s="81"/>
      <c r="O464" s="81"/>
      <c r="P464" s="81"/>
      <c r="Q464" s="81"/>
      <c r="R464" s="81"/>
      <c r="S464" s="81"/>
      <c r="T464" s="82"/>
      <c r="U464" s="82"/>
      <c r="V464" s="82"/>
    </row>
    <row r="465" spans="1:22" s="72" customFormat="1">
      <c r="A465" s="44">
        <f t="shared" si="6"/>
        <v>0</v>
      </c>
      <c r="B465" s="73"/>
      <c r="C465" s="54"/>
      <c r="D465" s="74"/>
      <c r="E465" s="75"/>
      <c r="F465" s="76" t="e">
        <f>VLOOKUP(E465,Tab_Miss,2,0)</f>
        <v>#N/A</v>
      </c>
      <c r="G465" s="76" t="str">
        <f>IF($E465="","",VLOOKUP($E465,Tab_Miss,3,0))</f>
        <v/>
      </c>
      <c r="H465" s="77" t="str">
        <f>IF($E465="","",VLOOKUP($E465,Tab_Miss,4,0))</f>
        <v/>
      </c>
      <c r="I465" s="78"/>
      <c r="J465" s="79"/>
      <c r="K465" s="84"/>
      <c r="L465" s="81"/>
      <c r="M465" s="81"/>
      <c r="N465" s="81"/>
      <c r="O465" s="81"/>
      <c r="P465" s="81"/>
      <c r="Q465" s="81"/>
      <c r="R465" s="81"/>
      <c r="S465" s="81"/>
      <c r="T465" s="82"/>
      <c r="U465" s="82"/>
      <c r="V465" s="82"/>
    </row>
    <row r="466" spans="1:22" s="72" customFormat="1">
      <c r="A466" s="44">
        <f t="shared" si="6"/>
        <v>0</v>
      </c>
      <c r="B466" s="73"/>
      <c r="C466" s="54"/>
      <c r="D466" s="74"/>
      <c r="E466" s="75"/>
      <c r="F466" s="76" t="e">
        <f>VLOOKUP(E466,Tab_Miss,2,0)</f>
        <v>#N/A</v>
      </c>
      <c r="G466" s="76" t="str">
        <f>IF($E466="","",VLOOKUP($E466,Tab_Miss,3,0))</f>
        <v/>
      </c>
      <c r="H466" s="77" t="str">
        <f>IF($E466="","",VLOOKUP($E466,Tab_Miss,4,0))</f>
        <v/>
      </c>
      <c r="I466" s="78"/>
      <c r="J466" s="79"/>
      <c r="K466" s="84"/>
      <c r="L466" s="81"/>
      <c r="M466" s="81"/>
      <c r="N466" s="81"/>
      <c r="O466" s="81"/>
      <c r="P466" s="81"/>
      <c r="Q466" s="81"/>
      <c r="R466" s="81"/>
      <c r="S466" s="81"/>
      <c r="T466" s="82"/>
      <c r="U466" s="82"/>
      <c r="V466" s="82"/>
    </row>
    <row r="467" spans="1:22" s="72" customFormat="1">
      <c r="A467" s="44">
        <f t="shared" si="6"/>
        <v>0</v>
      </c>
      <c r="B467" s="91"/>
      <c r="C467" s="92"/>
      <c r="D467" s="93"/>
      <c r="E467" s="75"/>
      <c r="F467" s="76" t="e">
        <f>VLOOKUP(E467,Tab_Miss,2,0)</f>
        <v>#N/A</v>
      </c>
      <c r="G467" s="76" t="str">
        <f>IF($E467="","",VLOOKUP($E467,Tab_Miss,3,0))</f>
        <v/>
      </c>
      <c r="H467" s="77" t="str">
        <f>IF($E467="","",VLOOKUP($E467,Tab_Miss,4,0))</f>
        <v/>
      </c>
      <c r="J467" s="52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</row>
    <row r="468" spans="1:22" s="72" customFormat="1">
      <c r="A468" s="44">
        <f t="shared" si="6"/>
        <v>0</v>
      </c>
      <c r="B468" s="91"/>
      <c r="C468" s="92"/>
      <c r="D468" s="93"/>
      <c r="E468" s="75"/>
      <c r="F468" s="76" t="e">
        <f>VLOOKUP(E468,Tab_Miss,2,0)</f>
        <v>#N/A</v>
      </c>
      <c r="G468" s="76" t="str">
        <f>IF($E468="","",VLOOKUP($E468,Tab_Miss,3,0))</f>
        <v/>
      </c>
      <c r="H468" s="77" t="str">
        <f>IF($E468="","",VLOOKUP($E468,Tab_Miss,4,0))</f>
        <v/>
      </c>
      <c r="J468" s="52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</row>
    <row r="469" spans="1:22" s="72" customFormat="1">
      <c r="A469" s="44">
        <f t="shared" si="6"/>
        <v>0</v>
      </c>
      <c r="B469" s="91"/>
      <c r="C469" s="92"/>
      <c r="D469" s="93"/>
      <c r="E469" s="75"/>
      <c r="F469" s="76" t="e">
        <f>VLOOKUP(E469,Tab_Miss,2,0)</f>
        <v>#N/A</v>
      </c>
      <c r="G469" s="76" t="str">
        <f>IF($E469="","",VLOOKUP($E469,Tab_Miss,3,0))</f>
        <v/>
      </c>
      <c r="H469" s="77" t="str">
        <f>IF($E469="","",VLOOKUP($E469,Tab_Miss,4,0))</f>
        <v/>
      </c>
      <c r="J469" s="96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</row>
    <row r="470" spans="1:22" s="72" customFormat="1">
      <c r="A470" s="44">
        <f t="shared" si="6"/>
        <v>0</v>
      </c>
      <c r="B470" s="91"/>
      <c r="C470" s="92"/>
      <c r="D470" s="93"/>
      <c r="E470" s="75"/>
      <c r="F470" s="76" t="e">
        <f>VLOOKUP(E470,Tab_Miss,2,0)</f>
        <v>#N/A</v>
      </c>
      <c r="G470" s="76" t="str">
        <f>IF($E470="","",VLOOKUP($E470,Tab_Miss,3,0))</f>
        <v/>
      </c>
      <c r="H470" s="77" t="str">
        <f>IF($E470="","",VLOOKUP($E470,Tab_Miss,4,0))</f>
        <v/>
      </c>
      <c r="J470" s="52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</row>
    <row r="471" spans="1:22" s="72" customFormat="1">
      <c r="A471" s="44">
        <f t="shared" si="6"/>
        <v>0</v>
      </c>
      <c r="B471" s="91"/>
      <c r="C471" s="92"/>
      <c r="D471" s="93"/>
      <c r="E471" s="75"/>
      <c r="F471" s="76" t="e">
        <f>VLOOKUP(E471,Tab_Miss,2,0)</f>
        <v>#N/A</v>
      </c>
      <c r="G471" s="76" t="str">
        <f>IF($E471="","",VLOOKUP($E471,Tab_Miss,3,0))</f>
        <v/>
      </c>
      <c r="H471" s="77" t="str">
        <f>IF($E471="","",VLOOKUP($E471,Tab_Miss,4,0))</f>
        <v/>
      </c>
      <c r="J471" s="52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</row>
    <row r="472" spans="1:22" s="72" customFormat="1">
      <c r="A472" s="44">
        <f t="shared" si="6"/>
        <v>0</v>
      </c>
      <c r="B472" s="91"/>
      <c r="C472" s="92"/>
      <c r="D472" s="93"/>
      <c r="E472" s="75"/>
      <c r="F472" s="76" t="e">
        <f>VLOOKUP(E472,Tab_Miss,2,0)</f>
        <v>#N/A</v>
      </c>
      <c r="G472" s="76" t="str">
        <f>IF($E472="","",VLOOKUP($E472,Tab_Miss,3,0))</f>
        <v/>
      </c>
      <c r="H472" s="77" t="str">
        <f>IF($E472="","",VLOOKUP($E472,Tab_Miss,4,0))</f>
        <v/>
      </c>
      <c r="J472" s="52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</row>
    <row r="473" spans="1:22" s="72" customFormat="1">
      <c r="A473" s="44">
        <f t="shared" si="6"/>
        <v>0</v>
      </c>
      <c r="B473" s="91"/>
      <c r="C473" s="92"/>
      <c r="D473" s="93"/>
      <c r="E473" s="75"/>
      <c r="F473" s="76" t="e">
        <f>VLOOKUP(E473,Tab_Miss,2,0)</f>
        <v>#N/A</v>
      </c>
      <c r="G473" s="76" t="str">
        <f>IF($E473="","",VLOOKUP($E473,Tab_Miss,3,0))</f>
        <v/>
      </c>
      <c r="H473" s="77" t="str">
        <f>IF($E473="","",VLOOKUP($E473,Tab_Miss,4,0))</f>
        <v/>
      </c>
      <c r="J473" s="52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</row>
    <row r="474" spans="1:22" s="72" customFormat="1">
      <c r="A474" s="44">
        <f t="shared" si="6"/>
        <v>0</v>
      </c>
      <c r="B474" s="91"/>
      <c r="C474" s="92"/>
      <c r="D474" s="93"/>
      <c r="E474" s="75"/>
      <c r="F474" s="76" t="e">
        <f>VLOOKUP(E474,Tab_Miss,2,0)</f>
        <v>#N/A</v>
      </c>
      <c r="G474" s="76" t="str">
        <f>IF($E474="","",VLOOKUP($E474,Tab_Miss,3,0))</f>
        <v/>
      </c>
      <c r="H474" s="77" t="str">
        <f>IF($E474="","",VLOOKUP($E474,Tab_Miss,4,0))</f>
        <v/>
      </c>
      <c r="J474" s="52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</row>
    <row r="475" spans="1:22" s="72" customFormat="1">
      <c r="A475" s="44">
        <f t="shared" si="6"/>
        <v>0</v>
      </c>
      <c r="B475" s="91"/>
      <c r="C475" s="92"/>
      <c r="D475" s="93"/>
      <c r="E475" s="75"/>
      <c r="F475" s="76" t="e">
        <f>VLOOKUP(E475,Tab_Miss,2,0)</f>
        <v>#N/A</v>
      </c>
      <c r="G475" s="76" t="str">
        <f>IF($E475="","",VLOOKUP($E475,Tab_Miss,3,0))</f>
        <v/>
      </c>
      <c r="H475" s="77" t="str">
        <f>IF($E475="","",VLOOKUP($E475,Tab_Miss,4,0))</f>
        <v/>
      </c>
      <c r="J475" s="52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</row>
    <row r="476" spans="1:22" s="72" customFormat="1">
      <c r="A476" s="44">
        <f t="shared" si="6"/>
        <v>0</v>
      </c>
      <c r="B476" s="91"/>
      <c r="C476" s="92"/>
      <c r="D476" s="93"/>
      <c r="E476" s="75"/>
      <c r="F476" s="76" t="e">
        <f>VLOOKUP(E476,Tab_Miss,2,0)</f>
        <v>#N/A</v>
      </c>
      <c r="G476" s="76" t="str">
        <f>IF($E476="","",VLOOKUP($E476,Tab_Miss,3,0))</f>
        <v/>
      </c>
      <c r="H476" s="77" t="str">
        <f>IF($E476="","",VLOOKUP($E476,Tab_Miss,4,0))</f>
        <v/>
      </c>
      <c r="J476" s="52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</row>
    <row r="477" spans="1:22" s="72" customFormat="1">
      <c r="A477" s="44">
        <f t="shared" si="6"/>
        <v>0</v>
      </c>
      <c r="B477" s="91"/>
      <c r="C477" s="92"/>
      <c r="D477" s="93"/>
      <c r="E477" s="75"/>
      <c r="F477" s="76" t="e">
        <f>VLOOKUP(E477,Tab_Miss,2,0)</f>
        <v>#N/A</v>
      </c>
      <c r="G477" s="76" t="str">
        <f>IF($E477="","",VLOOKUP($E477,Tab_Miss,3,0))</f>
        <v/>
      </c>
      <c r="H477" s="77" t="str">
        <f>IF($E477="","",VLOOKUP($E477,Tab_Miss,4,0))</f>
        <v/>
      </c>
      <c r="J477" s="52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</row>
    <row r="478" spans="1:22" s="72" customFormat="1">
      <c r="A478" s="44">
        <f t="shared" si="6"/>
        <v>0</v>
      </c>
      <c r="B478" s="91"/>
      <c r="C478" s="92"/>
      <c r="D478" s="93"/>
      <c r="E478" s="75"/>
      <c r="F478" s="76" t="e">
        <f>VLOOKUP(E478,Tab_Miss,2,0)</f>
        <v>#N/A</v>
      </c>
      <c r="G478" s="76" t="str">
        <f>IF($E478="","",VLOOKUP($E478,Tab_Miss,3,0))</f>
        <v/>
      </c>
      <c r="H478" s="77" t="str">
        <f>IF($E478="","",VLOOKUP($E478,Tab_Miss,4,0))</f>
        <v/>
      </c>
      <c r="J478" s="52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</row>
    <row r="479" spans="1:22" s="72" customFormat="1">
      <c r="A479" s="44">
        <f t="shared" si="6"/>
        <v>0</v>
      </c>
      <c r="B479" s="91"/>
      <c r="C479" s="92"/>
      <c r="D479" s="93"/>
      <c r="E479" s="75"/>
      <c r="F479" s="76" t="e">
        <f>VLOOKUP(E479,Tab_Miss,2,0)</f>
        <v>#N/A</v>
      </c>
      <c r="G479" s="76" t="str">
        <f>IF($E479="","",VLOOKUP($E479,Tab_Miss,3,0))</f>
        <v/>
      </c>
      <c r="H479" s="77" t="str">
        <f>IF($E479="","",VLOOKUP($E479,Tab_Miss,4,0))</f>
        <v/>
      </c>
      <c r="J479" s="52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</row>
    <row r="480" spans="1:22" s="72" customFormat="1">
      <c r="A480" s="44">
        <f t="shared" si="6"/>
        <v>0</v>
      </c>
      <c r="B480" s="91"/>
      <c r="C480" s="92"/>
      <c r="D480" s="93"/>
      <c r="E480" s="75"/>
      <c r="F480" s="76" t="e">
        <f>VLOOKUP(E480,Tab_Miss,2,0)</f>
        <v>#N/A</v>
      </c>
      <c r="G480" s="76" t="str">
        <f>IF($E480="","",VLOOKUP($E480,Tab_Miss,3,0))</f>
        <v/>
      </c>
      <c r="H480" s="77" t="str">
        <f>IF($E480="","",VLOOKUP($E480,Tab_Miss,4,0))</f>
        <v/>
      </c>
      <c r="J480" s="52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</row>
    <row r="481" spans="1:22" s="72" customFormat="1">
      <c r="A481" s="44">
        <f t="shared" si="6"/>
        <v>0</v>
      </c>
      <c r="B481" s="91"/>
      <c r="C481" s="92"/>
      <c r="D481" s="93"/>
      <c r="E481" s="75"/>
      <c r="F481" s="76" t="e">
        <f>VLOOKUP(E481,Tab_Miss,2,0)</f>
        <v>#N/A</v>
      </c>
      <c r="G481" s="76" t="str">
        <f>IF($E481="","",VLOOKUP($E481,Tab_Miss,3,0))</f>
        <v/>
      </c>
      <c r="H481" s="77" t="str">
        <f>IF($E481="","",VLOOKUP($E481,Tab_Miss,4,0))</f>
        <v/>
      </c>
      <c r="J481" s="52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</row>
    <row r="482" spans="1:22" s="72" customFormat="1">
      <c r="A482" s="44">
        <f t="shared" si="6"/>
        <v>0</v>
      </c>
      <c r="B482" s="91"/>
      <c r="C482" s="92"/>
      <c r="D482" s="93"/>
      <c r="E482" s="75"/>
      <c r="F482" s="76" t="e">
        <f>VLOOKUP(E482,Tab_Miss,2,0)</f>
        <v>#N/A</v>
      </c>
      <c r="G482" s="76" t="str">
        <f>IF($E482="","",VLOOKUP($E482,Tab_Miss,3,0))</f>
        <v/>
      </c>
      <c r="H482" s="77" t="str">
        <f>IF($E482="","",VLOOKUP($E482,Tab_Miss,4,0))</f>
        <v/>
      </c>
      <c r="J482" s="52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</row>
    <row r="483" spans="1:22" s="72" customFormat="1">
      <c r="A483" s="44">
        <f t="shared" si="6"/>
        <v>0</v>
      </c>
      <c r="B483" s="91"/>
      <c r="C483" s="92"/>
      <c r="D483" s="93"/>
      <c r="E483" s="75"/>
      <c r="F483" s="76" t="e">
        <f>VLOOKUP(E483,Tab_Miss,2,0)</f>
        <v>#N/A</v>
      </c>
      <c r="G483" s="76" t="str">
        <f>IF($E483="","",VLOOKUP($E483,Tab_Miss,3,0))</f>
        <v/>
      </c>
      <c r="H483" s="77" t="str">
        <f>IF($E483="","",VLOOKUP($E483,Tab_Miss,4,0))</f>
        <v/>
      </c>
      <c r="J483" s="52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</row>
    <row r="484" spans="1:22" s="72" customFormat="1">
      <c r="A484" s="44">
        <f t="shared" si="6"/>
        <v>0</v>
      </c>
      <c r="B484" s="91"/>
      <c r="C484" s="92"/>
      <c r="D484" s="93"/>
      <c r="E484" s="75"/>
      <c r="F484" s="76" t="e">
        <f>VLOOKUP(E484,Tab_Miss,2,0)</f>
        <v>#N/A</v>
      </c>
      <c r="G484" s="76" t="str">
        <f>IF($E484="","",VLOOKUP($E484,Tab_Miss,3,0))</f>
        <v/>
      </c>
      <c r="H484" s="77" t="str">
        <f>IF($E484="","",VLOOKUP($E484,Tab_Miss,4,0))</f>
        <v/>
      </c>
      <c r="J484" s="52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</row>
    <row r="485" spans="1:22" s="72" customFormat="1">
      <c r="A485" s="44">
        <f t="shared" si="6"/>
        <v>0</v>
      </c>
      <c r="B485" s="91"/>
      <c r="C485" s="92"/>
      <c r="D485" s="93"/>
      <c r="E485" s="75"/>
      <c r="F485" s="76" t="e">
        <f>VLOOKUP(E485,Tab_Miss,2,0)</f>
        <v>#N/A</v>
      </c>
      <c r="G485" s="76" t="str">
        <f>IF($E485="","",VLOOKUP($E485,Tab_Miss,3,0))</f>
        <v/>
      </c>
      <c r="H485" s="77" t="str">
        <f>IF($E485="","",VLOOKUP($E485,Tab_Miss,4,0))</f>
        <v/>
      </c>
      <c r="J485" s="52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</row>
    <row r="486" spans="1:22" s="72" customFormat="1">
      <c r="A486" s="44">
        <f t="shared" si="6"/>
        <v>0</v>
      </c>
      <c r="B486" s="91"/>
      <c r="C486" s="92"/>
      <c r="D486" s="93"/>
      <c r="E486" s="75"/>
      <c r="F486" s="76" t="e">
        <f>VLOOKUP(E486,Tab_Miss,2,0)</f>
        <v>#N/A</v>
      </c>
      <c r="G486" s="76" t="str">
        <f>IF($E486="","",VLOOKUP($E486,Tab_Miss,3,0))</f>
        <v/>
      </c>
      <c r="H486" s="77" t="str">
        <f>IF($E486="","",VLOOKUP($E486,Tab_Miss,4,0))</f>
        <v/>
      </c>
      <c r="J486" s="52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</row>
    <row r="487" spans="1:22" s="72" customFormat="1">
      <c r="A487" s="44">
        <f t="shared" si="6"/>
        <v>0</v>
      </c>
      <c r="B487" s="91"/>
      <c r="C487" s="92"/>
      <c r="D487" s="93"/>
      <c r="E487" s="75"/>
      <c r="F487" s="76" t="e">
        <f>VLOOKUP(E487,Tab_Miss,2,0)</f>
        <v>#N/A</v>
      </c>
      <c r="G487" s="76" t="str">
        <f>IF($E487="","",VLOOKUP($E487,Tab_Miss,3,0))</f>
        <v/>
      </c>
      <c r="H487" s="77" t="str">
        <f>IF($E487="","",VLOOKUP($E487,Tab_Miss,4,0))</f>
        <v/>
      </c>
      <c r="J487" s="52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</row>
    <row r="488" spans="1:22" s="72" customFormat="1">
      <c r="A488" s="44">
        <f t="shared" si="6"/>
        <v>0</v>
      </c>
      <c r="B488" s="91"/>
      <c r="C488" s="92"/>
      <c r="D488" s="93"/>
      <c r="E488" s="75"/>
      <c r="F488" s="76" t="e">
        <f>VLOOKUP(E488,Tab_Miss,2,0)</f>
        <v>#N/A</v>
      </c>
      <c r="G488" s="76" t="str">
        <f>IF($E488="","",VLOOKUP($E488,Tab_Miss,3,0))</f>
        <v/>
      </c>
      <c r="H488" s="77" t="str">
        <f>IF($E488="","",VLOOKUP($E488,Tab_Miss,4,0))</f>
        <v/>
      </c>
      <c r="J488" s="52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</row>
    <row r="489" spans="1:22" s="72" customFormat="1">
      <c r="A489" s="44">
        <f t="shared" si="6"/>
        <v>0</v>
      </c>
      <c r="B489" s="91"/>
      <c r="C489" s="92"/>
      <c r="D489" s="93"/>
      <c r="E489" s="75"/>
      <c r="F489" s="76" t="e">
        <f>VLOOKUP(E489,Tab_Miss,2,0)</f>
        <v>#N/A</v>
      </c>
      <c r="G489" s="76" t="str">
        <f>IF($E489="","",VLOOKUP($E489,Tab_Miss,3,0))</f>
        <v/>
      </c>
      <c r="H489" s="77" t="str">
        <f>IF($E489="","",VLOOKUP($E489,Tab_Miss,4,0))</f>
        <v/>
      </c>
      <c r="J489" s="52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</row>
    <row r="490" spans="1:22" s="72" customFormat="1">
      <c r="A490" s="44">
        <f t="shared" si="6"/>
        <v>0</v>
      </c>
      <c r="B490" s="91"/>
      <c r="C490" s="92"/>
      <c r="D490" s="93"/>
      <c r="E490" s="75"/>
      <c r="F490" s="76" t="e">
        <f>VLOOKUP(E490,Tab_Miss,2,0)</f>
        <v>#N/A</v>
      </c>
      <c r="G490" s="76" t="str">
        <f>IF($E490="","",VLOOKUP($E490,Tab_Miss,3,0))</f>
        <v/>
      </c>
      <c r="H490" s="77" t="str">
        <f>IF($E490="","",VLOOKUP($E490,Tab_Miss,4,0))</f>
        <v/>
      </c>
      <c r="J490" s="52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</row>
    <row r="491" spans="1:22" s="72" customFormat="1">
      <c r="A491" s="44">
        <f t="shared" si="6"/>
        <v>0</v>
      </c>
      <c r="B491" s="91"/>
      <c r="C491" s="92"/>
      <c r="D491" s="93"/>
      <c r="E491" s="75"/>
      <c r="F491" s="76" t="e">
        <f>VLOOKUP(E491,Tab_Miss,2,0)</f>
        <v>#N/A</v>
      </c>
      <c r="G491" s="76" t="str">
        <f>IF($E491="","",VLOOKUP($E491,Tab_Miss,3,0))</f>
        <v/>
      </c>
      <c r="H491" s="77" t="str">
        <f>IF($E491="","",VLOOKUP($E491,Tab_Miss,4,0))</f>
        <v/>
      </c>
      <c r="J491" s="52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</row>
    <row r="492" spans="1:22" s="72" customFormat="1">
      <c r="A492" s="44">
        <f t="shared" si="6"/>
        <v>0</v>
      </c>
      <c r="B492" s="91"/>
      <c r="C492" s="92"/>
      <c r="D492" s="93"/>
      <c r="E492" s="75"/>
      <c r="F492" s="76" t="e">
        <f>VLOOKUP(E492,Tab_Miss,2,0)</f>
        <v>#N/A</v>
      </c>
      <c r="G492" s="76" t="str">
        <f>IF($E492="","",VLOOKUP($E492,Tab_Miss,3,0))</f>
        <v/>
      </c>
      <c r="H492" s="77" t="str">
        <f>IF($E492="","",VLOOKUP($E492,Tab_Miss,4,0))</f>
        <v/>
      </c>
      <c r="J492" s="52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</row>
    <row r="493" spans="1:22" s="72" customFormat="1">
      <c r="A493" s="44">
        <f t="shared" si="6"/>
        <v>0</v>
      </c>
      <c r="B493" s="91"/>
      <c r="C493" s="92"/>
      <c r="D493" s="93"/>
      <c r="E493" s="75"/>
      <c r="F493" s="76" t="e">
        <f>VLOOKUP(E493,Tab_Miss,2,0)</f>
        <v>#N/A</v>
      </c>
      <c r="G493" s="76" t="str">
        <f>IF($E493="","",VLOOKUP($E493,Tab_Miss,3,0))</f>
        <v/>
      </c>
      <c r="H493" s="77" t="str">
        <f>IF($E493="","",VLOOKUP($E493,Tab_Miss,4,0))</f>
        <v/>
      </c>
      <c r="J493" s="52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</row>
    <row r="494" spans="1:22" s="72" customFormat="1">
      <c r="A494" s="44">
        <f t="shared" si="6"/>
        <v>0</v>
      </c>
      <c r="B494" s="91"/>
      <c r="C494" s="92"/>
      <c r="D494" s="93"/>
      <c r="E494" s="75"/>
      <c r="F494" s="76" t="e">
        <f>VLOOKUP(E494,Tab_Miss,2,0)</f>
        <v>#N/A</v>
      </c>
      <c r="G494" s="76" t="str">
        <f>IF($E494="","",VLOOKUP($E494,Tab_Miss,3,0))</f>
        <v/>
      </c>
      <c r="H494" s="77" t="str">
        <f>IF($E494="","",VLOOKUP($E494,Tab_Miss,4,0))</f>
        <v/>
      </c>
      <c r="J494" s="52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</row>
    <row r="495" spans="1:22" s="72" customFormat="1">
      <c r="A495" s="44">
        <f t="shared" si="6"/>
        <v>0</v>
      </c>
      <c r="B495" s="91"/>
      <c r="C495" s="92"/>
      <c r="D495" s="93"/>
      <c r="E495" s="75"/>
      <c r="F495" s="76" t="e">
        <f>VLOOKUP(E495,Tab_Miss,2,0)</f>
        <v>#N/A</v>
      </c>
      <c r="G495" s="76" t="str">
        <f>IF($E495="","",VLOOKUP($E495,Tab_Miss,3,0))</f>
        <v/>
      </c>
      <c r="H495" s="77" t="str">
        <f>IF($E495="","",VLOOKUP($E495,Tab_Miss,4,0))</f>
        <v/>
      </c>
      <c r="J495" s="52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</row>
    <row r="496" spans="1:22" s="72" customFormat="1">
      <c r="A496" s="44">
        <f t="shared" si="6"/>
        <v>0</v>
      </c>
      <c r="B496" s="91"/>
      <c r="C496" s="92"/>
      <c r="D496" s="93"/>
      <c r="E496" s="75"/>
      <c r="F496" s="76" t="e">
        <f>VLOOKUP(E496,Tab_Miss,2,0)</f>
        <v>#N/A</v>
      </c>
      <c r="G496" s="76" t="str">
        <f>IF($E496="","",VLOOKUP($E496,Tab_Miss,3,0))</f>
        <v/>
      </c>
      <c r="H496" s="77" t="str">
        <f>IF($E496="","",VLOOKUP($E496,Tab_Miss,4,0))</f>
        <v/>
      </c>
      <c r="J496" s="52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</row>
    <row r="497" spans="1:22" s="72" customFormat="1">
      <c r="A497" s="44">
        <f t="shared" si="6"/>
        <v>0</v>
      </c>
      <c r="B497" s="91"/>
      <c r="C497" s="92"/>
      <c r="D497" s="93"/>
      <c r="E497" s="75"/>
      <c r="F497" s="76" t="e">
        <f>VLOOKUP(E497,Tab_Miss,2,0)</f>
        <v>#N/A</v>
      </c>
      <c r="G497" s="76" t="str">
        <f>IF($E497="","",VLOOKUP($E497,Tab_Miss,3,0))</f>
        <v/>
      </c>
      <c r="H497" s="77" t="str">
        <f>IF($E497="","",VLOOKUP($E497,Tab_Miss,4,0))</f>
        <v/>
      </c>
      <c r="J497" s="52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</row>
    <row r="498" spans="1:22" s="72" customFormat="1">
      <c r="A498" s="44">
        <f t="shared" si="6"/>
        <v>0</v>
      </c>
      <c r="B498" s="91"/>
      <c r="C498" s="92"/>
      <c r="D498" s="93"/>
      <c r="E498" s="75"/>
      <c r="F498" s="76" t="e">
        <f>VLOOKUP(E498,Tab_Miss,2,0)</f>
        <v>#N/A</v>
      </c>
      <c r="G498" s="76" t="str">
        <f>IF($E498="","",VLOOKUP($E498,Tab_Miss,3,0))</f>
        <v/>
      </c>
      <c r="H498" s="77" t="str">
        <f>IF($E498="","",VLOOKUP($E498,Tab_Miss,4,0))</f>
        <v/>
      </c>
      <c r="J498" s="52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</row>
    <row r="499" spans="1:22" s="72" customFormat="1">
      <c r="A499" s="44">
        <f t="shared" si="6"/>
        <v>0</v>
      </c>
      <c r="B499" s="91"/>
      <c r="C499" s="92"/>
      <c r="D499" s="93"/>
      <c r="E499" s="75"/>
      <c r="F499" s="76" t="e">
        <f>VLOOKUP(E499,Tab_Miss,2,0)</f>
        <v>#N/A</v>
      </c>
      <c r="G499" s="76" t="str">
        <f>IF($E499="","",VLOOKUP($E499,Tab_Miss,3,0))</f>
        <v/>
      </c>
      <c r="H499" s="77" t="str">
        <f>IF($E499="","",VLOOKUP($E499,Tab_Miss,4,0))</f>
        <v/>
      </c>
      <c r="J499" s="52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</row>
    <row r="500" spans="1:22" s="72" customFormat="1">
      <c r="A500" s="44">
        <f t="shared" si="6"/>
        <v>0</v>
      </c>
      <c r="B500" s="91"/>
      <c r="C500" s="92"/>
      <c r="D500" s="93"/>
      <c r="E500" s="75"/>
      <c r="F500" s="76" t="e">
        <f>VLOOKUP(E500,Tab_Miss,2,0)</f>
        <v>#N/A</v>
      </c>
      <c r="G500" s="76" t="str">
        <f>IF($E500="","",VLOOKUP($E500,Tab_Miss,3,0))</f>
        <v/>
      </c>
      <c r="H500" s="77" t="str">
        <f>IF($E500="","",VLOOKUP($E500,Tab_Miss,4,0))</f>
        <v/>
      </c>
      <c r="J500" s="52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</row>
    <row r="501" spans="1:22" s="72" customFormat="1">
      <c r="A501" s="44">
        <f t="shared" si="6"/>
        <v>0</v>
      </c>
      <c r="B501" s="91"/>
      <c r="C501" s="92"/>
      <c r="D501" s="93"/>
      <c r="E501" s="75"/>
      <c r="F501" s="76" t="e">
        <f>VLOOKUP(E501,Tab_Miss,2,0)</f>
        <v>#N/A</v>
      </c>
      <c r="G501" s="76" t="str">
        <f>IF($E501="","",VLOOKUP($E501,Tab_Miss,3,0))</f>
        <v/>
      </c>
      <c r="H501" s="77" t="str">
        <f>IF($E501="","",VLOOKUP($E501,Tab_Miss,4,0))</f>
        <v/>
      </c>
      <c r="J501" s="52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</row>
    <row r="502" spans="1:22" s="72" customFormat="1">
      <c r="A502" s="44">
        <f t="shared" si="6"/>
        <v>0</v>
      </c>
      <c r="B502" s="91"/>
      <c r="C502" s="92"/>
      <c r="D502" s="93"/>
      <c r="E502" s="75"/>
      <c r="F502" s="76" t="e">
        <f>VLOOKUP(E502,Tab_Miss,2,0)</f>
        <v>#N/A</v>
      </c>
      <c r="G502" s="76" t="str">
        <f>IF($E502="","",VLOOKUP($E502,Tab_Miss,3,0))</f>
        <v/>
      </c>
      <c r="H502" s="77" t="str">
        <f>IF($E502="","",VLOOKUP($E502,Tab_Miss,4,0))</f>
        <v/>
      </c>
      <c r="J502" s="52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</row>
    <row r="503" spans="1:22" s="72" customFormat="1">
      <c r="A503" s="44">
        <f t="shared" si="6"/>
        <v>0</v>
      </c>
      <c r="B503" s="91"/>
      <c r="C503" s="92"/>
      <c r="D503" s="93"/>
      <c r="E503" s="75"/>
      <c r="F503" s="76" t="e">
        <f>VLOOKUP(E503,Tab_Miss,2,0)</f>
        <v>#N/A</v>
      </c>
      <c r="G503" s="76" t="str">
        <f>IF($E503="","",VLOOKUP($E503,Tab_Miss,3,0))</f>
        <v/>
      </c>
      <c r="H503" s="77" t="str">
        <f>IF($E503="","",VLOOKUP($E503,Tab_Miss,4,0))</f>
        <v/>
      </c>
      <c r="J503" s="52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</row>
    <row r="504" spans="1:22" s="72" customFormat="1">
      <c r="A504" s="44">
        <f t="shared" ref="A504:A573" si="7">(IF(OR(B504="64 - Bay. Reg.",B504="64 - Bay."),"64 - Bayonne",B504))</f>
        <v>0</v>
      </c>
      <c r="B504" s="91"/>
      <c r="C504" s="92"/>
      <c r="D504" s="93"/>
      <c r="E504" s="75"/>
      <c r="F504" s="76" t="e">
        <f>VLOOKUP(E504,Tab_Miss,2,0)</f>
        <v>#N/A</v>
      </c>
      <c r="G504" s="76" t="str">
        <f>IF($E504="","",VLOOKUP($E504,Tab_Miss,3,0))</f>
        <v/>
      </c>
      <c r="H504" s="77" t="str">
        <f>IF($E504="","",VLOOKUP($E504,Tab_Miss,4,0))</f>
        <v/>
      </c>
      <c r="J504" s="52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</row>
    <row r="505" spans="1:22" s="72" customFormat="1">
      <c r="A505" s="44">
        <f t="shared" si="7"/>
        <v>0</v>
      </c>
      <c r="B505" s="91"/>
      <c r="C505" s="92"/>
      <c r="D505" s="93"/>
      <c r="E505" s="75"/>
      <c r="F505" s="76" t="e">
        <f>VLOOKUP(E505,Tab_Miss,2,0)</f>
        <v>#N/A</v>
      </c>
      <c r="G505" s="76" t="str">
        <f>IF($E505="","",VLOOKUP($E505,Tab_Miss,3,0))</f>
        <v/>
      </c>
      <c r="H505" s="77" t="str">
        <f>IF($E505="","",VLOOKUP($E505,Tab_Miss,4,0))</f>
        <v/>
      </c>
      <c r="J505" s="52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</row>
    <row r="506" spans="1:22" s="72" customFormat="1">
      <c r="A506" s="44">
        <f t="shared" si="7"/>
        <v>0</v>
      </c>
      <c r="B506" s="91"/>
      <c r="C506" s="92"/>
      <c r="D506" s="93"/>
      <c r="E506" s="75"/>
      <c r="F506" s="76" t="e">
        <f>VLOOKUP(E506,Tab_Miss,2,0)</f>
        <v>#N/A</v>
      </c>
      <c r="G506" s="76" t="str">
        <f>IF($E506="","",VLOOKUP($E506,Tab_Miss,3,0))</f>
        <v/>
      </c>
      <c r="H506" s="77" t="str">
        <f>IF($E506="","",VLOOKUP($E506,Tab_Miss,4,0))</f>
        <v/>
      </c>
      <c r="J506" s="52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</row>
    <row r="507" spans="1:22" s="72" customFormat="1">
      <c r="A507" s="44">
        <f t="shared" si="7"/>
        <v>0</v>
      </c>
      <c r="B507" s="91"/>
      <c r="C507" s="92"/>
      <c r="D507" s="93"/>
      <c r="E507" s="75"/>
      <c r="F507" s="76" t="e">
        <f>VLOOKUP(E507,Tab_Miss,2,0)</f>
        <v>#N/A</v>
      </c>
      <c r="G507" s="76" t="str">
        <f>IF($E507="","",VLOOKUP($E507,Tab_Miss,3,0))</f>
        <v/>
      </c>
      <c r="H507" s="77" t="str">
        <f>IF($E507="","",VLOOKUP($E507,Tab_Miss,4,0))</f>
        <v/>
      </c>
      <c r="J507" s="52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</row>
    <row r="508" spans="1:22" s="72" customFormat="1">
      <c r="A508" s="44">
        <f t="shared" si="7"/>
        <v>0</v>
      </c>
      <c r="B508" s="91"/>
      <c r="C508" s="92"/>
      <c r="D508" s="93"/>
      <c r="E508" s="75"/>
      <c r="F508" s="76" t="e">
        <f>VLOOKUP(E508,Tab_Miss,2,0)</f>
        <v>#N/A</v>
      </c>
      <c r="G508" s="76" t="str">
        <f>IF($E508="","",VLOOKUP($E508,Tab_Miss,3,0))</f>
        <v/>
      </c>
      <c r="H508" s="77" t="str">
        <f>IF($E508="","",VLOOKUP($E508,Tab_Miss,4,0))</f>
        <v/>
      </c>
      <c r="J508" s="52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</row>
    <row r="509" spans="1:22" s="72" customFormat="1">
      <c r="A509" s="44">
        <f t="shared" si="7"/>
        <v>0</v>
      </c>
      <c r="B509" s="91"/>
      <c r="C509" s="92"/>
      <c r="D509" s="93"/>
      <c r="E509" s="75"/>
      <c r="F509" s="76" t="e">
        <f>VLOOKUP(E509,Tab_Miss,2,0)</f>
        <v>#N/A</v>
      </c>
      <c r="G509" s="76" t="str">
        <f>IF($E509="","",VLOOKUP($E509,Tab_Miss,3,0))</f>
        <v/>
      </c>
      <c r="H509" s="77" t="str">
        <f>IF($E509="","",VLOOKUP($E509,Tab_Miss,4,0))</f>
        <v/>
      </c>
      <c r="J509" s="52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</row>
    <row r="510" spans="1:22" s="72" customFormat="1">
      <c r="A510" s="44">
        <f t="shared" si="7"/>
        <v>0</v>
      </c>
      <c r="B510" s="91"/>
      <c r="C510" s="92"/>
      <c r="D510" s="93"/>
      <c r="E510" s="75"/>
      <c r="F510" s="76" t="e">
        <f>VLOOKUP(E510,Tab_Miss,2,0)</f>
        <v>#N/A</v>
      </c>
      <c r="G510" s="76" t="str">
        <f>IF($E510="","",VLOOKUP($E510,Tab_Miss,3,0))</f>
        <v/>
      </c>
      <c r="H510" s="77" t="str">
        <f>IF($E510="","",VLOOKUP($E510,Tab_Miss,4,0))</f>
        <v/>
      </c>
      <c r="J510" s="52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</row>
    <row r="511" spans="1:22" s="72" customFormat="1">
      <c r="A511" s="44">
        <f t="shared" si="7"/>
        <v>0</v>
      </c>
      <c r="B511" s="91"/>
      <c r="C511" s="92"/>
      <c r="D511" s="93"/>
      <c r="E511" s="75"/>
      <c r="F511" s="76" t="e">
        <f>VLOOKUP(E511,Tab_Miss,2,0)</f>
        <v>#N/A</v>
      </c>
      <c r="G511" s="76" t="str">
        <f>IF($E511="","",VLOOKUP($E511,Tab_Miss,3,0))</f>
        <v/>
      </c>
      <c r="H511" s="77" t="str">
        <f>IF($E511="","",VLOOKUP($E511,Tab_Miss,4,0))</f>
        <v/>
      </c>
      <c r="J511" s="52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</row>
    <row r="512" spans="1:22" s="72" customFormat="1">
      <c r="A512" s="44">
        <f t="shared" si="7"/>
        <v>0</v>
      </c>
      <c r="B512" s="91"/>
      <c r="C512" s="92"/>
      <c r="D512" s="93"/>
      <c r="E512" s="75"/>
      <c r="F512" s="76" t="e">
        <f>VLOOKUP(E512,Tab_Miss,2,0)</f>
        <v>#N/A</v>
      </c>
      <c r="G512" s="76" t="str">
        <f>IF($E512="","",VLOOKUP($E512,Tab_Miss,3,0))</f>
        <v/>
      </c>
      <c r="H512" s="77" t="str">
        <f>IF($E512="","",VLOOKUP($E512,Tab_Miss,4,0))</f>
        <v/>
      </c>
      <c r="J512" s="52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</row>
    <row r="513" spans="1:22" s="72" customFormat="1">
      <c r="A513" s="44">
        <f t="shared" si="7"/>
        <v>0</v>
      </c>
      <c r="B513" s="91"/>
      <c r="C513" s="92"/>
      <c r="D513" s="93"/>
      <c r="E513" s="75"/>
      <c r="F513" s="76" t="e">
        <f>VLOOKUP(E513,Tab_Miss,2,0)</f>
        <v>#N/A</v>
      </c>
      <c r="G513" s="76" t="str">
        <f>IF($E513="","",VLOOKUP($E513,Tab_Miss,3,0))</f>
        <v/>
      </c>
      <c r="H513" s="77" t="str">
        <f>IF($E513="","",VLOOKUP($E513,Tab_Miss,4,0))</f>
        <v/>
      </c>
      <c r="J513" s="52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</row>
    <row r="514" spans="1:22" s="72" customFormat="1">
      <c r="A514" s="44">
        <f t="shared" si="7"/>
        <v>0</v>
      </c>
      <c r="B514" s="91"/>
      <c r="C514" s="92"/>
      <c r="D514" s="93"/>
      <c r="E514" s="75"/>
      <c r="F514" s="76" t="e">
        <f>VLOOKUP(E514,Tab_Miss,2,0)</f>
        <v>#N/A</v>
      </c>
      <c r="G514" s="76" t="str">
        <f>IF($E514="","",VLOOKUP($E514,Tab_Miss,3,0))</f>
        <v/>
      </c>
      <c r="H514" s="77" t="str">
        <f>IF($E514="","",VLOOKUP($E514,Tab_Miss,4,0))</f>
        <v/>
      </c>
      <c r="J514" s="52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</row>
    <row r="515" spans="1:22" s="72" customFormat="1">
      <c r="A515" s="44">
        <f t="shared" si="7"/>
        <v>0</v>
      </c>
      <c r="B515" s="91"/>
      <c r="C515" s="92"/>
      <c r="D515" s="93"/>
      <c r="E515" s="75"/>
      <c r="F515" s="76" t="e">
        <f>VLOOKUP(E515,Tab_Miss,2,0)</f>
        <v>#N/A</v>
      </c>
      <c r="G515" s="76" t="str">
        <f>IF($E515="","",VLOOKUP($E515,Tab_Miss,3,0))</f>
        <v/>
      </c>
      <c r="H515" s="77" t="str">
        <f>IF($E515="","",VLOOKUP($E515,Tab_Miss,4,0))</f>
        <v/>
      </c>
      <c r="J515" s="52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</row>
    <row r="516" spans="1:22" s="72" customFormat="1">
      <c r="A516" s="44">
        <f t="shared" si="7"/>
        <v>0</v>
      </c>
      <c r="B516" s="91"/>
      <c r="C516" s="92"/>
      <c r="D516" s="93"/>
      <c r="E516" s="75"/>
      <c r="F516" s="76" t="e">
        <f>VLOOKUP(E516,Tab_Miss,2,0)</f>
        <v>#N/A</v>
      </c>
      <c r="G516" s="76" t="str">
        <f>IF($E516="","",VLOOKUP($E516,Tab_Miss,3,0))</f>
        <v/>
      </c>
      <c r="H516" s="77" t="str">
        <f>IF($E516="","",VLOOKUP($E516,Tab_Miss,4,0))</f>
        <v/>
      </c>
      <c r="J516" s="52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</row>
    <row r="517" spans="1:22" s="72" customFormat="1">
      <c r="A517" s="44">
        <f t="shared" si="7"/>
        <v>0</v>
      </c>
      <c r="B517" s="91"/>
      <c r="C517" s="92"/>
      <c r="D517" s="93"/>
      <c r="E517" s="75"/>
      <c r="F517" s="76" t="e">
        <f>VLOOKUP(E517,Tab_Miss,2,0)</f>
        <v>#N/A</v>
      </c>
      <c r="G517" s="76" t="str">
        <f>IF($E517="","",VLOOKUP($E517,Tab_Miss,3,0))</f>
        <v/>
      </c>
      <c r="H517" s="77" t="str">
        <f>IF($E517="","",VLOOKUP($E517,Tab_Miss,4,0))</f>
        <v/>
      </c>
      <c r="J517" s="52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</row>
    <row r="518" spans="1:22" s="72" customFormat="1">
      <c r="A518" s="44">
        <f t="shared" si="7"/>
        <v>0</v>
      </c>
      <c r="B518" s="91"/>
      <c r="C518" s="92"/>
      <c r="D518" s="93"/>
      <c r="E518" s="75"/>
      <c r="F518" s="76" t="e">
        <f>VLOOKUP(E518,Tab_Miss,2,0)</f>
        <v>#N/A</v>
      </c>
      <c r="G518" s="76" t="str">
        <f>IF($E518="","",VLOOKUP($E518,Tab_Miss,3,0))</f>
        <v/>
      </c>
      <c r="H518" s="77" t="str">
        <f>IF($E518="","",VLOOKUP($E518,Tab_Miss,4,0))</f>
        <v/>
      </c>
      <c r="J518" s="52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</row>
    <row r="519" spans="1:22" s="72" customFormat="1">
      <c r="A519" s="44">
        <f t="shared" si="7"/>
        <v>0</v>
      </c>
      <c r="B519" s="91"/>
      <c r="C519" s="92"/>
      <c r="D519" s="93"/>
      <c r="E519" s="75"/>
      <c r="F519" s="76" t="e">
        <f>VLOOKUP(E519,Tab_Miss,2,0)</f>
        <v>#N/A</v>
      </c>
      <c r="G519" s="76" t="str">
        <f>IF($E519="","",VLOOKUP($E519,Tab_Miss,3,0))</f>
        <v/>
      </c>
      <c r="H519" s="77" t="str">
        <f>IF($E519="","",VLOOKUP($E519,Tab_Miss,4,0))</f>
        <v/>
      </c>
      <c r="J519" s="52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</row>
    <row r="520" spans="1:22" s="72" customFormat="1">
      <c r="A520" s="44">
        <f t="shared" si="7"/>
        <v>0</v>
      </c>
      <c r="B520" s="91"/>
      <c r="C520" s="92"/>
      <c r="D520" s="93"/>
      <c r="E520" s="75"/>
      <c r="F520" s="76" t="e">
        <f>VLOOKUP(E520,Tab_Miss,2,0)</f>
        <v>#N/A</v>
      </c>
      <c r="G520" s="76" t="str">
        <f>IF($E520="","",VLOOKUP($E520,Tab_Miss,3,0))</f>
        <v/>
      </c>
      <c r="H520" s="77" t="str">
        <f>IF($E520="","",VLOOKUP($E520,Tab_Miss,4,0))</f>
        <v/>
      </c>
      <c r="J520" s="52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</row>
    <row r="521" spans="1:22" s="72" customFormat="1">
      <c r="A521" s="44">
        <f t="shared" si="7"/>
        <v>0</v>
      </c>
      <c r="B521" s="91"/>
      <c r="C521" s="92"/>
      <c r="D521" s="93"/>
      <c r="E521" s="75"/>
      <c r="F521" s="76" t="e">
        <f>VLOOKUP(E521,Tab_Miss,2,0)</f>
        <v>#N/A</v>
      </c>
      <c r="G521" s="76" t="str">
        <f>IF($E521="","",VLOOKUP($E521,Tab_Miss,3,0))</f>
        <v/>
      </c>
      <c r="H521" s="77" t="str">
        <f>IF($E521="","",VLOOKUP($E521,Tab_Miss,4,0))</f>
        <v/>
      </c>
      <c r="J521" s="52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</row>
    <row r="522" spans="1:22" s="72" customFormat="1">
      <c r="A522" s="44">
        <f t="shared" si="7"/>
        <v>0</v>
      </c>
      <c r="B522" s="91"/>
      <c r="C522" s="92"/>
      <c r="D522" s="93"/>
      <c r="E522" s="75"/>
      <c r="F522" s="76" t="e">
        <f>VLOOKUP(E522,Tab_Miss,2,0)</f>
        <v>#N/A</v>
      </c>
      <c r="G522" s="76" t="str">
        <f>IF($E522="","",VLOOKUP($E522,Tab_Miss,3,0))</f>
        <v/>
      </c>
      <c r="H522" s="77" t="str">
        <f>IF($E522="","",VLOOKUP($E522,Tab_Miss,4,0))</f>
        <v/>
      </c>
      <c r="J522" s="52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</row>
    <row r="523" spans="1:22" s="72" customFormat="1">
      <c r="A523" s="44">
        <f t="shared" si="7"/>
        <v>0</v>
      </c>
      <c r="B523" s="91"/>
      <c r="C523" s="92"/>
      <c r="D523" s="93"/>
      <c r="E523" s="75"/>
      <c r="F523" s="76" t="e">
        <f>VLOOKUP(E523,Tab_Miss,2,0)</f>
        <v>#N/A</v>
      </c>
      <c r="G523" s="76" t="str">
        <f>IF($E523="","",VLOOKUP($E523,Tab_Miss,3,0))</f>
        <v/>
      </c>
      <c r="H523" s="77" t="str">
        <f>IF($E523="","",VLOOKUP($E523,Tab_Miss,4,0))</f>
        <v/>
      </c>
      <c r="J523" s="52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</row>
    <row r="524" spans="1:22" s="72" customFormat="1">
      <c r="A524" s="44">
        <f t="shared" si="7"/>
        <v>0</v>
      </c>
      <c r="B524" s="91"/>
      <c r="C524" s="92"/>
      <c r="D524" s="93"/>
      <c r="E524" s="75"/>
      <c r="F524" s="76" t="e">
        <f>VLOOKUP(E524,Tab_Miss,2,0)</f>
        <v>#N/A</v>
      </c>
      <c r="G524" s="76" t="str">
        <f>IF($E524="","",VLOOKUP($E524,Tab_Miss,3,0))</f>
        <v/>
      </c>
      <c r="H524" s="77" t="str">
        <f>IF($E524="","",VLOOKUP($E524,Tab_Miss,4,0))</f>
        <v/>
      </c>
      <c r="J524" s="52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</row>
    <row r="525" spans="1:22" s="72" customFormat="1">
      <c r="A525" s="44">
        <f t="shared" si="7"/>
        <v>0</v>
      </c>
      <c r="B525" s="91"/>
      <c r="C525" s="92"/>
      <c r="D525" s="93"/>
      <c r="E525" s="75"/>
      <c r="F525" s="76" t="e">
        <f>VLOOKUP(E525,Tab_Miss,2,0)</f>
        <v>#N/A</v>
      </c>
      <c r="G525" s="76" t="str">
        <f>IF($E525="","",VLOOKUP($E525,Tab_Miss,3,0))</f>
        <v/>
      </c>
      <c r="H525" s="77" t="str">
        <f>IF($E525="","",VLOOKUP($E525,Tab_Miss,4,0))</f>
        <v/>
      </c>
      <c r="J525" s="52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</row>
    <row r="526" spans="1:22" s="72" customFormat="1">
      <c r="A526" s="44">
        <f t="shared" si="7"/>
        <v>0</v>
      </c>
      <c r="B526" s="91"/>
      <c r="C526" s="92"/>
      <c r="D526" s="93"/>
      <c r="E526" s="75"/>
      <c r="F526" s="76" t="e">
        <f>VLOOKUP(E526,Tab_Miss,2,0)</f>
        <v>#N/A</v>
      </c>
      <c r="G526" s="76" t="str">
        <f>IF($E526="","",VLOOKUP($E526,Tab_Miss,3,0))</f>
        <v/>
      </c>
      <c r="H526" s="77" t="str">
        <f>IF($E526="","",VLOOKUP($E526,Tab_Miss,4,0))</f>
        <v/>
      </c>
      <c r="J526" s="52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</row>
    <row r="527" spans="1:22" s="72" customFormat="1">
      <c r="A527" s="44">
        <f t="shared" si="7"/>
        <v>0</v>
      </c>
      <c r="B527" s="91"/>
      <c r="C527" s="92"/>
      <c r="D527" s="93"/>
      <c r="E527" s="75"/>
      <c r="F527" s="76" t="e">
        <f>VLOOKUP(E527,Tab_Miss,2,0)</f>
        <v>#N/A</v>
      </c>
      <c r="G527" s="76" t="str">
        <f>IF($E527="","",VLOOKUP($E527,Tab_Miss,3,0))</f>
        <v/>
      </c>
      <c r="H527" s="77" t="str">
        <f>IF($E527="","",VLOOKUP($E527,Tab_Miss,4,0))</f>
        <v/>
      </c>
      <c r="J527" s="52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</row>
    <row r="528" spans="1:22" s="72" customFormat="1">
      <c r="A528" s="44">
        <f t="shared" si="7"/>
        <v>0</v>
      </c>
      <c r="B528" s="91"/>
      <c r="C528" s="92"/>
      <c r="D528" s="93"/>
      <c r="E528" s="75"/>
      <c r="F528" s="76" t="e">
        <f>VLOOKUP(E528,Tab_Miss,2,0)</f>
        <v>#N/A</v>
      </c>
      <c r="G528" s="76" t="str">
        <f>IF($E528="","",VLOOKUP($E528,Tab_Miss,3,0))</f>
        <v/>
      </c>
      <c r="H528" s="77" t="str">
        <f>IF($E528="","",VLOOKUP($E528,Tab_Miss,4,0))</f>
        <v/>
      </c>
      <c r="J528" s="52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</row>
    <row r="529" spans="1:22" s="72" customFormat="1">
      <c r="A529" s="44">
        <f t="shared" si="7"/>
        <v>0</v>
      </c>
      <c r="B529" s="91"/>
      <c r="C529" s="92"/>
      <c r="D529" s="93"/>
      <c r="E529" s="75"/>
      <c r="F529" s="76" t="e">
        <f>VLOOKUP(E529,Tab_Miss,2,0)</f>
        <v>#N/A</v>
      </c>
      <c r="G529" s="76" t="str">
        <f>IF($E529="","",VLOOKUP($E529,Tab_Miss,3,0))</f>
        <v/>
      </c>
      <c r="H529" s="77" t="str">
        <f>IF($E529="","",VLOOKUP($E529,Tab_Miss,4,0))</f>
        <v/>
      </c>
      <c r="J529" s="52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</row>
    <row r="530" spans="1:22" s="72" customFormat="1">
      <c r="A530" s="44">
        <f t="shared" si="7"/>
        <v>0</v>
      </c>
      <c r="B530" s="91"/>
      <c r="C530" s="92"/>
      <c r="D530" s="93"/>
      <c r="E530" s="75"/>
      <c r="F530" s="76" t="e">
        <f>VLOOKUP(E530,Tab_Miss,2,0)</f>
        <v>#N/A</v>
      </c>
      <c r="G530" s="76" t="str">
        <f>IF($E530="","",VLOOKUP($E530,Tab_Miss,3,0))</f>
        <v/>
      </c>
      <c r="H530" s="77" t="str">
        <f>IF($E530="","",VLOOKUP($E530,Tab_Miss,4,0))</f>
        <v/>
      </c>
      <c r="J530" s="52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</row>
    <row r="531" spans="1:22" s="72" customFormat="1">
      <c r="A531" s="44">
        <f t="shared" si="7"/>
        <v>0</v>
      </c>
      <c r="B531" s="91"/>
      <c r="C531" s="92"/>
      <c r="D531" s="93"/>
      <c r="E531" s="75"/>
      <c r="F531" s="76" t="e">
        <f>VLOOKUP(E531,Tab_Miss,2,0)</f>
        <v>#N/A</v>
      </c>
      <c r="G531" s="76" t="str">
        <f>IF($E531="","",VLOOKUP($E531,Tab_Miss,3,0))</f>
        <v/>
      </c>
      <c r="H531" s="77" t="str">
        <f>IF($E531="","",VLOOKUP($E531,Tab_Miss,4,0))</f>
        <v/>
      </c>
      <c r="J531" s="52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</row>
    <row r="532" spans="1:22" s="72" customFormat="1">
      <c r="A532" s="44">
        <f t="shared" si="7"/>
        <v>0</v>
      </c>
      <c r="B532" s="91"/>
      <c r="C532" s="92"/>
      <c r="D532" s="93"/>
      <c r="E532" s="75"/>
      <c r="F532" s="76" t="e">
        <f>VLOOKUP(E532,Tab_Miss,2,0)</f>
        <v>#N/A</v>
      </c>
      <c r="G532" s="76" t="str">
        <f>IF($E532="","",VLOOKUP($E532,Tab_Miss,3,0))</f>
        <v/>
      </c>
      <c r="H532" s="77" t="str">
        <f>IF($E532="","",VLOOKUP($E532,Tab_Miss,4,0))</f>
        <v/>
      </c>
      <c r="J532" s="52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</row>
    <row r="533" spans="1:22" s="72" customFormat="1">
      <c r="A533" s="44">
        <f t="shared" si="7"/>
        <v>0</v>
      </c>
      <c r="B533" s="91"/>
      <c r="C533" s="92"/>
      <c r="D533" s="93"/>
      <c r="E533" s="75"/>
      <c r="F533" s="76" t="e">
        <f>VLOOKUP(E533,Tab_Miss,2,0)</f>
        <v>#N/A</v>
      </c>
      <c r="G533" s="76" t="str">
        <f>IF($E533="","",VLOOKUP($E533,Tab_Miss,3,0))</f>
        <v/>
      </c>
      <c r="H533" s="77" t="str">
        <f>IF($E533="","",VLOOKUP($E533,Tab_Miss,4,0))</f>
        <v/>
      </c>
      <c r="J533" s="52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</row>
    <row r="534" spans="1:22" s="72" customFormat="1">
      <c r="A534" s="44">
        <f t="shared" si="7"/>
        <v>0</v>
      </c>
      <c r="B534" s="91"/>
      <c r="C534" s="92"/>
      <c r="D534" s="93"/>
      <c r="E534" s="75"/>
      <c r="F534" s="76" t="e">
        <f>VLOOKUP(E534,Tab_Miss,2,0)</f>
        <v>#N/A</v>
      </c>
      <c r="G534" s="76" t="str">
        <f>IF($E534="","",VLOOKUP($E534,Tab_Miss,3,0))</f>
        <v/>
      </c>
      <c r="H534" s="77" t="str">
        <f>IF($E534="","",VLOOKUP($E534,Tab_Miss,4,0))</f>
        <v/>
      </c>
      <c r="J534" s="52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</row>
    <row r="535" spans="1:22" s="72" customFormat="1">
      <c r="A535" s="44">
        <f t="shared" si="7"/>
        <v>0</v>
      </c>
      <c r="B535" s="91"/>
      <c r="C535" s="92"/>
      <c r="D535" s="93"/>
      <c r="E535" s="75"/>
      <c r="F535" s="76" t="e">
        <f>VLOOKUP(E535,Tab_Miss,2,0)</f>
        <v>#N/A</v>
      </c>
      <c r="G535" s="76" t="str">
        <f>IF($E535="","",VLOOKUP($E535,Tab_Miss,3,0))</f>
        <v/>
      </c>
      <c r="H535" s="77" t="str">
        <f>IF($E535="","",VLOOKUP($E535,Tab_Miss,4,0))</f>
        <v/>
      </c>
      <c r="J535" s="52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</row>
    <row r="536" spans="1:22" s="72" customFormat="1">
      <c r="A536" s="44">
        <f t="shared" si="7"/>
        <v>0</v>
      </c>
      <c r="B536" s="91"/>
      <c r="C536" s="92"/>
      <c r="D536" s="93"/>
      <c r="E536" s="75"/>
      <c r="F536" s="76" t="e">
        <f>VLOOKUP(E536,Tab_Miss,2,0)</f>
        <v>#N/A</v>
      </c>
      <c r="G536" s="76" t="str">
        <f>IF($E536="","",VLOOKUP($E536,Tab_Miss,3,0))</f>
        <v/>
      </c>
      <c r="H536" s="77" t="str">
        <f>IF($E536="","",VLOOKUP($E536,Tab_Miss,4,0))</f>
        <v/>
      </c>
      <c r="J536" s="52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</row>
    <row r="537" spans="1:22" s="72" customFormat="1">
      <c r="A537" s="44">
        <f t="shared" si="7"/>
        <v>0</v>
      </c>
      <c r="B537" s="91"/>
      <c r="C537" s="92"/>
      <c r="D537" s="93"/>
      <c r="E537" s="75"/>
      <c r="F537" s="76" t="e">
        <f>VLOOKUP(E537,Tab_Miss,2,0)</f>
        <v>#N/A</v>
      </c>
      <c r="G537" s="76" t="str">
        <f>IF($E537="","",VLOOKUP($E537,Tab_Miss,3,0))</f>
        <v/>
      </c>
      <c r="H537" s="77" t="str">
        <f>IF($E537="","",VLOOKUP($E537,Tab_Miss,4,0))</f>
        <v/>
      </c>
      <c r="J537" s="52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</row>
    <row r="538" spans="1:22" s="72" customFormat="1">
      <c r="A538" s="44">
        <f t="shared" si="7"/>
        <v>0</v>
      </c>
      <c r="B538" s="91"/>
      <c r="C538" s="92"/>
      <c r="D538" s="93"/>
      <c r="E538" s="75"/>
      <c r="F538" s="76" t="e">
        <f>VLOOKUP(E538,Tab_Miss,2,0)</f>
        <v>#N/A</v>
      </c>
      <c r="G538" s="76" t="str">
        <f>IF($E538="","",VLOOKUP($E538,Tab_Miss,3,0))</f>
        <v/>
      </c>
      <c r="H538" s="77" t="str">
        <f>IF($E538="","",VLOOKUP($E538,Tab_Miss,4,0))</f>
        <v/>
      </c>
      <c r="J538" s="52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</row>
    <row r="539" spans="1:22" s="72" customFormat="1">
      <c r="A539" s="44">
        <f t="shared" si="7"/>
        <v>0</v>
      </c>
      <c r="B539" s="91"/>
      <c r="C539" s="92"/>
      <c r="D539" s="93"/>
      <c r="E539" s="75"/>
      <c r="F539" s="76" t="e">
        <f>VLOOKUP(E539,Tab_Miss,2,0)</f>
        <v>#N/A</v>
      </c>
      <c r="G539" s="76" t="str">
        <f>IF($E539="","",VLOOKUP($E539,Tab_Miss,3,0))</f>
        <v/>
      </c>
      <c r="H539" s="77" t="str">
        <f>IF($E539="","",VLOOKUP($E539,Tab_Miss,4,0))</f>
        <v/>
      </c>
      <c r="J539" s="52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</row>
    <row r="540" spans="1:22" s="72" customFormat="1">
      <c r="A540" s="44">
        <f t="shared" si="7"/>
        <v>0</v>
      </c>
      <c r="B540" s="91"/>
      <c r="C540" s="92"/>
      <c r="D540" s="93"/>
      <c r="E540" s="75"/>
      <c r="F540" s="76" t="e">
        <f>VLOOKUP(E540,Tab_Miss,2,0)</f>
        <v>#N/A</v>
      </c>
      <c r="G540" s="76" t="str">
        <f>IF($E540="","",VLOOKUP($E540,Tab_Miss,3,0))</f>
        <v/>
      </c>
      <c r="H540" s="77" t="str">
        <f>IF($E540="","",VLOOKUP($E540,Tab_Miss,4,0))</f>
        <v/>
      </c>
      <c r="J540" s="52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</row>
    <row r="541" spans="1:22" s="72" customFormat="1">
      <c r="A541" s="44">
        <f t="shared" si="7"/>
        <v>0</v>
      </c>
      <c r="B541" s="91"/>
      <c r="C541" s="92"/>
      <c r="D541" s="93"/>
      <c r="E541" s="75"/>
      <c r="F541" s="76" t="e">
        <f>VLOOKUP(E541,Tab_Miss,2,0)</f>
        <v>#N/A</v>
      </c>
      <c r="G541" s="76" t="str">
        <f>IF($E541="","",VLOOKUP($E541,Tab_Miss,3,0))</f>
        <v/>
      </c>
      <c r="H541" s="77" t="str">
        <f>IF($E541="","",VLOOKUP($E541,Tab_Miss,4,0))</f>
        <v/>
      </c>
      <c r="J541" s="52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</row>
    <row r="542" spans="1:22" s="72" customFormat="1">
      <c r="A542" s="44">
        <f t="shared" si="7"/>
        <v>0</v>
      </c>
      <c r="B542" s="91"/>
      <c r="C542" s="92"/>
      <c r="D542" s="93"/>
      <c r="E542" s="75"/>
      <c r="F542" s="76" t="e">
        <f>VLOOKUP(E542,Tab_Miss,2,0)</f>
        <v>#N/A</v>
      </c>
      <c r="G542" s="76" t="str">
        <f>IF($E542="","",VLOOKUP($E542,Tab_Miss,3,0))</f>
        <v/>
      </c>
      <c r="H542" s="77" t="str">
        <f>IF($E542="","",VLOOKUP($E542,Tab_Miss,4,0))</f>
        <v/>
      </c>
      <c r="J542" s="52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</row>
    <row r="543" spans="1:22" s="72" customFormat="1">
      <c r="A543" s="44">
        <f t="shared" si="7"/>
        <v>0</v>
      </c>
      <c r="B543" s="91"/>
      <c r="C543" s="92"/>
      <c r="D543" s="93"/>
      <c r="E543" s="75"/>
      <c r="F543" s="76" t="e">
        <f>VLOOKUP(E543,Tab_Miss,2,0)</f>
        <v>#N/A</v>
      </c>
      <c r="G543" s="76" t="str">
        <f>IF($E543="","",VLOOKUP($E543,Tab_Miss,3,0))</f>
        <v/>
      </c>
      <c r="H543" s="77" t="str">
        <f>IF($E543="","",VLOOKUP($E543,Tab_Miss,4,0))</f>
        <v/>
      </c>
      <c r="J543" s="52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</row>
    <row r="544" spans="1:22" s="72" customFormat="1">
      <c r="A544" s="44">
        <f t="shared" si="7"/>
        <v>0</v>
      </c>
      <c r="B544" s="91"/>
      <c r="C544" s="92"/>
      <c r="D544" s="93"/>
      <c r="E544" s="75"/>
      <c r="F544" s="76" t="e">
        <f>VLOOKUP(E544,Tab_Miss,2,0)</f>
        <v>#N/A</v>
      </c>
      <c r="G544" s="76" t="str">
        <f>IF($E544="","",VLOOKUP($E544,Tab_Miss,3,0))</f>
        <v/>
      </c>
      <c r="H544" s="77" t="str">
        <f>IF($E544="","",VLOOKUP($E544,Tab_Miss,4,0))</f>
        <v/>
      </c>
      <c r="J544" s="52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</row>
    <row r="545" spans="1:22" s="72" customFormat="1">
      <c r="A545" s="44">
        <f t="shared" si="7"/>
        <v>0</v>
      </c>
      <c r="B545" s="91"/>
      <c r="C545" s="92"/>
      <c r="D545" s="93"/>
      <c r="E545" s="75"/>
      <c r="F545" s="76" t="e">
        <f>VLOOKUP(E545,Tab_Miss,2,0)</f>
        <v>#N/A</v>
      </c>
      <c r="G545" s="76" t="str">
        <f>IF($E545="","",VLOOKUP($E545,Tab_Miss,3,0))</f>
        <v/>
      </c>
      <c r="H545" s="77" t="str">
        <f>IF($E545="","",VLOOKUP($E545,Tab_Miss,4,0))</f>
        <v/>
      </c>
      <c r="J545" s="52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</row>
    <row r="546" spans="1:22" s="72" customFormat="1">
      <c r="A546" s="44">
        <f t="shared" si="7"/>
        <v>0</v>
      </c>
      <c r="B546" s="91"/>
      <c r="C546" s="92"/>
      <c r="D546" s="93"/>
      <c r="E546" s="75"/>
      <c r="F546" s="76" t="e">
        <f>VLOOKUP(E546,Tab_Miss,2,0)</f>
        <v>#N/A</v>
      </c>
      <c r="G546" s="76" t="str">
        <f>IF($E546="","",VLOOKUP($E546,Tab_Miss,3,0))</f>
        <v/>
      </c>
      <c r="H546" s="77" t="str">
        <f>IF($E546="","",VLOOKUP($E546,Tab_Miss,4,0))</f>
        <v/>
      </c>
      <c r="J546" s="52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</row>
    <row r="547" spans="1:22" s="72" customFormat="1">
      <c r="A547" s="44">
        <f t="shared" si="7"/>
        <v>0</v>
      </c>
      <c r="B547" s="91"/>
      <c r="C547" s="92"/>
      <c r="D547" s="93"/>
      <c r="E547" s="75"/>
      <c r="F547" s="76" t="e">
        <f>VLOOKUP(E547,Tab_Miss,2,0)</f>
        <v>#N/A</v>
      </c>
      <c r="G547" s="76" t="str">
        <f>IF($E547="","",VLOOKUP($E547,Tab_Miss,3,0))</f>
        <v/>
      </c>
      <c r="H547" s="77" t="str">
        <f>IF($E547="","",VLOOKUP($E547,Tab_Miss,4,0))</f>
        <v/>
      </c>
      <c r="J547" s="52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</row>
    <row r="548" spans="1:22" s="72" customFormat="1">
      <c r="A548" s="44">
        <f t="shared" si="7"/>
        <v>0</v>
      </c>
      <c r="B548" s="91"/>
      <c r="C548" s="92"/>
      <c r="D548" s="93"/>
      <c r="E548" s="75"/>
      <c r="F548" s="76" t="e">
        <f>VLOOKUP(E548,Tab_Miss,2,0)</f>
        <v>#N/A</v>
      </c>
      <c r="G548" s="76" t="str">
        <f>IF($E548="","",VLOOKUP($E548,Tab_Miss,3,0))</f>
        <v/>
      </c>
      <c r="H548" s="77" t="str">
        <f>IF($E548="","",VLOOKUP($E548,Tab_Miss,4,0))</f>
        <v/>
      </c>
      <c r="J548" s="52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</row>
    <row r="549" spans="1:22" s="72" customFormat="1">
      <c r="A549" s="44">
        <f t="shared" si="7"/>
        <v>0</v>
      </c>
      <c r="B549" s="91"/>
      <c r="C549" s="92"/>
      <c r="D549" s="93"/>
      <c r="E549" s="75"/>
      <c r="F549" s="76" t="e">
        <f>VLOOKUP(E549,Tab_Miss,2,0)</f>
        <v>#N/A</v>
      </c>
      <c r="G549" s="76" t="str">
        <f>IF($E549="","",VLOOKUP($E549,Tab_Miss,3,0))</f>
        <v/>
      </c>
      <c r="H549" s="77" t="str">
        <f>IF($E549="","",VLOOKUP($E549,Tab_Miss,4,0))</f>
        <v/>
      </c>
      <c r="J549" s="52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</row>
    <row r="550" spans="1:22" s="72" customFormat="1">
      <c r="A550" s="44">
        <f t="shared" si="7"/>
        <v>0</v>
      </c>
      <c r="B550" s="91"/>
      <c r="C550" s="92"/>
      <c r="D550" s="93"/>
      <c r="E550" s="75"/>
      <c r="F550" s="76" t="e">
        <f>VLOOKUP(E550,Tab_Miss,2,0)</f>
        <v>#N/A</v>
      </c>
      <c r="G550" s="76" t="str">
        <f>IF($E550="","",VLOOKUP($E550,Tab_Miss,3,0))</f>
        <v/>
      </c>
      <c r="H550" s="77" t="str">
        <f>IF($E550="","",VLOOKUP($E550,Tab_Miss,4,0))</f>
        <v/>
      </c>
      <c r="J550" s="52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</row>
    <row r="551" spans="1:22" s="72" customFormat="1">
      <c r="A551" s="44">
        <f t="shared" si="7"/>
        <v>0</v>
      </c>
      <c r="B551" s="91"/>
      <c r="C551" s="92"/>
      <c r="D551" s="93"/>
      <c r="E551" s="75"/>
      <c r="F551" s="76" t="e">
        <f>VLOOKUP(E551,Tab_Miss,2,0)</f>
        <v>#N/A</v>
      </c>
      <c r="G551" s="76" t="str">
        <f>IF($E551="","",VLOOKUP($E551,Tab_Miss,3,0))</f>
        <v/>
      </c>
      <c r="H551" s="77" t="str">
        <f>IF($E551="","",VLOOKUP($E551,Tab_Miss,4,0))</f>
        <v/>
      </c>
      <c r="J551" s="52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</row>
    <row r="552" spans="1:22" s="72" customFormat="1">
      <c r="A552" s="44">
        <f t="shared" si="7"/>
        <v>0</v>
      </c>
      <c r="B552" s="91"/>
      <c r="C552" s="92"/>
      <c r="D552" s="93"/>
      <c r="E552" s="49"/>
      <c r="F552" s="91"/>
      <c r="H552" s="94"/>
      <c r="J552" s="52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</row>
    <row r="553" spans="1:22" s="72" customFormat="1">
      <c r="A553" s="44">
        <f t="shared" si="7"/>
        <v>0</v>
      </c>
      <c r="B553" s="91"/>
      <c r="C553" s="92"/>
      <c r="D553" s="93"/>
      <c r="E553" s="49"/>
      <c r="F553" s="91"/>
      <c r="H553" s="94"/>
      <c r="J553" s="52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</row>
    <row r="554" spans="1:22" s="72" customFormat="1">
      <c r="A554" s="44">
        <f t="shared" si="7"/>
        <v>0</v>
      </c>
      <c r="B554" s="91"/>
      <c r="C554" s="92"/>
      <c r="D554" s="93"/>
      <c r="E554" s="49"/>
      <c r="F554" s="91"/>
      <c r="H554" s="94"/>
      <c r="J554" s="52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</row>
    <row r="555" spans="1:22" s="72" customFormat="1">
      <c r="A555" s="44">
        <f t="shared" si="7"/>
        <v>0</v>
      </c>
      <c r="B555" s="91"/>
      <c r="C555" s="92"/>
      <c r="D555" s="93"/>
      <c r="E555" s="49"/>
      <c r="F555" s="91"/>
      <c r="H555" s="94"/>
      <c r="J555" s="52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</row>
    <row r="556" spans="1:22" s="72" customFormat="1">
      <c r="A556" s="44">
        <f t="shared" si="7"/>
        <v>0</v>
      </c>
      <c r="B556" s="91"/>
      <c r="C556" s="92"/>
      <c r="D556" s="93"/>
      <c r="E556" s="49"/>
      <c r="F556" s="91"/>
      <c r="H556" s="94"/>
      <c r="J556" s="52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</row>
    <row r="557" spans="1:22" s="72" customFormat="1">
      <c r="A557" s="44">
        <f t="shared" si="7"/>
        <v>0</v>
      </c>
      <c r="B557" s="91"/>
      <c r="C557" s="92"/>
      <c r="D557" s="93"/>
      <c r="E557" s="49"/>
      <c r="F557" s="91"/>
      <c r="H557" s="94"/>
      <c r="J557" s="52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</row>
    <row r="558" spans="1:22" s="72" customFormat="1">
      <c r="A558" s="44">
        <f t="shared" si="7"/>
        <v>0</v>
      </c>
      <c r="B558" s="91"/>
      <c r="C558" s="92"/>
      <c r="D558" s="93"/>
      <c r="E558" s="49"/>
      <c r="F558" s="91"/>
      <c r="H558" s="94"/>
      <c r="J558" s="52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</row>
    <row r="559" spans="1:22" s="72" customFormat="1">
      <c r="A559" s="44">
        <f t="shared" si="7"/>
        <v>0</v>
      </c>
      <c r="B559" s="91"/>
      <c r="C559" s="92"/>
      <c r="D559" s="93"/>
      <c r="E559" s="49"/>
      <c r="F559" s="91"/>
      <c r="H559" s="94"/>
      <c r="J559" s="52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</row>
    <row r="560" spans="1:22" s="72" customFormat="1">
      <c r="A560" s="44">
        <f t="shared" si="7"/>
        <v>0</v>
      </c>
      <c r="B560" s="91"/>
      <c r="C560" s="92"/>
      <c r="D560" s="93"/>
      <c r="E560" s="49"/>
      <c r="F560" s="91"/>
      <c r="H560" s="94"/>
      <c r="J560" s="52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</row>
    <row r="561" spans="1:22" s="72" customFormat="1">
      <c r="A561" s="44">
        <f t="shared" si="7"/>
        <v>0</v>
      </c>
      <c r="B561" s="91"/>
      <c r="C561" s="92"/>
      <c r="D561" s="93"/>
      <c r="E561" s="49"/>
      <c r="F561" s="91"/>
      <c r="H561" s="94"/>
      <c r="J561" s="52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</row>
    <row r="562" spans="1:22" s="72" customFormat="1">
      <c r="A562" s="44">
        <f t="shared" si="7"/>
        <v>0</v>
      </c>
      <c r="B562" s="91"/>
      <c r="C562" s="92"/>
      <c r="D562" s="93"/>
      <c r="E562" s="49"/>
      <c r="F562" s="91"/>
      <c r="H562" s="94"/>
      <c r="J562" s="52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</row>
    <row r="563" spans="1:22" s="72" customFormat="1">
      <c r="A563" s="44">
        <f t="shared" si="7"/>
        <v>0</v>
      </c>
      <c r="B563" s="91"/>
      <c r="C563" s="92"/>
      <c r="D563" s="93"/>
      <c r="E563" s="49"/>
      <c r="F563" s="91"/>
      <c r="H563" s="94"/>
      <c r="J563" s="52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</row>
    <row r="564" spans="1:22" s="72" customFormat="1">
      <c r="A564" s="44">
        <f t="shared" si="7"/>
        <v>0</v>
      </c>
      <c r="B564" s="91"/>
      <c r="C564" s="92"/>
      <c r="D564" s="93"/>
      <c r="E564" s="49"/>
      <c r="F564" s="91"/>
      <c r="H564" s="94"/>
      <c r="J564" s="52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</row>
    <row r="565" spans="1:22" s="72" customFormat="1">
      <c r="A565" s="44">
        <f t="shared" si="7"/>
        <v>0</v>
      </c>
      <c r="B565" s="91"/>
      <c r="C565" s="92"/>
      <c r="D565" s="93"/>
      <c r="E565" s="49"/>
      <c r="F565" s="91"/>
      <c r="H565" s="94"/>
      <c r="J565" s="52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</row>
    <row r="566" spans="1:22" s="72" customFormat="1">
      <c r="A566" s="44">
        <f t="shared" si="7"/>
        <v>0</v>
      </c>
      <c r="B566" s="91"/>
      <c r="C566" s="92"/>
      <c r="D566" s="93"/>
      <c r="E566" s="49"/>
      <c r="F566" s="91"/>
      <c r="H566" s="94"/>
      <c r="J566" s="52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</row>
    <row r="567" spans="1:22" s="72" customFormat="1">
      <c r="A567" s="44">
        <f t="shared" si="7"/>
        <v>0</v>
      </c>
      <c r="B567" s="91"/>
      <c r="C567" s="92"/>
      <c r="D567" s="93"/>
      <c r="E567" s="49"/>
      <c r="F567" s="91"/>
      <c r="H567" s="94"/>
      <c r="J567" s="52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</row>
    <row r="568" spans="1:22" s="72" customFormat="1">
      <c r="A568" s="44">
        <f t="shared" si="7"/>
        <v>0</v>
      </c>
      <c r="B568" s="91"/>
      <c r="C568" s="92"/>
      <c r="D568" s="93"/>
      <c r="E568" s="49"/>
      <c r="F568" s="91"/>
      <c r="H568" s="94"/>
      <c r="J568" s="52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</row>
    <row r="569" spans="1:22" s="72" customFormat="1">
      <c r="A569" s="44">
        <f t="shared" si="7"/>
        <v>0</v>
      </c>
      <c r="B569" s="91"/>
      <c r="C569" s="92"/>
      <c r="D569" s="93"/>
      <c r="E569" s="49"/>
      <c r="F569" s="91"/>
      <c r="H569" s="94"/>
      <c r="J569" s="52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</row>
    <row r="570" spans="1:22" s="72" customFormat="1">
      <c r="A570" s="44">
        <f t="shared" si="7"/>
        <v>0</v>
      </c>
      <c r="B570" s="91"/>
      <c r="C570" s="92"/>
      <c r="D570" s="93"/>
      <c r="E570" s="49"/>
      <c r="F570" s="91"/>
      <c r="H570" s="94"/>
      <c r="J570" s="52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</row>
    <row r="571" spans="1:22" s="72" customFormat="1">
      <c r="A571" s="44">
        <f t="shared" si="7"/>
        <v>0</v>
      </c>
      <c r="B571" s="91"/>
      <c r="C571" s="92"/>
      <c r="D571" s="93"/>
      <c r="E571" s="49"/>
      <c r="F571" s="91"/>
      <c r="H571" s="94"/>
      <c r="J571" s="52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</row>
    <row r="572" spans="1:22" s="72" customFormat="1">
      <c r="A572" s="44">
        <f t="shared" si="7"/>
        <v>0</v>
      </c>
      <c r="B572" s="91"/>
      <c r="C572" s="92"/>
      <c r="D572" s="93"/>
      <c r="E572" s="49"/>
      <c r="F572" s="91"/>
      <c r="H572" s="94"/>
      <c r="J572" s="52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</row>
    <row r="573" spans="1:22" s="72" customFormat="1">
      <c r="A573" s="44">
        <f t="shared" si="7"/>
        <v>0</v>
      </c>
      <c r="B573" s="91"/>
      <c r="C573" s="92"/>
      <c r="D573" s="93"/>
      <c r="E573" s="49"/>
      <c r="F573" s="91"/>
      <c r="H573" s="94"/>
      <c r="J573" s="52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</row>
    <row r="574" spans="1:22" s="72" customFormat="1">
      <c r="A574" s="44"/>
      <c r="B574" s="91"/>
      <c r="C574" s="92"/>
      <c r="D574" s="93"/>
      <c r="E574" s="49"/>
      <c r="F574" s="91"/>
      <c r="H574" s="94"/>
      <c r="J574" s="52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81"/>
    </row>
    <row r="575" spans="1:22" s="72" customFormat="1">
      <c r="A575" s="44"/>
      <c r="B575" s="91"/>
      <c r="C575" s="92"/>
      <c r="D575" s="93"/>
      <c r="E575" s="49"/>
      <c r="F575" s="91"/>
      <c r="H575" s="94"/>
      <c r="J575" s="52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</row>
    <row r="576" spans="1:22" s="72" customFormat="1">
      <c r="A576" s="44"/>
      <c r="B576" s="91"/>
      <c r="C576" s="92"/>
      <c r="D576" s="93"/>
      <c r="E576" s="49"/>
      <c r="F576" s="91"/>
      <c r="H576" s="94"/>
      <c r="J576" s="52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</row>
    <row r="577" spans="1:22" s="72" customFormat="1">
      <c r="A577" s="44"/>
      <c r="B577" s="91"/>
      <c r="C577" s="92"/>
      <c r="D577" s="93"/>
      <c r="E577" s="49"/>
      <c r="F577" s="91"/>
      <c r="H577" s="94"/>
      <c r="J577" s="52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</row>
    <row r="578" spans="1:22" s="72" customFormat="1">
      <c r="A578" s="44"/>
      <c r="B578" s="91"/>
      <c r="C578" s="92"/>
      <c r="D578" s="93"/>
      <c r="E578" s="49"/>
      <c r="F578" s="91"/>
      <c r="H578" s="94"/>
      <c r="J578" s="52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</row>
    <row r="579" spans="1:22" s="72" customFormat="1">
      <c r="A579" s="44"/>
      <c r="B579" s="91"/>
      <c r="C579" s="92"/>
      <c r="D579" s="93"/>
      <c r="E579" s="49"/>
      <c r="F579" s="91"/>
      <c r="H579" s="94"/>
      <c r="J579" s="52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</row>
    <row r="580" spans="1:22" s="72" customFormat="1">
      <c r="A580" s="44"/>
      <c r="B580" s="91"/>
      <c r="C580" s="92"/>
      <c r="D580" s="93"/>
      <c r="E580" s="49"/>
      <c r="F580" s="91"/>
      <c r="H580" s="94"/>
      <c r="J580" s="52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</row>
    <row r="581" spans="1:22" s="72" customFormat="1">
      <c r="A581" s="44"/>
      <c r="B581" s="91"/>
      <c r="C581" s="92"/>
      <c r="D581" s="93"/>
      <c r="E581" s="49"/>
      <c r="F581" s="91"/>
      <c r="H581" s="94"/>
      <c r="J581" s="52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</row>
    <row r="582" spans="1:22"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</row>
    <row r="583" spans="1:22"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</row>
  </sheetData>
  <sheetProtection insertRows="0" autoFilter="0"/>
  <autoFilter ref="B6:V573">
    <filterColumn colId="3"/>
  </autoFilter>
  <mergeCells count="1">
    <mergeCell ref="L4:V5"/>
  </mergeCells>
  <conditionalFormatting sqref="V7:V117 V119:V120 V126:V130 V148:V152 V157:V161 V166 V169:V172 V177:V181 V194:V198 V215:V220 V224:V225 V232 V236 V247:V253 V277:V281 V123 V135:V137 V141:V142 V187:V190 V202:V203 V207:V209 V227:V229 V238 V244:V245 V258:V260 V263 V268:V270 V319 V326:V437 V462:V463 V466">
    <cfRule type="cellIs" dxfId="114" priority="85" stopIfTrue="1" operator="notEqual">
      <formula>J7</formula>
    </cfRule>
  </conditionalFormatting>
  <conditionalFormatting sqref="K10:K30 B10:B30 D96 D101 D107:D111 B9:V9">
    <cfRule type="expression" dxfId="113" priority="78" stopIfTrue="1">
      <formula>OR(#REF!=27)</formula>
    </cfRule>
    <cfRule type="expression" dxfId="112" priority="79" stopIfTrue="1">
      <formula>OR(#REF!=22,#REF!=23,#REF!=24)</formula>
    </cfRule>
    <cfRule type="expression" dxfId="111" priority="80" stopIfTrue="1">
      <formula>OR(#REF!=15,#REF!=16,#REF!=17,#REF!=18,#REF!=19,#REF!=20,#REF!=21)</formula>
    </cfRule>
    <cfRule type="expression" dxfId="110" priority="81" stopIfTrue="1">
      <formula>OR(#REF!=14)</formula>
    </cfRule>
    <cfRule type="expression" dxfId="109" priority="82" stopIfTrue="1">
      <formula>OR(#REF!=6,#REF!=7,#REF!=8,#REF!=9,#REF!=10,#REF!=11,#REF!=12,#REF!=13)</formula>
    </cfRule>
    <cfRule type="expression" dxfId="108" priority="83" stopIfTrue="1">
      <formula>OR(#REF!=4,#REF!=5)</formula>
    </cfRule>
    <cfRule type="expression" dxfId="107" priority="84" stopIfTrue="1">
      <formula>OR(#REF!=1,#REF!=2,#REF!=3)</formula>
    </cfRule>
  </conditionalFormatting>
  <conditionalFormatting sqref="V6:V117 V119 V126:V130 V135:V137 V141:V142 V148:V152 V157:V161 V166 V169:V172 V177:V181 V187:V190 V194:V198 V202:V203 V207:V209 V215:V220 V224:V225 V227:V229 V232 V236 V244:V245 V247:V251 V253 V258:V260 V268:V270 V277:V281 V575:V661 V326:V347 V353:V573 V319 B347:D347 B316:C346 B348:C661 D317:D346 D348:D395 B6:D315 E252:V252 E120:V120 E6:U119 E123:V123 E121:U122 E124:U237 E238:V238 E239:U251 E253:U262 E263:V263 E264:U347 E348:V352 E353:U395 D396:U661 E8:F551 E9:H551">
    <cfRule type="expression" dxfId="106" priority="70" stopIfTrue="1">
      <formula>OR(#REF!=26)</formula>
    </cfRule>
    <cfRule type="expression" dxfId="105" priority="71" stopIfTrue="1">
      <formula>OR(#REF!=27)</formula>
    </cfRule>
    <cfRule type="expression" dxfId="104" priority="72" stopIfTrue="1">
      <formula>OR(#REF!=22,#REF!=23,#REF!=24)</formula>
    </cfRule>
    <cfRule type="expression" dxfId="103" priority="73" stopIfTrue="1">
      <formula>OR(#REF!=15,#REF!=16,#REF!=17,#REF!=18,#REF!=19,#REF!=20,#REF!=21)</formula>
    </cfRule>
    <cfRule type="expression" dxfId="102" priority="74" stopIfTrue="1">
      <formula>OR(#REF!=14)</formula>
    </cfRule>
    <cfRule type="expression" dxfId="101" priority="75" stopIfTrue="1">
      <formula>OR(#REF!=6,#REF!=7,#REF!=8,#REF!=9,#REF!=10,#REF!=11,#REF!=12,#REF!=13,#REF!=29,#REF!=30,#REF!=31,#REF!=40,#REF!=32,#REF!=33,#REF!=34,#REF!=35,#REF!=36,#REF!=37,#REF!=38,#REF!=39)</formula>
    </cfRule>
    <cfRule type="expression" dxfId="100" priority="76" stopIfTrue="1">
      <formula>OR(#REF!=4,#REF!=5)</formula>
    </cfRule>
    <cfRule type="expression" dxfId="99" priority="77" stopIfTrue="1">
      <formula>OR(#REF!=1,#REF!=2,#REF!=3,#REF!=28)</formula>
    </cfRule>
  </conditionalFormatting>
  <conditionalFormatting sqref="V396:V440">
    <cfRule type="cellIs" dxfId="98" priority="69" stopIfTrue="1" operator="notEqual">
      <formula>J396</formula>
    </cfRule>
  </conditionalFormatting>
  <conditionalFormatting sqref="V441:V442">
    <cfRule type="cellIs" dxfId="97" priority="68" stopIfTrue="1" operator="notEqual">
      <formula>J441</formula>
    </cfRule>
  </conditionalFormatting>
  <conditionalFormatting sqref="V441:V466">
    <cfRule type="cellIs" dxfId="96" priority="67" stopIfTrue="1" operator="notEqual">
      <formula>J441</formula>
    </cfRule>
  </conditionalFormatting>
  <conditionalFormatting sqref="B7:V7 E8:G551">
    <cfRule type="expression" dxfId="95" priority="60" stopIfTrue="1">
      <formula>OR(#REF!=27)</formula>
    </cfRule>
    <cfRule type="expression" dxfId="94" priority="61" stopIfTrue="1">
      <formula>OR(#REF!=22,#REF!=23,#REF!=24)</formula>
    </cfRule>
    <cfRule type="expression" dxfId="93" priority="62" stopIfTrue="1">
      <formula>OR(#REF!=15,#REF!=16,#REF!=17,#REF!=18,#REF!=19,#REF!=20,#REF!=21)</formula>
    </cfRule>
    <cfRule type="expression" dxfId="92" priority="63" stopIfTrue="1">
      <formula>OR(#REF!=14)</formula>
    </cfRule>
    <cfRule type="expression" dxfId="91" priority="64" stopIfTrue="1">
      <formula>OR(#REF!=6,#REF!=7,#REF!=8,#REF!=9,#REF!=10,#REF!=11,#REF!=12,#REF!=13)</formula>
    </cfRule>
    <cfRule type="expression" dxfId="90" priority="65" stopIfTrue="1">
      <formula>OR(#REF!=4,#REF!=5)</formula>
    </cfRule>
    <cfRule type="expression" dxfId="89" priority="66" stopIfTrue="1">
      <formula>OR(#REF!=1,#REF!=2,#REF!=3)</formula>
    </cfRule>
  </conditionalFormatting>
  <conditionalFormatting sqref="D96">
    <cfRule type="expression" dxfId="88" priority="53" stopIfTrue="1">
      <formula>OR(#REF!=27)</formula>
    </cfRule>
    <cfRule type="expression" dxfId="87" priority="54" stopIfTrue="1">
      <formula>OR(#REF!=22,#REF!=23,#REF!=24)</formula>
    </cfRule>
    <cfRule type="expression" dxfId="86" priority="55" stopIfTrue="1">
      <formula>OR(#REF!=15,#REF!=16,#REF!=17,#REF!=18,#REF!=19,#REF!=20,#REF!=21)</formula>
    </cfRule>
    <cfRule type="expression" dxfId="85" priority="56" stopIfTrue="1">
      <formula>OR(#REF!=14)</formula>
    </cfRule>
    <cfRule type="expression" dxfId="84" priority="57" stopIfTrue="1">
      <formula>OR(#REF!=6,#REF!=7,#REF!=8,#REF!=9,#REF!=10,#REF!=11,#REF!=12,#REF!=13)</formula>
    </cfRule>
    <cfRule type="expression" dxfId="83" priority="58" stopIfTrue="1">
      <formula>OR(#REF!=4,#REF!=5)</formula>
    </cfRule>
    <cfRule type="expression" dxfId="82" priority="59" stopIfTrue="1">
      <formula>OR(#REF!=1,#REF!=2,#REF!=3)</formula>
    </cfRule>
  </conditionalFormatting>
  <conditionalFormatting sqref="D102:D107 D111 D109">
    <cfRule type="expression" dxfId="81" priority="46" stopIfTrue="1">
      <formula>OR(#REF!=27)</formula>
    </cfRule>
    <cfRule type="expression" dxfId="80" priority="47" stopIfTrue="1">
      <formula>OR(#REF!=22,#REF!=23,#REF!=24)</formula>
    </cfRule>
    <cfRule type="expression" dxfId="79" priority="48" stopIfTrue="1">
      <formula>OR(#REF!=15,#REF!=16,#REF!=17,#REF!=18,#REF!=19,#REF!=20,#REF!=21)</formula>
    </cfRule>
    <cfRule type="expression" dxfId="78" priority="49" stopIfTrue="1">
      <formula>OR(#REF!=14)</formula>
    </cfRule>
    <cfRule type="expression" dxfId="77" priority="50" stopIfTrue="1">
      <formula>OR(#REF!=6,#REF!=7,#REF!=8,#REF!=9,#REF!=10,#REF!=11,#REF!=12,#REF!=13)</formula>
    </cfRule>
    <cfRule type="expression" dxfId="76" priority="51" stopIfTrue="1">
      <formula>OR(#REF!=4,#REF!=5)</formula>
    </cfRule>
    <cfRule type="expression" dxfId="75" priority="52" stopIfTrue="1">
      <formula>OR(#REF!=1,#REF!=2,#REF!=3)</formula>
    </cfRule>
  </conditionalFormatting>
  <conditionalFormatting sqref="D101">
    <cfRule type="expression" dxfId="74" priority="39" stopIfTrue="1">
      <formula>OR(#REF!=27)</formula>
    </cfRule>
    <cfRule type="expression" dxfId="73" priority="40" stopIfTrue="1">
      <formula>OR(#REF!=22,#REF!=23,#REF!=24)</formula>
    </cfRule>
    <cfRule type="expression" dxfId="72" priority="41" stopIfTrue="1">
      <formula>OR(#REF!=15,#REF!=16,#REF!=17,#REF!=18,#REF!=19,#REF!=20,#REF!=21)</formula>
    </cfRule>
    <cfRule type="expression" dxfId="71" priority="42" stopIfTrue="1">
      <formula>OR(#REF!=14)</formula>
    </cfRule>
    <cfRule type="expression" dxfId="70" priority="43" stopIfTrue="1">
      <formula>OR(#REF!=6,#REF!=7,#REF!=8,#REF!=9,#REF!=10,#REF!=11,#REF!=12,#REF!=13)</formula>
    </cfRule>
    <cfRule type="expression" dxfId="69" priority="44" stopIfTrue="1">
      <formula>OR(#REF!=4,#REF!=5)</formula>
    </cfRule>
    <cfRule type="expression" dxfId="68" priority="45" stopIfTrue="1">
      <formula>OR(#REF!=1,#REF!=2,#REF!=3)</formula>
    </cfRule>
  </conditionalFormatting>
  <conditionalFormatting sqref="D107:D108">
    <cfRule type="expression" dxfId="67" priority="32" stopIfTrue="1">
      <formula>OR(#REF!=27)</formula>
    </cfRule>
    <cfRule type="expression" dxfId="66" priority="33" stopIfTrue="1">
      <formula>OR(#REF!=22,#REF!=23,#REF!=24)</formula>
    </cfRule>
    <cfRule type="expression" dxfId="65" priority="34" stopIfTrue="1">
      <formula>OR(#REF!=15,#REF!=16,#REF!=17,#REF!=18,#REF!=19,#REF!=20,#REF!=21)</formula>
    </cfRule>
    <cfRule type="expression" dxfId="64" priority="35" stopIfTrue="1">
      <formula>OR(#REF!=14)</formula>
    </cfRule>
    <cfRule type="expression" dxfId="63" priority="36" stopIfTrue="1">
      <formula>OR(#REF!=6,#REF!=7,#REF!=8,#REF!=9,#REF!=10,#REF!=11,#REF!=12,#REF!=13)</formula>
    </cfRule>
    <cfRule type="expression" dxfId="62" priority="37" stopIfTrue="1">
      <formula>OR(#REF!=4,#REF!=5)</formula>
    </cfRule>
    <cfRule type="expression" dxfId="61" priority="38" stopIfTrue="1">
      <formula>OR(#REF!=1,#REF!=2,#REF!=3)</formula>
    </cfRule>
  </conditionalFormatting>
  <conditionalFormatting sqref="D109">
    <cfRule type="expression" dxfId="60" priority="25" stopIfTrue="1">
      <formula>OR(#REF!=27)</formula>
    </cfRule>
    <cfRule type="expression" dxfId="59" priority="26" stopIfTrue="1">
      <formula>OR(#REF!=22,#REF!=23,#REF!=24)</formula>
    </cfRule>
    <cfRule type="expression" dxfId="58" priority="27" stopIfTrue="1">
      <formula>OR(#REF!=15,#REF!=16,#REF!=17,#REF!=18,#REF!=19,#REF!=20,#REF!=21)</formula>
    </cfRule>
    <cfRule type="expression" dxfId="57" priority="28" stopIfTrue="1">
      <formula>OR(#REF!=14)</formula>
    </cfRule>
    <cfRule type="expression" dxfId="56" priority="29" stopIfTrue="1">
      <formula>OR(#REF!=6,#REF!=7,#REF!=8,#REF!=9,#REF!=10,#REF!=11,#REF!=12,#REF!=13)</formula>
    </cfRule>
    <cfRule type="expression" dxfId="55" priority="30" stopIfTrue="1">
      <formula>OR(#REF!=4,#REF!=5)</formula>
    </cfRule>
    <cfRule type="expression" dxfId="54" priority="31" stopIfTrue="1">
      <formula>OR(#REF!=1,#REF!=2,#REF!=3)</formula>
    </cfRule>
  </conditionalFormatting>
  <conditionalFormatting sqref="B271:D271">
    <cfRule type="expression" dxfId="53" priority="17" stopIfTrue="1">
      <formula>OR(#REF!=26)</formula>
    </cfRule>
    <cfRule type="expression" dxfId="52" priority="18" stopIfTrue="1">
      <formula>OR(#REF!=27)</formula>
    </cfRule>
    <cfRule type="expression" dxfId="51" priority="19" stopIfTrue="1">
      <formula>OR(#REF!=22,#REF!=23,#REF!=24)</formula>
    </cfRule>
    <cfRule type="expression" dxfId="50" priority="20" stopIfTrue="1">
      <formula>OR(#REF!=15,#REF!=16,#REF!=17,#REF!=18,#REF!=19,#REF!=20,#REF!=21)</formula>
    </cfRule>
    <cfRule type="expression" dxfId="49" priority="21" stopIfTrue="1">
      <formula>OR(#REF!=14)</formula>
    </cfRule>
    <cfRule type="expression" dxfId="48" priority="22" stopIfTrue="1">
      <formula>OR(#REF!=6,#REF!=7,#REF!=8,#REF!=9,#REF!=10,#REF!=11,#REF!=12,#REF!=13,#REF!=29,#REF!=30,#REF!=31,#REF!=40,#REF!=32,#REF!=33,#REF!=34,#REF!=35,#REF!=36,#REF!=37,#REF!=38,#REF!=39)</formula>
    </cfRule>
    <cfRule type="expression" dxfId="47" priority="23" stopIfTrue="1">
      <formula>OR(#REF!=4,#REF!=5)</formula>
    </cfRule>
    <cfRule type="expression" dxfId="46" priority="24" stopIfTrue="1">
      <formula>OR(#REF!=1,#REF!=2,#REF!=3,#REF!=28)</formula>
    </cfRule>
  </conditionalFormatting>
  <conditionalFormatting sqref="B268:D270">
    <cfRule type="expression" dxfId="45" priority="9" stopIfTrue="1">
      <formula>OR(#REF!=26)</formula>
    </cfRule>
    <cfRule type="expression" dxfId="44" priority="10" stopIfTrue="1">
      <formula>OR(#REF!=27)</formula>
    </cfRule>
    <cfRule type="expression" dxfId="43" priority="11" stopIfTrue="1">
      <formula>OR(#REF!=22,#REF!=23,#REF!=24)</formula>
    </cfRule>
    <cfRule type="expression" dxfId="42" priority="12" stopIfTrue="1">
      <formula>OR(#REF!=15,#REF!=16,#REF!=17,#REF!=18,#REF!=19,#REF!=20,#REF!=21)</formula>
    </cfRule>
    <cfRule type="expression" dxfId="41" priority="13" stopIfTrue="1">
      <formula>OR(#REF!=14)</formula>
    </cfRule>
    <cfRule type="expression" dxfId="40" priority="14" stopIfTrue="1">
      <formula>OR(#REF!=6,#REF!=7,#REF!=8,#REF!=9,#REF!=10,#REF!=11,#REF!=12,#REF!=13,#REF!=29,#REF!=30,#REF!=31,#REF!=40,#REF!=32,#REF!=33,#REF!=34,#REF!=35,#REF!=36,#REF!=37,#REF!=38,#REF!=39)</formula>
    </cfRule>
    <cfRule type="expression" dxfId="39" priority="15" stopIfTrue="1">
      <formula>OR(#REF!=4,#REF!=5)</formula>
    </cfRule>
    <cfRule type="expression" dxfId="38" priority="16" stopIfTrue="1">
      <formula>OR(#REF!=1,#REF!=2,#REF!=3,#REF!=28)</formula>
    </cfRule>
  </conditionalFormatting>
  <conditionalFormatting sqref="B272:D273">
    <cfRule type="expression" dxfId="37" priority="1" stopIfTrue="1">
      <formula>OR(#REF!=26)</formula>
    </cfRule>
    <cfRule type="expression" dxfId="36" priority="2" stopIfTrue="1">
      <formula>OR(#REF!=27)</formula>
    </cfRule>
    <cfRule type="expression" dxfId="35" priority="3" stopIfTrue="1">
      <formula>OR(#REF!=22,#REF!=23,#REF!=24)</formula>
    </cfRule>
    <cfRule type="expression" dxfId="34" priority="4" stopIfTrue="1">
      <formula>OR(#REF!=15,#REF!=16,#REF!=17,#REF!=18,#REF!=19,#REF!=20,#REF!=21)</formula>
    </cfRule>
    <cfRule type="expression" dxfId="33" priority="5" stopIfTrue="1">
      <formula>OR(#REF!=14)</formula>
    </cfRule>
    <cfRule type="expression" dxfId="32" priority="6" stopIfTrue="1">
      <formula>OR(#REF!=6,#REF!=7,#REF!=8,#REF!=9,#REF!=10,#REF!=11,#REF!=12,#REF!=13,#REF!=29,#REF!=30,#REF!=31,#REF!=40,#REF!=32,#REF!=33,#REF!=34,#REF!=35,#REF!=36,#REF!=37,#REF!=38,#REF!=39)</formula>
    </cfRule>
    <cfRule type="expression" dxfId="31" priority="7" stopIfTrue="1">
      <formula>OR(#REF!=4,#REF!=5)</formula>
    </cfRule>
    <cfRule type="expression" dxfId="30" priority="8" stopIfTrue="1">
      <formula>OR(#REF!=1,#REF!=2,#REF!=3,#REF!=28)</formula>
    </cfRule>
  </conditionalFormatting>
  <dataValidations count="3">
    <dataValidation type="list" allowBlank="1" showInputMessage="1" promptTitle="Comptes FIR 2015" sqref="E7:E551">
      <formula1>OFFSET(comptes_2015,MATCH(E7&amp;"*",comptes_2015,0),,COUNTIF(comptes_2015,E7&amp;"*"))</formula1>
    </dataValidation>
    <dataValidation allowBlank="1" showDropDown="1" showInputMessage="1" showErrorMessage="1" sqref="C7:C376 C441 C444:D461"/>
    <dataValidation type="list" allowBlank="1" showErrorMessage="1" sqref="B7:B466">
      <formula1>"24, 33, 40, 47, 64 - Pau, 64 - Bay., 64 - Bay. Reg."</formula1>
    </dataValidation>
  </dataValidations>
  <pageMargins left="0.19685039370078741" right="0.19685039370078741" top="0.19685039370078741" bottom="0.19685039370078741" header="0" footer="0"/>
  <pageSetup paperSize="8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Tab_Miss</vt:lpstr>
      <vt:lpstr>Recapitulatif 2015</vt:lpstr>
      <vt:lpstr>compte_1</vt:lpstr>
      <vt:lpstr>compte_2</vt:lpstr>
      <vt:lpstr>intitulé_mission</vt:lpstr>
      <vt:lpstr>Tab_Miss</vt:lpstr>
    </vt:vector>
  </TitlesOfParts>
  <Company>MSS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dcterms:created xsi:type="dcterms:W3CDTF">2015-07-28T06:48:45Z</dcterms:created>
  <dcterms:modified xsi:type="dcterms:W3CDTF">2015-07-28T07:50:07Z</dcterms:modified>
</cp:coreProperties>
</file>