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37980" windowHeight="11895" activeTab="1"/>
  </bookViews>
  <sheets>
    <sheet name="15122014" sheetId="4" r:id="rId1"/>
    <sheet name="16122014" sheetId="5" r:id="rId2"/>
  </sheets>
  <calcPr calcId="145621"/>
</workbook>
</file>

<file path=xl/calcChain.xml><?xml version="1.0" encoding="utf-8"?>
<calcChain xmlns="http://schemas.openxmlformats.org/spreadsheetml/2006/main">
  <c r="L92" i="5" l="1"/>
  <c r="P92" i="5" s="1"/>
  <c r="D92" i="5"/>
  <c r="H92" i="5" s="1"/>
  <c r="S91" i="5"/>
  <c r="R91" i="5"/>
  <c r="R92" i="5" s="1"/>
  <c r="L91" i="5"/>
  <c r="P91" i="5" s="1"/>
  <c r="D91" i="5"/>
  <c r="H91" i="5" s="1"/>
  <c r="L90" i="5"/>
  <c r="P90" i="5" s="1"/>
  <c r="D90" i="5"/>
  <c r="H90" i="5" s="1"/>
  <c r="L89" i="5"/>
  <c r="P89" i="5" s="1"/>
  <c r="D89" i="5"/>
  <c r="H89" i="5" s="1"/>
  <c r="L88" i="5"/>
  <c r="P88" i="5" s="1"/>
  <c r="D88" i="5"/>
  <c r="H88" i="5" s="1"/>
  <c r="L87" i="5"/>
  <c r="P87" i="5" s="1"/>
  <c r="D87" i="5"/>
  <c r="H87" i="5" s="1"/>
  <c r="L86" i="5"/>
  <c r="P86" i="5" s="1"/>
  <c r="D86" i="5"/>
  <c r="H86" i="5" s="1"/>
  <c r="L85" i="5"/>
  <c r="P85" i="5" s="1"/>
  <c r="D85" i="5"/>
  <c r="H85" i="5" s="1"/>
  <c r="L84" i="5"/>
  <c r="P84" i="5" s="1"/>
  <c r="D84" i="5"/>
  <c r="H84" i="5" s="1"/>
  <c r="L83" i="5"/>
  <c r="P83" i="5" s="1"/>
  <c r="D83" i="5"/>
  <c r="H83" i="5" s="1"/>
  <c r="L82" i="5"/>
  <c r="P82" i="5" s="1"/>
  <c r="H82" i="5"/>
  <c r="D82" i="5"/>
  <c r="L81" i="5"/>
  <c r="P81" i="5" s="1"/>
  <c r="D81" i="5"/>
  <c r="H81" i="5" s="1"/>
  <c r="L80" i="5"/>
  <c r="P80" i="5" s="1"/>
  <c r="D80" i="5"/>
  <c r="H80" i="5" s="1"/>
  <c r="L79" i="5"/>
  <c r="P79" i="5" s="1"/>
  <c r="D79" i="5"/>
  <c r="H79" i="5" s="1"/>
  <c r="L78" i="5"/>
  <c r="P78" i="5" s="1"/>
  <c r="D78" i="5"/>
  <c r="H78" i="5" s="1"/>
  <c r="L77" i="5"/>
  <c r="P77" i="5" s="1"/>
  <c r="D77" i="5"/>
  <c r="H77" i="5" s="1"/>
  <c r="L76" i="5"/>
  <c r="P76" i="5" s="1"/>
  <c r="D76" i="5"/>
  <c r="H76" i="5" s="1"/>
  <c r="L75" i="5"/>
  <c r="P75" i="5" s="1"/>
  <c r="D75" i="5"/>
  <c r="H75" i="5" s="1"/>
  <c r="L74" i="5"/>
  <c r="P74" i="5" s="1"/>
  <c r="D74" i="5"/>
  <c r="H74" i="5" s="1"/>
  <c r="L73" i="5"/>
  <c r="P73" i="5" s="1"/>
  <c r="D73" i="5"/>
  <c r="H73" i="5" s="1"/>
  <c r="L72" i="5"/>
  <c r="P72" i="5" s="1"/>
  <c r="D72" i="5"/>
  <c r="H72" i="5" s="1"/>
  <c r="L71" i="5"/>
  <c r="P71" i="5" s="1"/>
  <c r="D71" i="5"/>
  <c r="H71" i="5" s="1"/>
  <c r="L70" i="5"/>
  <c r="P70" i="5" s="1"/>
  <c r="D70" i="5"/>
  <c r="H70" i="5" s="1"/>
  <c r="L69" i="5"/>
  <c r="P69" i="5" s="1"/>
  <c r="D69" i="5"/>
  <c r="H69" i="5" s="1"/>
  <c r="L68" i="5"/>
  <c r="P68" i="5" s="1"/>
  <c r="D68" i="5"/>
  <c r="H68" i="5" s="1"/>
  <c r="L67" i="5"/>
  <c r="P67" i="5" s="1"/>
  <c r="H67" i="5"/>
  <c r="D67" i="5"/>
  <c r="L66" i="5"/>
  <c r="P66" i="5" s="1"/>
  <c r="D66" i="5"/>
  <c r="H66" i="5" s="1"/>
  <c r="L65" i="5"/>
  <c r="P65" i="5" s="1"/>
  <c r="D65" i="5"/>
  <c r="H65" i="5" s="1"/>
  <c r="L64" i="5"/>
  <c r="P64" i="5" s="1"/>
  <c r="D64" i="5"/>
  <c r="H64" i="5" s="1"/>
  <c r="L63" i="5"/>
  <c r="P63" i="5" s="1"/>
  <c r="D63" i="5"/>
  <c r="H63" i="5" s="1"/>
  <c r="L62" i="5"/>
  <c r="P62" i="5" s="1"/>
  <c r="D62" i="5"/>
  <c r="H62" i="5" s="1"/>
  <c r="L61" i="5"/>
  <c r="P61" i="5" s="1"/>
  <c r="D61" i="5"/>
  <c r="H61" i="5" s="1"/>
  <c r="L60" i="5"/>
  <c r="P60" i="5" s="1"/>
  <c r="D60" i="5"/>
  <c r="H60" i="5" s="1"/>
  <c r="L59" i="5"/>
  <c r="P59" i="5" s="1"/>
  <c r="D59" i="5"/>
  <c r="H59" i="5" s="1"/>
  <c r="L58" i="5"/>
  <c r="P58" i="5" s="1"/>
  <c r="D58" i="5"/>
  <c r="H58" i="5" s="1"/>
  <c r="L57" i="5"/>
  <c r="P57" i="5" s="1"/>
  <c r="D57" i="5"/>
  <c r="H57" i="5" s="1"/>
  <c r="L56" i="5"/>
  <c r="P56" i="5" s="1"/>
  <c r="D56" i="5"/>
  <c r="H56" i="5" s="1"/>
  <c r="L55" i="5"/>
  <c r="P55" i="5" s="1"/>
  <c r="D55" i="5"/>
  <c r="H55" i="5" s="1"/>
  <c r="L54" i="5"/>
  <c r="P54" i="5" s="1"/>
  <c r="D54" i="5"/>
  <c r="H54" i="5" s="1"/>
  <c r="L53" i="5"/>
  <c r="P53" i="5" s="1"/>
  <c r="D53" i="5"/>
  <c r="H53" i="5" s="1"/>
  <c r="L52" i="5"/>
  <c r="P52" i="5" s="1"/>
  <c r="H52" i="5"/>
  <c r="D52" i="5"/>
  <c r="L51" i="5"/>
  <c r="P51" i="5" s="1"/>
  <c r="D51" i="5"/>
  <c r="H51" i="5" s="1"/>
  <c r="L50" i="5"/>
  <c r="P50" i="5" s="1"/>
  <c r="D50" i="5"/>
  <c r="H50" i="5" s="1"/>
  <c r="L49" i="5"/>
  <c r="P49" i="5" s="1"/>
  <c r="D49" i="5"/>
  <c r="H49" i="5" s="1"/>
  <c r="L48" i="5"/>
  <c r="P48" i="5" s="1"/>
  <c r="D48" i="5"/>
  <c r="H48" i="5" s="1"/>
  <c r="L47" i="5"/>
  <c r="P47" i="5" s="1"/>
  <c r="D47" i="5"/>
  <c r="H47" i="5" s="1"/>
  <c r="L46" i="5"/>
  <c r="P46" i="5" s="1"/>
  <c r="D46" i="5"/>
  <c r="H46" i="5" s="1"/>
  <c r="L45" i="5"/>
  <c r="P45" i="5" s="1"/>
  <c r="D45" i="5"/>
  <c r="H45" i="5" s="1"/>
  <c r="L44" i="5"/>
  <c r="P44" i="5" s="1"/>
  <c r="D44" i="5"/>
  <c r="H44" i="5" s="1"/>
  <c r="L43" i="5"/>
  <c r="P43" i="5" s="1"/>
  <c r="D43" i="5"/>
  <c r="H43" i="5" s="1"/>
  <c r="L42" i="5"/>
  <c r="P42" i="5" s="1"/>
  <c r="D42" i="5"/>
  <c r="H42" i="5" s="1"/>
  <c r="L41" i="5"/>
  <c r="P41" i="5" s="1"/>
  <c r="D41" i="5"/>
  <c r="H41" i="5" s="1"/>
  <c r="L40" i="5"/>
  <c r="P40" i="5" s="1"/>
  <c r="D40" i="5"/>
  <c r="H40" i="5" s="1"/>
  <c r="L39" i="5"/>
  <c r="P39" i="5" s="1"/>
  <c r="D39" i="5"/>
  <c r="H39" i="5" s="1"/>
  <c r="L38" i="5"/>
  <c r="P38" i="5" s="1"/>
  <c r="D38" i="5"/>
  <c r="H38" i="5" s="1"/>
  <c r="L37" i="5"/>
  <c r="P37" i="5" s="1"/>
  <c r="D37" i="5"/>
  <c r="H37" i="5" s="1"/>
  <c r="L36" i="5"/>
  <c r="P36" i="5" s="1"/>
  <c r="D36" i="5"/>
  <c r="H36" i="5" s="1"/>
  <c r="L35" i="5"/>
  <c r="P35" i="5" s="1"/>
  <c r="D35" i="5"/>
  <c r="H35" i="5" s="1"/>
  <c r="L34" i="5"/>
  <c r="P34" i="5" s="1"/>
  <c r="D34" i="5"/>
  <c r="H34" i="5" s="1"/>
  <c r="L33" i="5"/>
  <c r="P33" i="5" s="1"/>
  <c r="D33" i="5"/>
  <c r="H33" i="5" s="1"/>
  <c r="L32" i="5"/>
  <c r="P32" i="5" s="1"/>
  <c r="D32" i="5"/>
  <c r="H32" i="5" s="1"/>
  <c r="L31" i="5"/>
  <c r="P31" i="5" s="1"/>
  <c r="D31" i="5"/>
  <c r="H31" i="5" s="1"/>
  <c r="L30" i="5"/>
  <c r="P30" i="5" s="1"/>
  <c r="D30" i="5"/>
  <c r="H30" i="5" s="1"/>
  <c r="L29" i="5"/>
  <c r="P29" i="5" s="1"/>
  <c r="D29" i="5"/>
  <c r="H29" i="5" s="1"/>
  <c r="L28" i="5"/>
  <c r="P28" i="5" s="1"/>
  <c r="D28" i="5"/>
  <c r="H28" i="5" s="1"/>
  <c r="L27" i="5"/>
  <c r="P27" i="5" s="1"/>
  <c r="D27" i="5"/>
  <c r="H27" i="5" s="1"/>
  <c r="L26" i="5"/>
  <c r="P26" i="5" s="1"/>
  <c r="D26" i="5"/>
  <c r="H26" i="5" s="1"/>
  <c r="L25" i="5"/>
  <c r="P25" i="5" s="1"/>
  <c r="D25" i="5"/>
  <c r="H25" i="5" s="1"/>
  <c r="L24" i="5"/>
  <c r="P24" i="5" s="1"/>
  <c r="D24" i="5"/>
  <c r="H24" i="5" s="1"/>
  <c r="L23" i="5"/>
  <c r="P23" i="5" s="1"/>
  <c r="D23" i="5"/>
  <c r="H23" i="5" s="1"/>
  <c r="L22" i="5"/>
  <c r="P22" i="5" s="1"/>
  <c r="D22" i="5"/>
  <c r="H22" i="5" s="1"/>
  <c r="L21" i="5"/>
  <c r="P21" i="5" s="1"/>
  <c r="D21" i="5"/>
  <c r="H21" i="5" s="1"/>
  <c r="L20" i="5"/>
  <c r="P20" i="5" s="1"/>
  <c r="D20" i="5"/>
  <c r="H20" i="5" s="1"/>
  <c r="L19" i="5"/>
  <c r="P19" i="5" s="1"/>
  <c r="D19" i="5"/>
  <c r="H19" i="5" s="1"/>
  <c r="L18" i="5"/>
  <c r="P18" i="5" s="1"/>
  <c r="D18" i="5"/>
  <c r="H18" i="5" s="1"/>
  <c r="L17" i="5"/>
  <c r="P17" i="5" s="1"/>
  <c r="D17" i="5"/>
  <c r="H17" i="5" s="1"/>
  <c r="L16" i="5"/>
  <c r="P16" i="5" s="1"/>
  <c r="D16" i="5"/>
  <c r="H16" i="5" s="1"/>
  <c r="L15" i="5"/>
  <c r="P15" i="5" s="1"/>
  <c r="D15" i="5"/>
  <c r="H15" i="5" s="1"/>
  <c r="L14" i="5"/>
  <c r="P14" i="5" s="1"/>
  <c r="D14" i="5"/>
  <c r="H14" i="5" s="1"/>
  <c r="L13" i="5"/>
  <c r="P13" i="5" s="1"/>
  <c r="D13" i="5"/>
  <c r="H13" i="5" s="1"/>
  <c r="L12" i="5"/>
  <c r="P12" i="5" s="1"/>
  <c r="D12" i="5"/>
  <c r="H12" i="5" s="1"/>
  <c r="L11" i="5"/>
  <c r="P11" i="5" s="1"/>
  <c r="D11" i="5"/>
  <c r="H11" i="5" s="1"/>
  <c r="L10" i="5"/>
  <c r="P10" i="5" s="1"/>
  <c r="D10" i="5"/>
  <c r="H10" i="5" s="1"/>
  <c r="L9" i="5"/>
  <c r="P9" i="5" s="1"/>
  <c r="D9" i="5"/>
  <c r="H9" i="5" s="1"/>
  <c r="L8" i="5"/>
  <c r="P8" i="5" s="1"/>
  <c r="D8" i="5"/>
  <c r="H8" i="5" s="1"/>
  <c r="L7" i="5"/>
  <c r="P7" i="5" s="1"/>
  <c r="D7" i="5"/>
  <c r="H7" i="5" s="1"/>
  <c r="L6" i="5"/>
  <c r="P6" i="5" s="1"/>
  <c r="D6" i="5"/>
  <c r="H6" i="5" s="1"/>
  <c r="L5" i="5"/>
  <c r="P5" i="5" s="1"/>
  <c r="D5" i="5"/>
  <c r="H5" i="5" s="1"/>
  <c r="L4" i="5"/>
  <c r="P4" i="5" s="1"/>
  <c r="D4" i="5"/>
  <c r="H4" i="5" s="1"/>
  <c r="L3" i="5"/>
  <c r="P3" i="5" s="1"/>
  <c r="D3" i="5"/>
  <c r="H3" i="5" s="1"/>
  <c r="L2" i="5"/>
  <c r="P2" i="5" s="1"/>
  <c r="D2" i="5"/>
  <c r="H2" i="5" s="1"/>
  <c r="L100" i="4"/>
  <c r="P100" i="4" s="1"/>
  <c r="D100" i="4"/>
  <c r="H100" i="4" s="1"/>
  <c r="S99" i="4"/>
  <c r="R99" i="4"/>
  <c r="R100" i="4" s="1"/>
  <c r="L99" i="4"/>
  <c r="P99" i="4" s="1"/>
  <c r="D99" i="4"/>
  <c r="H99" i="4" s="1"/>
  <c r="L98" i="4"/>
  <c r="P98" i="4" s="1"/>
  <c r="D98" i="4"/>
  <c r="H98" i="4" s="1"/>
  <c r="L97" i="4"/>
  <c r="P97" i="4" s="1"/>
  <c r="D97" i="4"/>
  <c r="H97" i="4" s="1"/>
  <c r="P96" i="4"/>
  <c r="L96" i="4"/>
  <c r="H96" i="4"/>
  <c r="D96" i="4"/>
  <c r="L95" i="4"/>
  <c r="P95" i="4" s="1"/>
  <c r="D95" i="4"/>
  <c r="H95" i="4" s="1"/>
  <c r="L94" i="4"/>
  <c r="P94" i="4" s="1"/>
  <c r="D94" i="4"/>
  <c r="H94" i="4" s="1"/>
  <c r="L93" i="4"/>
  <c r="P93" i="4" s="1"/>
  <c r="D93" i="4"/>
  <c r="H93" i="4" s="1"/>
  <c r="L92" i="4"/>
  <c r="P92" i="4" s="1"/>
  <c r="D92" i="4"/>
  <c r="H92" i="4" s="1"/>
  <c r="L91" i="4"/>
  <c r="P91" i="4" s="1"/>
  <c r="D91" i="4"/>
  <c r="H91" i="4" s="1"/>
  <c r="L90" i="4"/>
  <c r="P90" i="4" s="1"/>
  <c r="H90" i="4"/>
  <c r="D90" i="4"/>
  <c r="L89" i="4"/>
  <c r="P89" i="4" s="1"/>
  <c r="D89" i="4"/>
  <c r="H89" i="4" s="1"/>
  <c r="L88" i="4"/>
  <c r="P88" i="4" s="1"/>
  <c r="D88" i="4"/>
  <c r="H88" i="4" s="1"/>
  <c r="L87" i="4"/>
  <c r="P87" i="4" s="1"/>
  <c r="D87" i="4"/>
  <c r="H87" i="4" s="1"/>
  <c r="L86" i="4"/>
  <c r="P86" i="4" s="1"/>
  <c r="D86" i="4"/>
  <c r="H86" i="4" s="1"/>
  <c r="L85" i="4"/>
  <c r="P85" i="4" s="1"/>
  <c r="D85" i="4"/>
  <c r="H85" i="4" s="1"/>
  <c r="L84" i="4"/>
  <c r="P84" i="4" s="1"/>
  <c r="H84" i="4"/>
  <c r="D84" i="4"/>
  <c r="L83" i="4"/>
  <c r="P83" i="4" s="1"/>
  <c r="D83" i="4"/>
  <c r="H83" i="4" s="1"/>
  <c r="L82" i="4"/>
  <c r="P82" i="4" s="1"/>
  <c r="D82" i="4"/>
  <c r="H82" i="4" s="1"/>
  <c r="L81" i="4"/>
  <c r="P81" i="4" s="1"/>
  <c r="D81" i="4"/>
  <c r="H81" i="4" s="1"/>
  <c r="L80" i="4"/>
  <c r="P80" i="4" s="1"/>
  <c r="D80" i="4"/>
  <c r="H80" i="4" s="1"/>
  <c r="L79" i="4"/>
  <c r="P79" i="4" s="1"/>
  <c r="D79" i="4"/>
  <c r="H79" i="4" s="1"/>
  <c r="L78" i="4"/>
  <c r="P78" i="4" s="1"/>
  <c r="H78" i="4"/>
  <c r="D78" i="4"/>
  <c r="L77" i="4"/>
  <c r="P77" i="4" s="1"/>
  <c r="D77" i="4"/>
  <c r="H77" i="4" s="1"/>
  <c r="L76" i="4"/>
  <c r="P76" i="4" s="1"/>
  <c r="D76" i="4"/>
  <c r="H76" i="4" s="1"/>
  <c r="L75" i="4"/>
  <c r="P75" i="4" s="1"/>
  <c r="D75" i="4"/>
  <c r="H75" i="4" s="1"/>
  <c r="L74" i="4"/>
  <c r="P74" i="4" s="1"/>
  <c r="D74" i="4"/>
  <c r="H74" i="4" s="1"/>
  <c r="L73" i="4"/>
  <c r="P73" i="4" s="1"/>
  <c r="D73" i="4"/>
  <c r="H73" i="4" s="1"/>
  <c r="L72" i="4"/>
  <c r="P72" i="4" s="1"/>
  <c r="H72" i="4"/>
  <c r="D72" i="4"/>
  <c r="L71" i="4"/>
  <c r="P71" i="4" s="1"/>
  <c r="D71" i="4"/>
  <c r="H71" i="4" s="1"/>
  <c r="L70" i="4"/>
  <c r="P70" i="4" s="1"/>
  <c r="D70" i="4"/>
  <c r="H70" i="4" s="1"/>
  <c r="L69" i="4"/>
  <c r="P69" i="4" s="1"/>
  <c r="D69" i="4"/>
  <c r="H69" i="4" s="1"/>
  <c r="L68" i="4"/>
  <c r="P68" i="4" s="1"/>
  <c r="D68" i="4"/>
  <c r="H68" i="4" s="1"/>
  <c r="L67" i="4"/>
  <c r="P67" i="4" s="1"/>
  <c r="D67" i="4"/>
  <c r="H67" i="4" s="1"/>
  <c r="L66" i="4"/>
  <c r="P66" i="4" s="1"/>
  <c r="H66" i="4"/>
  <c r="D66" i="4"/>
  <c r="L65" i="4"/>
  <c r="P65" i="4" s="1"/>
  <c r="D65" i="4"/>
  <c r="H65" i="4" s="1"/>
  <c r="L64" i="4"/>
  <c r="P64" i="4" s="1"/>
  <c r="D64" i="4"/>
  <c r="H64" i="4" s="1"/>
  <c r="L63" i="4"/>
  <c r="P63" i="4" s="1"/>
  <c r="D63" i="4"/>
  <c r="H63" i="4" s="1"/>
  <c r="L62" i="4"/>
  <c r="P62" i="4" s="1"/>
  <c r="D62" i="4"/>
  <c r="H62" i="4" s="1"/>
  <c r="L61" i="4"/>
  <c r="P61" i="4" s="1"/>
  <c r="D61" i="4"/>
  <c r="H61" i="4" s="1"/>
  <c r="L60" i="4"/>
  <c r="P60" i="4" s="1"/>
  <c r="H60" i="4"/>
  <c r="D60" i="4"/>
  <c r="L59" i="4"/>
  <c r="P59" i="4" s="1"/>
  <c r="D59" i="4"/>
  <c r="H59" i="4" s="1"/>
  <c r="L58" i="4"/>
  <c r="P58" i="4" s="1"/>
  <c r="D58" i="4"/>
  <c r="H58" i="4" s="1"/>
  <c r="L57" i="4"/>
  <c r="P57" i="4" s="1"/>
  <c r="D57" i="4"/>
  <c r="H57" i="4" s="1"/>
  <c r="L56" i="4"/>
  <c r="P56" i="4" s="1"/>
  <c r="D56" i="4"/>
  <c r="H56" i="4" s="1"/>
  <c r="L55" i="4"/>
  <c r="P55" i="4" s="1"/>
  <c r="D55" i="4"/>
  <c r="H55" i="4" s="1"/>
  <c r="L54" i="4"/>
  <c r="P54" i="4" s="1"/>
  <c r="H54" i="4"/>
  <c r="D54" i="4"/>
  <c r="L53" i="4"/>
  <c r="P53" i="4" s="1"/>
  <c r="D53" i="4"/>
  <c r="H53" i="4" s="1"/>
  <c r="L52" i="4"/>
  <c r="P52" i="4" s="1"/>
  <c r="D52" i="4"/>
  <c r="H52" i="4" s="1"/>
  <c r="L51" i="4"/>
  <c r="P51" i="4" s="1"/>
  <c r="D51" i="4"/>
  <c r="H51" i="4" s="1"/>
  <c r="L50" i="4"/>
  <c r="P50" i="4" s="1"/>
  <c r="D50" i="4"/>
  <c r="H50" i="4" s="1"/>
  <c r="L49" i="4"/>
  <c r="P49" i="4" s="1"/>
  <c r="D49" i="4"/>
  <c r="H49" i="4" s="1"/>
  <c r="L48" i="4"/>
  <c r="P48" i="4" s="1"/>
  <c r="H48" i="4"/>
  <c r="D48" i="4"/>
  <c r="L47" i="4"/>
  <c r="P47" i="4" s="1"/>
  <c r="D47" i="4"/>
  <c r="H47" i="4" s="1"/>
  <c r="L46" i="4"/>
  <c r="P46" i="4" s="1"/>
  <c r="D46" i="4"/>
  <c r="H46" i="4" s="1"/>
  <c r="L45" i="4"/>
  <c r="P45" i="4" s="1"/>
  <c r="D45" i="4"/>
  <c r="H45" i="4" s="1"/>
  <c r="L44" i="4"/>
  <c r="P44" i="4" s="1"/>
  <c r="D44" i="4"/>
  <c r="H44" i="4" s="1"/>
  <c r="L43" i="4"/>
  <c r="P43" i="4" s="1"/>
  <c r="D43" i="4"/>
  <c r="H43" i="4" s="1"/>
  <c r="L42" i="4"/>
  <c r="P42" i="4" s="1"/>
  <c r="H42" i="4"/>
  <c r="D42" i="4"/>
  <c r="L41" i="4"/>
  <c r="P41" i="4" s="1"/>
  <c r="D41" i="4"/>
  <c r="H41" i="4" s="1"/>
  <c r="L40" i="4"/>
  <c r="P40" i="4" s="1"/>
  <c r="D40" i="4"/>
  <c r="H40" i="4" s="1"/>
  <c r="L39" i="4"/>
  <c r="P39" i="4" s="1"/>
  <c r="D39" i="4"/>
  <c r="H39" i="4" s="1"/>
  <c r="L38" i="4"/>
  <c r="P38" i="4" s="1"/>
  <c r="D38" i="4"/>
  <c r="H38" i="4" s="1"/>
  <c r="L37" i="4"/>
  <c r="P37" i="4" s="1"/>
  <c r="D37" i="4"/>
  <c r="H37" i="4" s="1"/>
  <c r="L36" i="4"/>
  <c r="P36" i="4" s="1"/>
  <c r="H36" i="4"/>
  <c r="D36" i="4"/>
  <c r="L35" i="4"/>
  <c r="P35" i="4" s="1"/>
  <c r="D35" i="4"/>
  <c r="H35" i="4" s="1"/>
  <c r="L34" i="4"/>
  <c r="P34" i="4" s="1"/>
  <c r="D34" i="4"/>
  <c r="H34" i="4" s="1"/>
  <c r="L33" i="4"/>
  <c r="P33" i="4" s="1"/>
  <c r="D33" i="4"/>
  <c r="H33" i="4" s="1"/>
  <c r="L32" i="4"/>
  <c r="P32" i="4" s="1"/>
  <c r="D32" i="4"/>
  <c r="H32" i="4" s="1"/>
  <c r="L31" i="4"/>
  <c r="P31" i="4" s="1"/>
  <c r="D31" i="4"/>
  <c r="H31" i="4" s="1"/>
  <c r="L30" i="4"/>
  <c r="P30" i="4" s="1"/>
  <c r="H30" i="4"/>
  <c r="D30" i="4"/>
  <c r="L29" i="4"/>
  <c r="P29" i="4" s="1"/>
  <c r="D29" i="4"/>
  <c r="H29" i="4" s="1"/>
  <c r="L28" i="4"/>
  <c r="P28" i="4" s="1"/>
  <c r="D28" i="4"/>
  <c r="H28" i="4" s="1"/>
  <c r="L27" i="4"/>
  <c r="P27" i="4" s="1"/>
  <c r="D27" i="4"/>
  <c r="H27" i="4" s="1"/>
  <c r="L26" i="4"/>
  <c r="P26" i="4" s="1"/>
  <c r="D26" i="4"/>
  <c r="H26" i="4" s="1"/>
  <c r="L25" i="4"/>
  <c r="P25" i="4" s="1"/>
  <c r="D25" i="4"/>
  <c r="H25" i="4" s="1"/>
  <c r="L24" i="4"/>
  <c r="P24" i="4" s="1"/>
  <c r="H24" i="4"/>
  <c r="D24" i="4"/>
  <c r="L23" i="4"/>
  <c r="P23" i="4" s="1"/>
  <c r="D23" i="4"/>
  <c r="H23" i="4" s="1"/>
  <c r="L22" i="4"/>
  <c r="P22" i="4" s="1"/>
  <c r="D22" i="4"/>
  <c r="H22" i="4" s="1"/>
  <c r="L21" i="4"/>
  <c r="P21" i="4" s="1"/>
  <c r="D21" i="4"/>
  <c r="H21" i="4" s="1"/>
  <c r="L20" i="4"/>
  <c r="P20" i="4" s="1"/>
  <c r="D20" i="4"/>
  <c r="H20" i="4" s="1"/>
  <c r="L19" i="4"/>
  <c r="P19" i="4" s="1"/>
  <c r="D19" i="4"/>
  <c r="H19" i="4" s="1"/>
  <c r="L18" i="4"/>
  <c r="P18" i="4" s="1"/>
  <c r="H18" i="4"/>
  <c r="D18" i="4"/>
  <c r="L17" i="4"/>
  <c r="P17" i="4" s="1"/>
  <c r="D17" i="4"/>
  <c r="H17" i="4" s="1"/>
  <c r="L16" i="4"/>
  <c r="P16" i="4" s="1"/>
  <c r="D16" i="4"/>
  <c r="H16" i="4" s="1"/>
  <c r="L15" i="4"/>
  <c r="P15" i="4" s="1"/>
  <c r="D15" i="4"/>
  <c r="H15" i="4" s="1"/>
  <c r="L14" i="4"/>
  <c r="P14" i="4" s="1"/>
  <c r="D14" i="4"/>
  <c r="H14" i="4" s="1"/>
  <c r="L13" i="4"/>
  <c r="P13" i="4" s="1"/>
  <c r="D13" i="4"/>
  <c r="H13" i="4" s="1"/>
  <c r="L12" i="4"/>
  <c r="P12" i="4" s="1"/>
  <c r="H12" i="4"/>
  <c r="D12" i="4"/>
  <c r="L11" i="4"/>
  <c r="P11" i="4" s="1"/>
  <c r="D11" i="4"/>
  <c r="H11" i="4" s="1"/>
  <c r="L10" i="4"/>
  <c r="P10" i="4" s="1"/>
  <c r="D10" i="4"/>
  <c r="H10" i="4" s="1"/>
  <c r="L9" i="4"/>
  <c r="P9" i="4" s="1"/>
  <c r="D9" i="4"/>
  <c r="H9" i="4" s="1"/>
  <c r="L8" i="4"/>
  <c r="P8" i="4" s="1"/>
  <c r="D8" i="4"/>
  <c r="H8" i="4" s="1"/>
  <c r="L7" i="4"/>
  <c r="P7" i="4" s="1"/>
  <c r="D7" i="4"/>
  <c r="H7" i="4" s="1"/>
  <c r="L6" i="4"/>
  <c r="P6" i="4" s="1"/>
  <c r="H6" i="4"/>
  <c r="D6" i="4"/>
  <c r="L5" i="4"/>
  <c r="P5" i="4" s="1"/>
  <c r="D5" i="4"/>
  <c r="H5" i="4" s="1"/>
  <c r="L4" i="4"/>
  <c r="P4" i="4" s="1"/>
  <c r="D4" i="4"/>
  <c r="H4" i="4" s="1"/>
  <c r="L3" i="4"/>
  <c r="P3" i="4" s="1"/>
  <c r="D3" i="4"/>
  <c r="H3" i="4" s="1"/>
  <c r="L2" i="4"/>
  <c r="P2" i="4" s="1"/>
  <c r="P101" i="4" s="1"/>
  <c r="D2" i="4"/>
  <c r="H2" i="4" s="1"/>
  <c r="H93" i="5" l="1"/>
  <c r="P93" i="5"/>
  <c r="H101" i="4"/>
</calcChain>
</file>

<file path=xl/sharedStrings.xml><?xml version="1.0" encoding="utf-8"?>
<sst xmlns="http://schemas.openxmlformats.org/spreadsheetml/2006/main" count="414" uniqueCount="110">
  <si>
    <t>Account</t>
  </si>
  <si>
    <r>
      <t xml:space="preserve">Débit dern. Prd </t>
    </r>
    <r>
      <rPr>
        <b/>
        <sz val="10"/>
        <rFont val="Arial"/>
        <family val="2"/>
      </rPr>
      <t>(veille)</t>
    </r>
  </si>
  <si>
    <r>
      <t xml:space="preserve">Débit dern. Prd </t>
    </r>
    <r>
      <rPr>
        <b/>
        <sz val="10"/>
        <rFont val="Arial"/>
        <family val="2"/>
      </rPr>
      <t>(jour)</t>
    </r>
  </si>
  <si>
    <t>Différence</t>
  </si>
  <si>
    <t>Traça compta</t>
  </si>
  <si>
    <t>Traça recettes</t>
  </si>
  <si>
    <t>Traça dépenses</t>
  </si>
  <si>
    <t>Différence restante</t>
  </si>
  <si>
    <t>Crédit dern. Prd (veille)</t>
  </si>
  <si>
    <t>Crédit dern. Prd (jour)</t>
  </si>
  <si>
    <t>1041312</t>
  </si>
  <si>
    <t>1041318</t>
  </si>
  <si>
    <t>120</t>
  </si>
  <si>
    <t>13412</t>
  </si>
  <si>
    <t>13413</t>
  </si>
  <si>
    <t>13415</t>
  </si>
  <si>
    <t>13416</t>
  </si>
  <si>
    <t>13417</t>
  </si>
  <si>
    <t>181</t>
  </si>
  <si>
    <t>1861</t>
  </si>
  <si>
    <t>1862</t>
  </si>
  <si>
    <t>1863</t>
  </si>
  <si>
    <t>1864</t>
  </si>
  <si>
    <t>1865</t>
  </si>
  <si>
    <t>1866</t>
  </si>
  <si>
    <t>1871</t>
  </si>
  <si>
    <t>1872</t>
  </si>
  <si>
    <t>1873</t>
  </si>
  <si>
    <t>1874</t>
  </si>
  <si>
    <t>1875</t>
  </si>
  <si>
    <t>1876</t>
  </si>
  <si>
    <t>Classe 2</t>
  </si>
  <si>
    <t>4012</t>
  </si>
  <si>
    <t>40171</t>
  </si>
  <si>
    <t>4042</t>
  </si>
  <si>
    <t>40471</t>
  </si>
  <si>
    <t>406</t>
  </si>
  <si>
    <t>4081</t>
  </si>
  <si>
    <t>4084</t>
  </si>
  <si>
    <t>4112</t>
  </si>
  <si>
    <t>416</t>
  </si>
  <si>
    <t>41911</t>
  </si>
  <si>
    <t>41912</t>
  </si>
  <si>
    <t>41918</t>
  </si>
  <si>
    <t>4212</t>
  </si>
  <si>
    <t>4251</t>
  </si>
  <si>
    <t>431121</t>
  </si>
  <si>
    <t>431221</t>
  </si>
  <si>
    <t>43731</t>
  </si>
  <si>
    <t>4374</t>
  </si>
  <si>
    <t>43781</t>
  </si>
  <si>
    <t>4411</t>
  </si>
  <si>
    <t>44171</t>
  </si>
  <si>
    <t>44172</t>
  </si>
  <si>
    <t>44191</t>
  </si>
  <si>
    <t>44192</t>
  </si>
  <si>
    <t>44198</t>
  </si>
  <si>
    <t>4452</t>
  </si>
  <si>
    <t>4455</t>
  </si>
  <si>
    <t>445621</t>
  </si>
  <si>
    <t>445622</t>
  </si>
  <si>
    <t>445661</t>
  </si>
  <si>
    <t>445662</t>
  </si>
  <si>
    <t>4457</t>
  </si>
  <si>
    <t>44586</t>
  </si>
  <si>
    <t>44587</t>
  </si>
  <si>
    <t>44711</t>
  </si>
  <si>
    <t>447811</t>
  </si>
  <si>
    <t>44782</t>
  </si>
  <si>
    <t>44784</t>
  </si>
  <si>
    <t>4487</t>
  </si>
  <si>
    <t>4632</t>
  </si>
  <si>
    <t>4663</t>
  </si>
  <si>
    <t>4664</t>
  </si>
  <si>
    <t>4668</t>
  </si>
  <si>
    <t>46722</t>
  </si>
  <si>
    <t>4687</t>
  </si>
  <si>
    <t>4713</t>
  </si>
  <si>
    <t>47181</t>
  </si>
  <si>
    <t>47182</t>
  </si>
  <si>
    <t>4721</t>
  </si>
  <si>
    <t>4728</t>
  </si>
  <si>
    <t>47312</t>
  </si>
  <si>
    <t>47313</t>
  </si>
  <si>
    <t>486</t>
  </si>
  <si>
    <t>51121</t>
  </si>
  <si>
    <t>51151</t>
  </si>
  <si>
    <t>5117</t>
  </si>
  <si>
    <t>5151</t>
  </si>
  <si>
    <t>531</t>
  </si>
  <si>
    <t>541001</t>
  </si>
  <si>
    <t>541010</t>
  </si>
  <si>
    <t>541011</t>
  </si>
  <si>
    <t>541012</t>
  </si>
  <si>
    <t>541015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</si>
  <si>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</si>
  <si>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</si>
  <si>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</si>
  <si>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</si>
  <si>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</si>
  <si>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</si>
  <si>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</si>
  <si>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</si>
  <si>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545</t>
  </si>
  <si>
    <t>581</t>
  </si>
  <si>
    <t>585</t>
  </si>
  <si>
    <t>Classe 6</t>
  </si>
  <si>
    <t>compte 581</t>
  </si>
  <si>
    <t>Classe 7</t>
  </si>
  <si>
    <t>Classe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</si>
</sst>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indexed="4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2" xfId="1" applyFont="1" applyFill="1" applyBorder="1" applyAlignment="1">
      <alignment horizontal="center" vertical="center" wrapText="1" shrinkToFit="1"/>
    </xf>
    <xf numFmtId="43" fontId="1" fillId="2" borderId="3" xfId="1" applyNumberFormat="1" applyFill="1" applyBorder="1" applyAlignment="1">
      <alignment horizontal="center" vertical="center" wrapText="1" shrinkToFit="1"/>
    </xf>
    <xf numFmtId="0" fontId="1" fillId="0" borderId="3" xfId="1" applyFill="1" applyBorder="1" applyAlignment="1">
      <alignment horizontal="center" vertical="center" wrapText="1" shrinkToFit="1"/>
    </xf>
    <xf numFmtId="0" fontId="4" fillId="3" borderId="3" xfId="1" applyFont="1" applyFill="1" applyBorder="1" applyAlignment="1">
      <alignment horizontal="center" vertical="center" wrapText="1" shrinkToFit="1"/>
    </xf>
    <xf numFmtId="0" fontId="1" fillId="0" borderId="4" xfId="1" applyFill="1" applyBorder="1" applyAlignment="1">
      <alignment horizontal="center" vertical="center" wrapText="1" shrinkToFit="1"/>
    </xf>
    <xf numFmtId="0" fontId="1" fillId="0" borderId="0" xfId="1" applyAlignment="1">
      <alignment horizontal="center" vertical="center" wrapText="1" shrinkToFit="1"/>
    </xf>
    <xf numFmtId="0" fontId="1" fillId="0" borderId="0" xfId="1"/>
    <xf numFmtId="49" fontId="5" fillId="0" borderId="0" xfId="1" applyNumberFormat="1" applyFont="1"/>
    <xf numFmtId="43" fontId="0" fillId="0" borderId="0" xfId="2" applyFont="1" applyFill="1" applyBorder="1"/>
    <xf numFmtId="0" fontId="4" fillId="0" borderId="0" xfId="1" applyFont="1" applyFill="1" applyBorder="1" applyAlignment="1">
      <alignment horizontal="center" vertical="center" wrapText="1" shrinkToFit="1"/>
    </xf>
    <xf numFmtId="4" fontId="1" fillId="0" borderId="5" xfId="1" applyNumberFormat="1" applyFill="1" applyBorder="1"/>
    <xf numFmtId="0" fontId="1" fillId="0" borderId="0" xfId="1" applyFill="1" applyAlignment="1">
      <alignment horizontal="center" vertical="center" wrapText="1" shrinkToFit="1"/>
    </xf>
    <xf numFmtId="43" fontId="4" fillId="0" borderId="0" xfId="2" applyFont="1" applyFill="1" applyBorder="1"/>
    <xf numFmtId="4" fontId="1" fillId="0" borderId="0" xfId="1" applyNumberFormat="1"/>
    <xf numFmtId="0" fontId="4" fillId="0" borderId="0" xfId="1" applyFont="1" applyFill="1" applyBorder="1"/>
    <xf numFmtId="43" fontId="4" fillId="0" borderId="0" xfId="2" applyFont="1" applyFill="1" applyBorder="1" applyAlignment="1">
      <alignment horizontal="center" vertical="center"/>
    </xf>
    <xf numFmtId="43" fontId="4" fillId="0" borderId="0" xfId="2" applyFont="1" applyFill="1" applyBorder="1" applyAlignment="1"/>
    <xf numFmtId="4" fontId="4" fillId="0" borderId="0" xfId="1" applyNumberFormat="1" applyFont="1" applyFill="1"/>
    <xf numFmtId="43" fontId="4" fillId="0" borderId="0" xfId="2" applyFont="1" applyFill="1" applyBorder="1" applyAlignment="1">
      <alignment vertical="center"/>
    </xf>
    <xf numFmtId="0" fontId="5" fillId="0" borderId="0" xfId="1" applyFont="1"/>
    <xf numFmtId="43" fontId="4" fillId="0" borderId="0" xfId="2" applyFont="1" applyFill="1" applyBorder="1" applyAlignment="1">
      <alignment vertical="center" wrapText="1"/>
    </xf>
    <xf numFmtId="43" fontId="7" fillId="0" borderId="0" xfId="2" applyFont="1" applyFill="1" applyBorder="1"/>
    <xf numFmtId="0" fontId="1" fillId="0" borderId="0" xfId="1" applyFill="1"/>
    <xf numFmtId="0" fontId="6" fillId="0" borderId="0" xfId="1" applyFont="1" applyFill="1"/>
    <xf numFmtId="4" fontId="1" fillId="0" borderId="0" xfId="1" applyNumberFormat="1" applyFill="1"/>
    <xf numFmtId="0" fontId="4" fillId="0" borderId="0" xfId="1" applyFont="1" applyFill="1"/>
    <xf numFmtId="4" fontId="8" fillId="0" borderId="5" xfId="1" applyNumberFormat="1" applyFont="1" applyFill="1" applyBorder="1"/>
    <xf numFmtId="4" fontId="6" fillId="0" borderId="5" xfId="1" applyNumberFormat="1" applyFont="1" applyFill="1" applyBorder="1"/>
    <xf numFmtId="0" fontId="8" fillId="0" borderId="0" xfId="1" applyFont="1" applyFill="1"/>
    <xf numFmtId="0" fontId="6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/>
    <xf numFmtId="4" fontId="6" fillId="0" borderId="1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43" fontId="4" fillId="0" borderId="9" xfId="1" applyNumberFormat="1" applyFont="1" applyFill="1" applyBorder="1"/>
    <xf numFmtId="43" fontId="1" fillId="0" borderId="9" xfId="1" applyNumberFormat="1" applyBorder="1"/>
    <xf numFmtId="43" fontId="4" fillId="0" borderId="9" xfId="1" applyNumberFormat="1" applyFont="1" applyBorder="1"/>
    <xf numFmtId="4" fontId="1" fillId="0" borderId="9" xfId="1" applyNumberFormat="1" applyFill="1" applyBorder="1"/>
    <xf numFmtId="0" fontId="1" fillId="0" borderId="9" xfId="1" applyFill="1" applyBorder="1"/>
    <xf numFmtId="0" fontId="4" fillId="0" borderId="9" xfId="1" applyFont="1" applyFill="1" applyBorder="1"/>
    <xf numFmtId="0" fontId="4" fillId="0" borderId="0" xfId="1" applyFont="1"/>
  </cellXfs>
  <cellStyles count="4">
    <cellStyle name="Euro" xfId="3"/>
    <cellStyle name="Milliers 2" xfId="2"/>
    <cellStyle name="Normal" xfId="0" builtinId="0"/>
    <cellStyle name="Normal 2" xfId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workbookViewId="0">
      <selection activeCell="B10" sqref="B10"/>
    </sheetView>
  </sheetViews>
  <sheetFormatPr baseColWidth="10" defaultRowHeight="12.75" x14ac:dyDescent="0.2"/>
  <cols>
    <col min="1" max="1" width="11.42578125" style="7"/>
    <col min="2" max="2" width="14.42578125" style="7" bestFit="1" customWidth="1"/>
    <col min="3" max="3" width="14.5703125" style="7" bestFit="1" customWidth="1"/>
    <col min="4" max="4" width="14.140625" style="7" customWidth="1"/>
    <col min="5" max="5" width="14.42578125" style="42" bestFit="1" customWidth="1"/>
    <col min="6" max="7" width="13.140625" style="42" customWidth="1"/>
    <col min="8" max="8" width="12.28515625" style="7" customWidth="1"/>
    <col min="9" max="9" width="11.42578125" style="7" customWidth="1"/>
    <col min="10" max="10" width="14.42578125" style="7" customWidth="1"/>
    <col min="11" max="11" width="14.5703125" style="7" customWidth="1"/>
    <col min="12" max="12" width="14.42578125" style="7" customWidth="1"/>
    <col min="13" max="13" width="14.42578125" style="42" customWidth="1"/>
    <col min="14" max="14" width="14.42578125" style="42" bestFit="1" customWidth="1"/>
    <col min="15" max="15" width="12.85546875" style="42" bestFit="1" customWidth="1"/>
    <col min="16" max="16" width="12.28515625" style="7" bestFit="1" customWidth="1"/>
    <col min="17" max="17" width="11.42578125" style="7"/>
    <col min="18" max="19" width="11.7109375" style="7" bestFit="1" customWidth="1"/>
    <col min="20" max="16384" width="11.42578125" style="7"/>
  </cols>
  <sheetData>
    <row r="1" spans="1:20" ht="25.5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1" t="s">
        <v>0</v>
      </c>
      <c r="J1" s="2" t="s">
        <v>8</v>
      </c>
      <c r="K1" s="2" t="s">
        <v>9</v>
      </c>
      <c r="L1" s="3" t="s">
        <v>3</v>
      </c>
      <c r="M1" s="4" t="s">
        <v>4</v>
      </c>
      <c r="N1" s="4" t="s">
        <v>5</v>
      </c>
      <c r="O1" s="4" t="s">
        <v>6</v>
      </c>
      <c r="P1" s="5" t="s">
        <v>7</v>
      </c>
      <c r="Q1" s="6"/>
      <c r="R1" s="6"/>
      <c r="S1" s="6"/>
      <c r="T1" s="6"/>
    </row>
    <row r="2" spans="1:20" ht="15" x14ac:dyDescent="0.25">
      <c r="A2" s="8" t="s">
        <v>10</v>
      </c>
      <c r="B2" s="7">
        <v>0</v>
      </c>
      <c r="C2" s="7">
        <v>0</v>
      </c>
      <c r="D2" s="9">
        <f>B2-C2</f>
        <v>0</v>
      </c>
      <c r="E2" s="10"/>
      <c r="F2" s="10"/>
      <c r="G2" s="10"/>
      <c r="H2" s="11">
        <f>D2+E2+F2+G2</f>
        <v>0</v>
      </c>
      <c r="I2" s="8" t="s">
        <v>10</v>
      </c>
      <c r="J2" s="7">
        <v>0</v>
      </c>
      <c r="K2" s="7">
        <v>0</v>
      </c>
      <c r="L2" s="9">
        <f t="shared" ref="L2:L47" si="0">J2-K2</f>
        <v>0</v>
      </c>
      <c r="M2" s="10"/>
      <c r="N2" s="10"/>
      <c r="O2" s="10"/>
      <c r="P2" s="11">
        <f t="shared" ref="P2:P65" si="1">L2+M2+N2+O2</f>
        <v>0</v>
      </c>
      <c r="Q2" s="12"/>
      <c r="R2" s="12"/>
      <c r="S2" s="12"/>
      <c r="T2" s="12"/>
    </row>
    <row r="3" spans="1:20" ht="15" x14ac:dyDescent="0.25">
      <c r="A3" s="8" t="s">
        <v>11</v>
      </c>
      <c r="B3" s="7">
        <v>0</v>
      </c>
      <c r="C3" s="7">
        <v>0</v>
      </c>
      <c r="D3" s="9">
        <f t="shared" ref="D3:D47" si="2">B3-C3</f>
        <v>0</v>
      </c>
      <c r="E3" s="10"/>
      <c r="F3" s="10"/>
      <c r="G3" s="10"/>
      <c r="H3" s="11">
        <f>D3+E3+F3+G3</f>
        <v>0</v>
      </c>
      <c r="I3" s="8" t="s">
        <v>11</v>
      </c>
      <c r="J3" s="7">
        <v>0</v>
      </c>
      <c r="K3" s="7">
        <v>0</v>
      </c>
      <c r="L3" s="9">
        <f t="shared" si="0"/>
        <v>0</v>
      </c>
      <c r="M3" s="10"/>
      <c r="N3" s="10"/>
      <c r="O3" s="10"/>
      <c r="P3" s="11">
        <f t="shared" si="1"/>
        <v>0</v>
      </c>
      <c r="Q3" s="12"/>
      <c r="R3" s="12"/>
      <c r="S3" s="12"/>
      <c r="T3" s="12"/>
    </row>
    <row r="4" spans="1:20" ht="15" x14ac:dyDescent="0.25">
      <c r="A4" s="8" t="s">
        <v>12</v>
      </c>
      <c r="B4" s="7">
        <v>0</v>
      </c>
      <c r="C4" s="7">
        <v>0</v>
      </c>
      <c r="D4" s="9">
        <f t="shared" si="2"/>
        <v>0</v>
      </c>
      <c r="E4" s="13"/>
      <c r="F4" s="13"/>
      <c r="G4" s="13"/>
      <c r="H4" s="11">
        <f>D4+E4+F4+G4</f>
        <v>0</v>
      </c>
      <c r="I4" s="8" t="s">
        <v>12</v>
      </c>
      <c r="J4" s="7">
        <v>0</v>
      </c>
      <c r="K4" s="7">
        <v>0</v>
      </c>
      <c r="L4" s="9">
        <f t="shared" si="0"/>
        <v>0</v>
      </c>
      <c r="M4" s="13"/>
      <c r="N4" s="13"/>
      <c r="O4" s="13"/>
      <c r="P4" s="11">
        <f t="shared" si="1"/>
        <v>0</v>
      </c>
    </row>
    <row r="5" spans="1:20" ht="15" x14ac:dyDescent="0.25">
      <c r="A5" s="8" t="s">
        <v>13</v>
      </c>
      <c r="B5" s="7">
        <v>0</v>
      </c>
      <c r="C5" s="7">
        <v>0</v>
      </c>
      <c r="D5" s="9">
        <f t="shared" si="2"/>
        <v>0</v>
      </c>
      <c r="E5" s="13"/>
      <c r="F5" s="13"/>
      <c r="G5" s="13"/>
      <c r="H5" s="11">
        <f t="shared" ref="H5:H69" si="3">D5+E5+F5+G5</f>
        <v>0</v>
      </c>
      <c r="I5" s="8" t="s">
        <v>13</v>
      </c>
      <c r="J5" s="7">
        <v>52.31</v>
      </c>
      <c r="K5" s="7">
        <v>52.31</v>
      </c>
      <c r="L5" s="9">
        <f t="shared" si="0"/>
        <v>0</v>
      </c>
      <c r="M5" s="13"/>
      <c r="N5" s="13"/>
      <c r="O5" s="13"/>
      <c r="P5" s="11">
        <f t="shared" si="1"/>
        <v>0</v>
      </c>
    </row>
    <row r="6" spans="1:20" ht="15" x14ac:dyDescent="0.25">
      <c r="A6" s="8" t="s">
        <v>14</v>
      </c>
      <c r="B6" s="7">
        <v>0</v>
      </c>
      <c r="C6" s="7">
        <v>0</v>
      </c>
      <c r="D6" s="9">
        <f t="shared" si="2"/>
        <v>0</v>
      </c>
      <c r="E6" s="13"/>
      <c r="F6" s="13"/>
      <c r="G6" s="13"/>
      <c r="H6" s="11">
        <f t="shared" si="3"/>
        <v>0</v>
      </c>
      <c r="I6" s="8" t="s">
        <v>14</v>
      </c>
      <c r="J6" s="7">
        <v>0</v>
      </c>
      <c r="K6" s="7">
        <v>0</v>
      </c>
      <c r="L6" s="9">
        <f t="shared" si="0"/>
        <v>0</v>
      </c>
      <c r="M6" s="13"/>
      <c r="N6" s="13"/>
      <c r="O6" s="13"/>
      <c r="P6" s="11">
        <f t="shared" si="1"/>
        <v>0</v>
      </c>
    </row>
    <row r="7" spans="1:20" ht="15" x14ac:dyDescent="0.25">
      <c r="A7" s="8" t="s">
        <v>15</v>
      </c>
      <c r="B7" s="7">
        <v>0</v>
      </c>
      <c r="C7" s="7">
        <v>0</v>
      </c>
      <c r="D7" s="9">
        <f t="shared" si="2"/>
        <v>0</v>
      </c>
      <c r="E7" s="13"/>
      <c r="F7" s="13"/>
      <c r="G7" s="13"/>
      <c r="H7" s="11">
        <f t="shared" si="3"/>
        <v>0</v>
      </c>
      <c r="I7" s="8" t="s">
        <v>15</v>
      </c>
      <c r="J7" s="7">
        <v>0</v>
      </c>
      <c r="K7" s="7">
        <v>0</v>
      </c>
      <c r="L7" s="9">
        <f t="shared" si="0"/>
        <v>0</v>
      </c>
      <c r="M7" s="13"/>
      <c r="N7" s="13"/>
      <c r="O7" s="13"/>
      <c r="P7" s="11">
        <f t="shared" si="1"/>
        <v>0</v>
      </c>
    </row>
    <row r="8" spans="1:20" ht="15" x14ac:dyDescent="0.25">
      <c r="A8" s="8" t="s">
        <v>16</v>
      </c>
      <c r="B8" s="7">
        <v>0</v>
      </c>
      <c r="C8" s="7">
        <v>0</v>
      </c>
      <c r="D8" s="9">
        <f t="shared" si="2"/>
        <v>0</v>
      </c>
      <c r="E8" s="13"/>
      <c r="F8" s="13"/>
      <c r="G8" s="13"/>
      <c r="H8" s="11">
        <f t="shared" si="3"/>
        <v>0</v>
      </c>
      <c r="I8" s="8" t="s">
        <v>16</v>
      </c>
      <c r="J8" s="7">
        <v>0</v>
      </c>
      <c r="K8" s="7">
        <v>0</v>
      </c>
      <c r="L8" s="9">
        <f t="shared" si="0"/>
        <v>0</v>
      </c>
      <c r="M8" s="13"/>
      <c r="N8" s="13"/>
      <c r="O8" s="13"/>
      <c r="P8" s="11">
        <f t="shared" si="1"/>
        <v>0</v>
      </c>
      <c r="Q8" s="14"/>
    </row>
    <row r="9" spans="1:20" ht="15" x14ac:dyDescent="0.25">
      <c r="A9" s="8" t="s">
        <v>17</v>
      </c>
      <c r="B9" s="7">
        <v>0</v>
      </c>
      <c r="C9" s="7">
        <v>0</v>
      </c>
      <c r="D9" s="9">
        <f t="shared" si="2"/>
        <v>0</v>
      </c>
      <c r="E9" s="13"/>
      <c r="F9" s="13"/>
      <c r="G9" s="13"/>
      <c r="H9" s="11">
        <f t="shared" si="3"/>
        <v>0</v>
      </c>
      <c r="I9" s="8" t="s">
        <v>17</v>
      </c>
      <c r="J9" s="7">
        <v>0</v>
      </c>
      <c r="K9" s="7">
        <v>0</v>
      </c>
      <c r="L9" s="9">
        <f t="shared" si="0"/>
        <v>0</v>
      </c>
      <c r="M9" s="13"/>
      <c r="N9" s="13"/>
      <c r="O9" s="13"/>
      <c r="P9" s="11">
        <f t="shared" si="1"/>
        <v>0</v>
      </c>
    </row>
    <row r="10" spans="1:20" ht="15" x14ac:dyDescent="0.25">
      <c r="A10" s="8" t="s">
        <v>18</v>
      </c>
      <c r="B10" s="14">
        <v>20850.080000000002</v>
      </c>
      <c r="C10" s="14">
        <v>20850.080000000002</v>
      </c>
      <c r="D10" s="9">
        <f t="shared" si="2"/>
        <v>0</v>
      </c>
      <c r="E10" s="13"/>
      <c r="F10" s="13"/>
      <c r="G10" s="13"/>
      <c r="H10" s="11">
        <f t="shared" si="3"/>
        <v>0</v>
      </c>
      <c r="I10" s="8" t="s">
        <v>18</v>
      </c>
      <c r="J10" s="14">
        <v>20850.080000000002</v>
      </c>
      <c r="K10" s="14">
        <v>20850.080000000002</v>
      </c>
      <c r="L10" s="9">
        <f t="shared" si="0"/>
        <v>0</v>
      </c>
      <c r="M10" s="13"/>
      <c r="N10" s="13"/>
      <c r="O10" s="13"/>
      <c r="P10" s="11">
        <f t="shared" si="1"/>
        <v>0</v>
      </c>
    </row>
    <row r="11" spans="1:20" ht="15" x14ac:dyDescent="0.25">
      <c r="A11" s="8" t="s">
        <v>19</v>
      </c>
      <c r="B11" s="7">
        <v>0</v>
      </c>
      <c r="C11" s="7">
        <v>0</v>
      </c>
      <c r="D11" s="9">
        <f t="shared" si="2"/>
        <v>0</v>
      </c>
      <c r="E11" s="13"/>
      <c r="F11" s="13"/>
      <c r="G11" s="13"/>
      <c r="H11" s="11">
        <f t="shared" si="3"/>
        <v>0</v>
      </c>
      <c r="I11" s="8" t="s">
        <v>19</v>
      </c>
      <c r="J11" s="7">
        <v>0</v>
      </c>
      <c r="K11" s="7">
        <v>0</v>
      </c>
      <c r="L11" s="9">
        <f t="shared" si="0"/>
        <v>0</v>
      </c>
      <c r="M11" s="13"/>
      <c r="N11" s="13"/>
      <c r="O11" s="13"/>
      <c r="P11" s="11">
        <f t="shared" si="1"/>
        <v>0</v>
      </c>
    </row>
    <row r="12" spans="1:20" ht="15" x14ac:dyDescent="0.25">
      <c r="A12" s="8" t="s">
        <v>20</v>
      </c>
      <c r="B12" s="7">
        <v>0</v>
      </c>
      <c r="C12" s="7">
        <v>0</v>
      </c>
      <c r="D12" s="9">
        <f t="shared" si="2"/>
        <v>0</v>
      </c>
      <c r="E12" s="13"/>
      <c r="F12" s="13"/>
      <c r="G12" s="13"/>
      <c r="H12" s="11">
        <f t="shared" si="3"/>
        <v>0</v>
      </c>
      <c r="I12" s="8" t="s">
        <v>20</v>
      </c>
      <c r="J12" s="7">
        <v>0</v>
      </c>
      <c r="K12" s="7">
        <v>0</v>
      </c>
      <c r="L12" s="9">
        <f t="shared" si="0"/>
        <v>0</v>
      </c>
      <c r="M12" s="13"/>
      <c r="N12" s="13"/>
      <c r="O12" s="13"/>
      <c r="P12" s="11">
        <f t="shared" si="1"/>
        <v>0</v>
      </c>
    </row>
    <row r="13" spans="1:20" ht="15" x14ac:dyDescent="0.25">
      <c r="A13" s="8" t="s">
        <v>21</v>
      </c>
      <c r="B13" s="7">
        <v>0</v>
      </c>
      <c r="C13" s="7">
        <v>0</v>
      </c>
      <c r="D13" s="9">
        <f t="shared" si="2"/>
        <v>0</v>
      </c>
      <c r="E13" s="13"/>
      <c r="F13" s="13"/>
      <c r="G13" s="13"/>
      <c r="H13" s="11">
        <f t="shared" si="3"/>
        <v>0</v>
      </c>
      <c r="I13" s="8" t="s">
        <v>21</v>
      </c>
      <c r="J13" s="7">
        <v>0</v>
      </c>
      <c r="K13" s="7">
        <v>0</v>
      </c>
      <c r="L13" s="9">
        <f t="shared" si="0"/>
        <v>0</v>
      </c>
      <c r="M13" s="13"/>
      <c r="N13" s="13"/>
      <c r="O13" s="13"/>
      <c r="P13" s="11">
        <f t="shared" si="1"/>
        <v>0</v>
      </c>
      <c r="Q13" s="14"/>
      <c r="R13" s="14"/>
    </row>
    <row r="14" spans="1:20" ht="15" x14ac:dyDescent="0.25">
      <c r="A14" s="8" t="s">
        <v>22</v>
      </c>
      <c r="B14" s="14">
        <v>1419.67</v>
      </c>
      <c r="C14" s="14">
        <v>1419.67</v>
      </c>
      <c r="D14" s="9">
        <f t="shared" si="2"/>
        <v>0</v>
      </c>
      <c r="E14" s="13"/>
      <c r="F14" s="13"/>
      <c r="G14" s="13"/>
      <c r="H14" s="11">
        <f t="shared" si="3"/>
        <v>0</v>
      </c>
      <c r="I14" s="8" t="s">
        <v>22</v>
      </c>
      <c r="J14" s="7">
        <v>0</v>
      </c>
      <c r="K14" s="7">
        <v>0</v>
      </c>
      <c r="L14" s="9">
        <f t="shared" si="0"/>
        <v>0</v>
      </c>
      <c r="M14" s="13"/>
      <c r="N14" s="13"/>
      <c r="O14" s="13"/>
      <c r="P14" s="11">
        <f t="shared" si="1"/>
        <v>0</v>
      </c>
    </row>
    <row r="15" spans="1:20" ht="15" x14ac:dyDescent="0.25">
      <c r="A15" s="8" t="s">
        <v>23</v>
      </c>
      <c r="B15" s="14">
        <v>17162.759999999998</v>
      </c>
      <c r="C15" s="14">
        <v>17162.759999999998</v>
      </c>
      <c r="D15" s="9">
        <f t="shared" si="2"/>
        <v>0</v>
      </c>
      <c r="E15" s="13"/>
      <c r="F15" s="13"/>
      <c r="G15" s="13"/>
      <c r="H15" s="11">
        <f t="shared" si="3"/>
        <v>0</v>
      </c>
      <c r="I15" s="8" t="s">
        <v>23</v>
      </c>
      <c r="J15" s="7">
        <v>0</v>
      </c>
      <c r="K15" s="7">
        <v>0</v>
      </c>
      <c r="L15" s="9">
        <f t="shared" si="0"/>
        <v>0</v>
      </c>
      <c r="M15" s="13"/>
      <c r="N15" s="13"/>
      <c r="O15" s="13"/>
      <c r="P15" s="11">
        <f t="shared" si="1"/>
        <v>0</v>
      </c>
      <c r="R15" s="14"/>
    </row>
    <row r="16" spans="1:20" ht="15" x14ac:dyDescent="0.25">
      <c r="A16" s="8" t="s">
        <v>24</v>
      </c>
      <c r="B16" s="7">
        <v>0</v>
      </c>
      <c r="C16" s="7">
        <v>0</v>
      </c>
      <c r="D16" s="9">
        <f t="shared" si="2"/>
        <v>0</v>
      </c>
      <c r="E16" s="13"/>
      <c r="F16" s="13"/>
      <c r="G16" s="13"/>
      <c r="H16" s="11">
        <f t="shared" si="3"/>
        <v>0</v>
      </c>
      <c r="I16" s="8" t="s">
        <v>24</v>
      </c>
      <c r="J16" s="7">
        <v>0</v>
      </c>
      <c r="K16" s="7">
        <v>0</v>
      </c>
      <c r="L16" s="9">
        <f t="shared" si="0"/>
        <v>0</v>
      </c>
      <c r="M16" s="13"/>
      <c r="N16" s="13"/>
      <c r="O16" s="15"/>
      <c r="P16" s="11">
        <f t="shared" si="1"/>
        <v>0</v>
      </c>
      <c r="Q16" s="14"/>
    </row>
    <row r="17" spans="1:18" ht="15" x14ac:dyDescent="0.25">
      <c r="A17" s="8" t="s">
        <v>25</v>
      </c>
      <c r="B17" s="7">
        <v>0</v>
      </c>
      <c r="C17" s="7">
        <v>0</v>
      </c>
      <c r="D17" s="9">
        <f t="shared" si="2"/>
        <v>0</v>
      </c>
      <c r="E17" s="13"/>
      <c r="F17" s="13"/>
      <c r="G17" s="13"/>
      <c r="H17" s="11">
        <f t="shared" si="3"/>
        <v>0</v>
      </c>
      <c r="I17" s="8" t="s">
        <v>25</v>
      </c>
      <c r="J17" s="7">
        <v>200</v>
      </c>
      <c r="K17" s="7">
        <v>200</v>
      </c>
      <c r="L17" s="9">
        <f t="shared" si="0"/>
        <v>0</v>
      </c>
      <c r="M17" s="13"/>
      <c r="N17" s="13"/>
      <c r="O17" s="13"/>
      <c r="P17" s="11">
        <f t="shared" si="1"/>
        <v>0</v>
      </c>
    </row>
    <row r="18" spans="1:18" ht="15" x14ac:dyDescent="0.25">
      <c r="A18" s="8" t="s">
        <v>26</v>
      </c>
      <c r="B18" s="7">
        <v>0</v>
      </c>
      <c r="C18" s="7">
        <v>0</v>
      </c>
      <c r="D18" s="9">
        <f t="shared" si="2"/>
        <v>0</v>
      </c>
      <c r="E18" s="16"/>
      <c r="F18" s="17"/>
      <c r="G18" s="16"/>
      <c r="H18" s="11">
        <f t="shared" si="3"/>
        <v>0</v>
      </c>
      <c r="I18" s="8" t="s">
        <v>26</v>
      </c>
      <c r="J18" s="7">
        <v>0</v>
      </c>
      <c r="K18" s="7">
        <v>0</v>
      </c>
      <c r="L18" s="9">
        <f t="shared" si="0"/>
        <v>0</v>
      </c>
      <c r="M18" s="13"/>
      <c r="N18" s="13"/>
      <c r="O18" s="13"/>
      <c r="P18" s="11">
        <f t="shared" si="1"/>
        <v>0</v>
      </c>
    </row>
    <row r="19" spans="1:18" ht="15" x14ac:dyDescent="0.25">
      <c r="A19" s="8" t="s">
        <v>27</v>
      </c>
      <c r="B19" s="7">
        <v>0</v>
      </c>
      <c r="C19" s="7">
        <v>0</v>
      </c>
      <c r="D19" s="9">
        <f t="shared" si="2"/>
        <v>0</v>
      </c>
      <c r="E19" s="16"/>
      <c r="F19" s="17"/>
      <c r="G19" s="16"/>
      <c r="H19" s="11">
        <f t="shared" si="3"/>
        <v>0</v>
      </c>
      <c r="I19" s="8" t="s">
        <v>27</v>
      </c>
      <c r="J19" s="7">
        <v>0</v>
      </c>
      <c r="K19" s="7">
        <v>0</v>
      </c>
      <c r="L19" s="9">
        <f t="shared" si="0"/>
        <v>0</v>
      </c>
      <c r="M19" s="13"/>
      <c r="N19" s="13"/>
      <c r="O19" s="13"/>
      <c r="P19" s="11">
        <f t="shared" si="1"/>
        <v>0</v>
      </c>
      <c r="Q19" s="14"/>
    </row>
    <row r="20" spans="1:18" ht="15" x14ac:dyDescent="0.25">
      <c r="A20" s="8" t="s">
        <v>28</v>
      </c>
      <c r="B20" s="7">
        <v>0</v>
      </c>
      <c r="C20" s="7">
        <v>0</v>
      </c>
      <c r="D20" s="9">
        <f t="shared" si="2"/>
        <v>0</v>
      </c>
      <c r="E20" s="16"/>
      <c r="F20" s="17"/>
      <c r="G20" s="16"/>
      <c r="H20" s="11">
        <f t="shared" si="3"/>
        <v>0</v>
      </c>
      <c r="I20" s="8" t="s">
        <v>28</v>
      </c>
      <c r="J20" s="7">
        <v>600</v>
      </c>
      <c r="K20" s="7">
        <v>600</v>
      </c>
      <c r="L20" s="9">
        <f t="shared" si="0"/>
        <v>0</v>
      </c>
      <c r="M20" s="18"/>
      <c r="N20" s="13"/>
      <c r="O20" s="13"/>
      <c r="P20" s="11">
        <f t="shared" si="1"/>
        <v>0</v>
      </c>
      <c r="Q20" s="14"/>
      <c r="R20" s="14"/>
    </row>
    <row r="21" spans="1:18" ht="15" x14ac:dyDescent="0.25">
      <c r="A21" s="8" t="s">
        <v>29</v>
      </c>
      <c r="B21" s="7">
        <v>0</v>
      </c>
      <c r="C21" s="7">
        <v>0</v>
      </c>
      <c r="D21" s="9">
        <f t="shared" si="2"/>
        <v>0</v>
      </c>
      <c r="E21" s="16"/>
      <c r="F21" s="17"/>
      <c r="G21" s="16"/>
      <c r="H21" s="11">
        <f t="shared" si="3"/>
        <v>0</v>
      </c>
      <c r="I21" s="8" t="s">
        <v>29</v>
      </c>
      <c r="J21" s="14">
        <v>1467.65</v>
      </c>
      <c r="K21" s="14">
        <v>1467.65</v>
      </c>
      <c r="L21" s="9">
        <f>J21-K21</f>
        <v>0</v>
      </c>
      <c r="M21" s="13"/>
      <c r="N21" s="13"/>
      <c r="O21" s="13"/>
      <c r="P21" s="11">
        <f t="shared" si="1"/>
        <v>0</v>
      </c>
      <c r="Q21" s="14"/>
      <c r="R21" s="14"/>
    </row>
    <row r="22" spans="1:18" ht="15" x14ac:dyDescent="0.25">
      <c r="A22" s="8" t="s">
        <v>30</v>
      </c>
      <c r="B22" s="7">
        <v>0</v>
      </c>
      <c r="C22" s="7">
        <v>0</v>
      </c>
      <c r="D22" s="9">
        <f t="shared" si="2"/>
        <v>0</v>
      </c>
      <c r="E22" s="13"/>
      <c r="F22" s="13"/>
      <c r="G22" s="13"/>
      <c r="H22" s="11">
        <f t="shared" si="3"/>
        <v>0</v>
      </c>
      <c r="I22" s="8" t="s">
        <v>30</v>
      </c>
      <c r="J22" s="7">
        <v>0</v>
      </c>
      <c r="K22" s="7">
        <v>0</v>
      </c>
      <c r="L22" s="9">
        <f t="shared" si="0"/>
        <v>0</v>
      </c>
      <c r="M22" s="13"/>
      <c r="N22" s="19"/>
      <c r="O22" s="13"/>
      <c r="P22" s="11">
        <f t="shared" si="1"/>
        <v>0</v>
      </c>
    </row>
    <row r="23" spans="1:18" ht="15" x14ac:dyDescent="0.25">
      <c r="A23" s="20" t="s">
        <v>31</v>
      </c>
      <c r="B23" s="14">
        <v>602634.53</v>
      </c>
      <c r="C23" s="14">
        <v>608372.67000000004</v>
      </c>
      <c r="D23" s="9">
        <f t="shared" si="2"/>
        <v>-5738.140000000014</v>
      </c>
      <c r="E23" s="13"/>
      <c r="F23" s="13"/>
      <c r="G23" s="13">
        <v>5738.14</v>
      </c>
      <c r="H23" s="11">
        <f>D23+E23+F23+G23</f>
        <v>-1.3642420526593924E-11</v>
      </c>
      <c r="I23" s="20" t="s">
        <v>31</v>
      </c>
      <c r="J23" s="14">
        <v>559728.77</v>
      </c>
      <c r="K23" s="14">
        <v>559728.77</v>
      </c>
      <c r="L23" s="9">
        <f t="shared" si="0"/>
        <v>0</v>
      </c>
      <c r="M23" s="13"/>
      <c r="N23" s="21"/>
      <c r="O23" s="13"/>
      <c r="P23" s="11">
        <f t="shared" si="1"/>
        <v>0</v>
      </c>
    </row>
    <row r="24" spans="1:18" ht="15" x14ac:dyDescent="0.25">
      <c r="A24" s="8" t="s">
        <v>32</v>
      </c>
      <c r="B24" s="14">
        <v>781179.9</v>
      </c>
      <c r="C24" s="14">
        <v>888798.02</v>
      </c>
      <c r="D24" s="9">
        <f t="shared" si="2"/>
        <v>-107618.12</v>
      </c>
      <c r="E24" s="13">
        <v>34992.29</v>
      </c>
      <c r="F24" s="13"/>
      <c r="G24" s="13">
        <v>72625.83</v>
      </c>
      <c r="H24" s="11">
        <f>D24+E24+F24+G24</f>
        <v>0</v>
      </c>
      <c r="I24" s="8" t="s">
        <v>32</v>
      </c>
      <c r="J24" s="14">
        <v>857029.47</v>
      </c>
      <c r="K24" s="14">
        <v>927858.28</v>
      </c>
      <c r="L24" s="9">
        <f t="shared" si="0"/>
        <v>-70828.810000000056</v>
      </c>
      <c r="M24" s="13">
        <v>0.28999999999999998</v>
      </c>
      <c r="N24" s="19"/>
      <c r="O24" s="13">
        <v>70828.52</v>
      </c>
      <c r="P24" s="11">
        <f>L24+M24+N24+O24</f>
        <v>0</v>
      </c>
    </row>
    <row r="25" spans="1:18" ht="15" x14ac:dyDescent="0.25">
      <c r="A25" s="8" t="s">
        <v>33</v>
      </c>
      <c r="B25" s="7">
        <v>0</v>
      </c>
      <c r="C25" s="7">
        <v>0</v>
      </c>
      <c r="D25" s="9">
        <f t="shared" si="2"/>
        <v>0</v>
      </c>
      <c r="E25" s="13"/>
      <c r="F25" s="13"/>
      <c r="G25" s="13"/>
      <c r="H25" s="11">
        <f t="shared" si="3"/>
        <v>0</v>
      </c>
      <c r="I25" s="8" t="s">
        <v>33</v>
      </c>
      <c r="J25" s="7">
        <v>0</v>
      </c>
      <c r="K25" s="7">
        <v>0</v>
      </c>
      <c r="L25" s="9">
        <f t="shared" si="0"/>
        <v>0</v>
      </c>
      <c r="M25" s="13"/>
      <c r="N25" s="19"/>
      <c r="O25" s="13"/>
      <c r="P25" s="11">
        <f t="shared" si="1"/>
        <v>0</v>
      </c>
      <c r="Q25" s="14"/>
      <c r="R25" s="14"/>
    </row>
    <row r="26" spans="1:18" ht="15" x14ac:dyDescent="0.25">
      <c r="A26" s="8" t="s">
        <v>34</v>
      </c>
      <c r="B26" s="14">
        <v>48888.86</v>
      </c>
      <c r="C26" s="14">
        <v>55774.63</v>
      </c>
      <c r="D26" s="9">
        <f t="shared" si="2"/>
        <v>-6885.7699999999968</v>
      </c>
      <c r="E26" s="13"/>
      <c r="F26" s="13"/>
      <c r="G26" s="13">
        <v>6885.77</v>
      </c>
      <c r="H26" s="11">
        <f t="shared" si="3"/>
        <v>0</v>
      </c>
      <c r="I26" s="8" t="s">
        <v>34</v>
      </c>
      <c r="J26" s="14">
        <v>48888.86</v>
      </c>
      <c r="K26" s="14">
        <v>55774.63</v>
      </c>
      <c r="L26" s="9">
        <f t="shared" si="0"/>
        <v>-6885.7699999999968</v>
      </c>
      <c r="M26" s="13"/>
      <c r="N26" s="19"/>
      <c r="O26" s="13">
        <v>6885.77</v>
      </c>
      <c r="P26" s="11">
        <f t="shared" si="1"/>
        <v>0</v>
      </c>
      <c r="Q26" s="14"/>
    </row>
    <row r="27" spans="1:18" ht="15" x14ac:dyDescent="0.25">
      <c r="A27" s="8" t="s">
        <v>35</v>
      </c>
      <c r="B27" s="7">
        <v>0</v>
      </c>
      <c r="C27" s="7">
        <v>0</v>
      </c>
      <c r="D27" s="9">
        <f t="shared" si="2"/>
        <v>0</v>
      </c>
      <c r="E27" s="13"/>
      <c r="F27" s="13"/>
      <c r="G27" s="13"/>
      <c r="H27" s="11">
        <f t="shared" si="3"/>
        <v>0</v>
      </c>
      <c r="I27" s="8" t="s">
        <v>35</v>
      </c>
      <c r="J27" s="7">
        <v>0</v>
      </c>
      <c r="K27" s="7">
        <v>0</v>
      </c>
      <c r="L27" s="9">
        <f t="shared" si="0"/>
        <v>0</v>
      </c>
      <c r="M27" s="13"/>
      <c r="N27" s="19"/>
      <c r="O27" s="13"/>
      <c r="P27" s="11">
        <f t="shared" si="1"/>
        <v>0</v>
      </c>
    </row>
    <row r="28" spans="1:18" ht="15" x14ac:dyDescent="0.25">
      <c r="A28" s="8" t="s">
        <v>36</v>
      </c>
      <c r="B28" s="7">
        <v>0</v>
      </c>
      <c r="C28" s="7">
        <v>0</v>
      </c>
      <c r="D28" s="9">
        <f t="shared" si="2"/>
        <v>0</v>
      </c>
      <c r="E28" s="13"/>
      <c r="F28" s="13"/>
      <c r="G28" s="22"/>
      <c r="H28" s="11">
        <f t="shared" si="3"/>
        <v>0</v>
      </c>
      <c r="I28" s="8" t="s">
        <v>36</v>
      </c>
      <c r="J28" s="7">
        <v>0</v>
      </c>
      <c r="K28" s="7">
        <v>0</v>
      </c>
      <c r="L28" s="9">
        <f t="shared" si="0"/>
        <v>0</v>
      </c>
      <c r="M28" s="13"/>
      <c r="N28" s="13"/>
      <c r="O28" s="22"/>
      <c r="P28" s="11">
        <f t="shared" si="1"/>
        <v>0</v>
      </c>
    </row>
    <row r="29" spans="1:18" ht="15" x14ac:dyDescent="0.25">
      <c r="A29" s="8" t="s">
        <v>37</v>
      </c>
      <c r="B29" s="7">
        <v>0</v>
      </c>
      <c r="C29" s="7">
        <v>0</v>
      </c>
      <c r="D29" s="9">
        <f t="shared" si="2"/>
        <v>0</v>
      </c>
      <c r="E29" s="13"/>
      <c r="F29" s="13"/>
      <c r="G29" s="13"/>
      <c r="H29" s="11">
        <f t="shared" si="3"/>
        <v>0</v>
      </c>
      <c r="I29" s="8" t="s">
        <v>37</v>
      </c>
      <c r="J29" s="7">
        <v>0</v>
      </c>
      <c r="K29" s="7">
        <v>0</v>
      </c>
      <c r="L29" s="9">
        <f t="shared" si="0"/>
        <v>0</v>
      </c>
      <c r="M29" s="13"/>
      <c r="N29" s="13"/>
      <c r="O29" s="13"/>
      <c r="P29" s="11">
        <f t="shared" si="1"/>
        <v>0</v>
      </c>
    </row>
    <row r="30" spans="1:18" ht="15" x14ac:dyDescent="0.25">
      <c r="A30" s="8" t="s">
        <v>38</v>
      </c>
      <c r="B30" s="7">
        <v>0</v>
      </c>
      <c r="C30" s="7">
        <v>0</v>
      </c>
      <c r="D30" s="9">
        <f t="shared" si="2"/>
        <v>0</v>
      </c>
      <c r="E30" s="13"/>
      <c r="F30" s="13"/>
      <c r="G30" s="13"/>
      <c r="H30" s="11">
        <f t="shared" si="3"/>
        <v>0</v>
      </c>
      <c r="I30" s="8" t="s">
        <v>38</v>
      </c>
      <c r="J30" s="7">
        <v>0</v>
      </c>
      <c r="K30" s="7">
        <v>0</v>
      </c>
      <c r="L30" s="9">
        <f t="shared" si="0"/>
        <v>0</v>
      </c>
      <c r="M30" s="13"/>
      <c r="N30" s="13"/>
      <c r="O30" s="13"/>
      <c r="P30" s="11">
        <f t="shared" si="1"/>
        <v>0</v>
      </c>
    </row>
    <row r="31" spans="1:18" ht="15" x14ac:dyDescent="0.25">
      <c r="A31" s="8" t="s">
        <v>39</v>
      </c>
      <c r="B31" s="14">
        <v>310209.5</v>
      </c>
      <c r="C31" s="14">
        <v>310209.5</v>
      </c>
      <c r="D31" s="9">
        <f t="shared" si="2"/>
        <v>0</v>
      </c>
      <c r="E31" s="13"/>
      <c r="F31" s="13"/>
      <c r="G31" s="13"/>
      <c r="H31" s="11">
        <f t="shared" si="3"/>
        <v>0</v>
      </c>
      <c r="I31" s="8" t="s">
        <v>39</v>
      </c>
      <c r="J31" s="14">
        <v>297179.12</v>
      </c>
      <c r="K31" s="14">
        <v>333245.8</v>
      </c>
      <c r="L31" s="9">
        <f t="shared" si="0"/>
        <v>-36066.679999999993</v>
      </c>
      <c r="M31" s="13">
        <v>36066.68</v>
      </c>
      <c r="N31" s="13"/>
      <c r="O31" s="13"/>
      <c r="P31" s="11">
        <f t="shared" si="1"/>
        <v>7.2759576141834259E-12</v>
      </c>
      <c r="R31" s="14"/>
    </row>
    <row r="32" spans="1:18" ht="15" x14ac:dyDescent="0.25">
      <c r="A32" s="8" t="s">
        <v>40</v>
      </c>
      <c r="B32" s="7">
        <v>0</v>
      </c>
      <c r="C32" s="7">
        <v>0</v>
      </c>
      <c r="D32" s="9">
        <f t="shared" si="2"/>
        <v>0</v>
      </c>
      <c r="E32" s="13"/>
      <c r="F32" s="13"/>
      <c r="G32" s="13"/>
      <c r="H32" s="11">
        <f t="shared" si="3"/>
        <v>0</v>
      </c>
      <c r="I32" s="8" t="s">
        <v>40</v>
      </c>
      <c r="J32" s="7">
        <v>30</v>
      </c>
      <c r="K32" s="7">
        <v>30</v>
      </c>
      <c r="L32" s="9">
        <f t="shared" si="0"/>
        <v>0</v>
      </c>
      <c r="M32" s="13"/>
      <c r="N32" s="13"/>
      <c r="O32" s="13"/>
      <c r="P32" s="11">
        <f t="shared" si="1"/>
        <v>0</v>
      </c>
    </row>
    <row r="33" spans="1:20" ht="15" x14ac:dyDescent="0.25">
      <c r="A33" s="8" t="s">
        <v>41</v>
      </c>
      <c r="B33" s="7">
        <v>0</v>
      </c>
      <c r="C33" s="7">
        <v>0</v>
      </c>
      <c r="D33" s="9">
        <f t="shared" si="2"/>
        <v>0</v>
      </c>
      <c r="E33" s="13"/>
      <c r="F33" s="13"/>
      <c r="G33" s="13"/>
      <c r="H33" s="11">
        <f t="shared" si="3"/>
        <v>0</v>
      </c>
      <c r="I33" s="8" t="s">
        <v>41</v>
      </c>
      <c r="J33" s="7">
        <v>0</v>
      </c>
      <c r="K33" s="7">
        <v>0</v>
      </c>
      <c r="L33" s="9">
        <f t="shared" si="0"/>
        <v>0</v>
      </c>
      <c r="M33" s="13"/>
      <c r="N33" s="13"/>
      <c r="O33" s="13"/>
      <c r="P33" s="11">
        <f t="shared" si="1"/>
        <v>0</v>
      </c>
      <c r="Q33" s="23"/>
      <c r="R33" s="23"/>
      <c r="S33" s="23"/>
      <c r="T33" s="23"/>
    </row>
    <row r="34" spans="1:20" ht="15" x14ac:dyDescent="0.25">
      <c r="A34" s="8" t="s">
        <v>42</v>
      </c>
      <c r="B34" s="7">
        <v>0</v>
      </c>
      <c r="C34" s="7">
        <v>0</v>
      </c>
      <c r="D34" s="9">
        <f t="shared" si="2"/>
        <v>0</v>
      </c>
      <c r="E34" s="13"/>
      <c r="F34" s="13"/>
      <c r="G34" s="13"/>
      <c r="H34" s="11">
        <f t="shared" si="3"/>
        <v>0</v>
      </c>
      <c r="I34" s="8" t="s">
        <v>42</v>
      </c>
      <c r="J34" s="7">
        <v>0</v>
      </c>
      <c r="K34" s="7">
        <v>0</v>
      </c>
      <c r="L34" s="9">
        <f t="shared" si="0"/>
        <v>0</v>
      </c>
      <c r="M34" s="13"/>
      <c r="N34" s="13"/>
      <c r="O34" s="13"/>
      <c r="P34" s="11">
        <f t="shared" si="1"/>
        <v>0</v>
      </c>
    </row>
    <row r="35" spans="1:20" ht="15" x14ac:dyDescent="0.25">
      <c r="A35" s="8" t="s">
        <v>43</v>
      </c>
      <c r="B35" s="7">
        <v>0</v>
      </c>
      <c r="C35" s="7">
        <v>0</v>
      </c>
      <c r="D35" s="9">
        <f t="shared" si="2"/>
        <v>0</v>
      </c>
      <c r="E35" s="13"/>
      <c r="F35" s="13"/>
      <c r="G35" s="13"/>
      <c r="H35" s="11">
        <f t="shared" si="3"/>
        <v>0</v>
      </c>
      <c r="I35" s="8" t="s">
        <v>43</v>
      </c>
      <c r="J35" s="7">
        <v>0</v>
      </c>
      <c r="K35" s="7">
        <v>0</v>
      </c>
      <c r="L35" s="9">
        <f t="shared" si="0"/>
        <v>0</v>
      </c>
      <c r="M35" s="13"/>
      <c r="N35" s="13"/>
      <c r="O35" s="13"/>
      <c r="P35" s="11">
        <f t="shared" si="1"/>
        <v>0</v>
      </c>
    </row>
    <row r="36" spans="1:20" ht="15" x14ac:dyDescent="0.25">
      <c r="A36" s="8" t="s">
        <v>44</v>
      </c>
      <c r="B36" s="7">
        <v>0</v>
      </c>
      <c r="C36" s="7">
        <v>0</v>
      </c>
      <c r="D36" s="9">
        <f t="shared" si="2"/>
        <v>0</v>
      </c>
      <c r="E36" s="13"/>
      <c r="F36" s="13"/>
      <c r="G36" s="22"/>
      <c r="H36" s="11">
        <f t="shared" si="3"/>
        <v>0</v>
      </c>
      <c r="I36" s="8" t="s">
        <v>44</v>
      </c>
      <c r="J36" s="7">
        <v>0</v>
      </c>
      <c r="K36" s="7">
        <v>0</v>
      </c>
      <c r="L36" s="9">
        <f t="shared" si="0"/>
        <v>0</v>
      </c>
      <c r="M36" s="13"/>
      <c r="N36" s="13"/>
      <c r="O36" s="22"/>
      <c r="P36" s="11">
        <f t="shared" si="1"/>
        <v>0</v>
      </c>
      <c r="Q36" s="23"/>
      <c r="R36" s="23"/>
      <c r="S36" s="23"/>
      <c r="T36" s="23"/>
    </row>
    <row r="37" spans="1:20" ht="15" x14ac:dyDescent="0.25">
      <c r="A37" s="8" t="s">
        <v>45</v>
      </c>
      <c r="B37" s="7">
        <v>0</v>
      </c>
      <c r="C37" s="7">
        <v>0</v>
      </c>
      <c r="D37" s="9">
        <f t="shared" si="2"/>
        <v>0</v>
      </c>
      <c r="E37" s="13"/>
      <c r="F37" s="13"/>
      <c r="G37" s="13"/>
      <c r="H37" s="11">
        <f t="shared" si="3"/>
        <v>0</v>
      </c>
      <c r="I37" s="8" t="s">
        <v>45</v>
      </c>
      <c r="J37" s="7">
        <v>0</v>
      </c>
      <c r="K37" s="7">
        <v>0</v>
      </c>
      <c r="L37" s="9">
        <f t="shared" si="0"/>
        <v>0</v>
      </c>
      <c r="M37" s="13"/>
      <c r="N37" s="13"/>
      <c r="O37" s="22"/>
      <c r="P37" s="11">
        <f t="shared" si="1"/>
        <v>0</v>
      </c>
    </row>
    <row r="38" spans="1:20" ht="15" x14ac:dyDescent="0.25">
      <c r="A38" s="8" t="s">
        <v>46</v>
      </c>
      <c r="B38" s="7">
        <v>0</v>
      </c>
      <c r="C38" s="7">
        <v>0</v>
      </c>
      <c r="D38" s="9">
        <f t="shared" si="2"/>
        <v>0</v>
      </c>
      <c r="E38" s="13"/>
      <c r="F38" s="13"/>
      <c r="G38" s="22"/>
      <c r="H38" s="11">
        <f t="shared" si="3"/>
        <v>0</v>
      </c>
      <c r="I38" s="8" t="s">
        <v>46</v>
      </c>
      <c r="J38" s="7">
        <v>0</v>
      </c>
      <c r="K38" s="7">
        <v>0</v>
      </c>
      <c r="L38" s="9">
        <f t="shared" si="0"/>
        <v>0</v>
      </c>
      <c r="M38" s="13"/>
      <c r="N38" s="13"/>
      <c r="O38" s="22"/>
      <c r="P38" s="11">
        <f t="shared" si="1"/>
        <v>0</v>
      </c>
    </row>
    <row r="39" spans="1:20" ht="15" x14ac:dyDescent="0.25">
      <c r="A39" s="8" t="s">
        <v>47</v>
      </c>
      <c r="B39" s="7">
        <v>0</v>
      </c>
      <c r="C39" s="7">
        <v>0</v>
      </c>
      <c r="D39" s="9">
        <f t="shared" si="2"/>
        <v>0</v>
      </c>
      <c r="E39" s="13"/>
      <c r="F39" s="13"/>
      <c r="G39" s="22"/>
      <c r="H39" s="11">
        <f t="shared" si="3"/>
        <v>0</v>
      </c>
      <c r="I39" s="8" t="s">
        <v>47</v>
      </c>
      <c r="J39" s="7">
        <v>0</v>
      </c>
      <c r="K39" s="7">
        <v>0</v>
      </c>
      <c r="L39" s="9">
        <f t="shared" si="0"/>
        <v>0</v>
      </c>
      <c r="M39" s="13"/>
      <c r="N39" s="13"/>
      <c r="O39" s="22"/>
      <c r="P39" s="11">
        <f t="shared" si="1"/>
        <v>0</v>
      </c>
    </row>
    <row r="40" spans="1:20" ht="15" x14ac:dyDescent="0.25">
      <c r="A40" s="8" t="s">
        <v>48</v>
      </c>
      <c r="B40" s="7">
        <v>0</v>
      </c>
      <c r="C40" s="7">
        <v>0</v>
      </c>
      <c r="D40" s="9">
        <f t="shared" si="2"/>
        <v>0</v>
      </c>
      <c r="E40" s="13"/>
      <c r="F40" s="13"/>
      <c r="G40" s="22"/>
      <c r="H40" s="11">
        <f t="shared" si="3"/>
        <v>0</v>
      </c>
      <c r="I40" s="8" t="s">
        <v>48</v>
      </c>
      <c r="J40" s="7">
        <v>0</v>
      </c>
      <c r="K40" s="7">
        <v>0</v>
      </c>
      <c r="L40" s="9">
        <f t="shared" si="0"/>
        <v>0</v>
      </c>
      <c r="M40" s="13"/>
      <c r="N40" s="13"/>
      <c r="O40" s="22"/>
      <c r="P40" s="11">
        <f t="shared" si="1"/>
        <v>0</v>
      </c>
    </row>
    <row r="41" spans="1:20" ht="15" x14ac:dyDescent="0.25">
      <c r="A41" s="8" t="s">
        <v>49</v>
      </c>
      <c r="B41" s="7">
        <v>0</v>
      </c>
      <c r="C41" s="7">
        <v>0</v>
      </c>
      <c r="D41" s="9">
        <f t="shared" si="2"/>
        <v>0</v>
      </c>
      <c r="E41" s="13"/>
      <c r="F41" s="13"/>
      <c r="G41" s="22"/>
      <c r="H41" s="11">
        <f t="shared" si="3"/>
        <v>0</v>
      </c>
      <c r="I41" s="8" t="s">
        <v>49</v>
      </c>
      <c r="J41" s="7">
        <v>0</v>
      </c>
      <c r="K41" s="7">
        <v>0</v>
      </c>
      <c r="L41" s="9">
        <f t="shared" si="0"/>
        <v>0</v>
      </c>
      <c r="M41" s="13"/>
      <c r="N41" s="13"/>
      <c r="O41" s="22"/>
      <c r="P41" s="11">
        <f t="shared" si="1"/>
        <v>0</v>
      </c>
      <c r="Q41" s="24"/>
      <c r="R41" s="23"/>
      <c r="S41" s="23"/>
      <c r="T41" s="23"/>
    </row>
    <row r="42" spans="1:20" ht="15" x14ac:dyDescent="0.25">
      <c r="A42" s="8" t="s">
        <v>50</v>
      </c>
      <c r="B42" s="7">
        <v>0</v>
      </c>
      <c r="C42" s="7">
        <v>0</v>
      </c>
      <c r="D42" s="9">
        <f t="shared" si="2"/>
        <v>0</v>
      </c>
      <c r="E42" s="13"/>
      <c r="F42" s="13"/>
      <c r="G42" s="22"/>
      <c r="H42" s="11">
        <f t="shared" si="3"/>
        <v>0</v>
      </c>
      <c r="I42" s="8" t="s">
        <v>50</v>
      </c>
      <c r="J42" s="7">
        <v>0</v>
      </c>
      <c r="K42" s="7">
        <v>0</v>
      </c>
      <c r="L42" s="9">
        <f t="shared" si="0"/>
        <v>0</v>
      </c>
      <c r="M42" s="13"/>
      <c r="N42" s="13"/>
      <c r="O42" s="22"/>
      <c r="P42" s="11">
        <f t="shared" si="1"/>
        <v>0</v>
      </c>
    </row>
    <row r="43" spans="1:20" ht="15" x14ac:dyDescent="0.25">
      <c r="A43" s="8" t="s">
        <v>51</v>
      </c>
      <c r="B43" s="7">
        <v>52.31</v>
      </c>
      <c r="C43" s="7">
        <v>52.31</v>
      </c>
      <c r="D43" s="9">
        <f t="shared" si="2"/>
        <v>0</v>
      </c>
      <c r="E43" s="13"/>
      <c r="F43" s="13"/>
      <c r="G43" s="13"/>
      <c r="H43" s="11">
        <f t="shared" si="3"/>
        <v>0</v>
      </c>
      <c r="I43" s="8" t="s">
        <v>51</v>
      </c>
      <c r="J43" s="14">
        <v>96652.31</v>
      </c>
      <c r="K43" s="14">
        <v>96652.31</v>
      </c>
      <c r="L43" s="9">
        <f t="shared" si="0"/>
        <v>0</v>
      </c>
      <c r="M43" s="13"/>
      <c r="N43" s="13"/>
      <c r="O43" s="13"/>
      <c r="P43" s="11">
        <f t="shared" si="1"/>
        <v>0</v>
      </c>
      <c r="Q43" s="25"/>
      <c r="R43" s="23"/>
      <c r="S43" s="23"/>
      <c r="T43" s="23"/>
    </row>
    <row r="44" spans="1:20" ht="15" x14ac:dyDescent="0.25">
      <c r="A44" s="8" t="s">
        <v>52</v>
      </c>
      <c r="B44" s="14">
        <v>864730.62</v>
      </c>
      <c r="C44" s="14">
        <v>864730.62</v>
      </c>
      <c r="D44" s="9">
        <f t="shared" si="2"/>
        <v>0</v>
      </c>
      <c r="E44" s="13"/>
      <c r="F44" s="13"/>
      <c r="G44" s="13"/>
      <c r="H44" s="11">
        <f t="shared" si="3"/>
        <v>0</v>
      </c>
      <c r="I44" s="8" t="s">
        <v>52</v>
      </c>
      <c r="J44" s="7">
        <v>0</v>
      </c>
      <c r="K44" s="7">
        <v>0</v>
      </c>
      <c r="L44" s="9">
        <f t="shared" si="0"/>
        <v>0</v>
      </c>
      <c r="M44" s="13"/>
      <c r="N44" s="13"/>
      <c r="O44" s="13"/>
      <c r="P44" s="11">
        <f t="shared" si="1"/>
        <v>0</v>
      </c>
      <c r="Q44" s="25"/>
      <c r="R44" s="23"/>
      <c r="S44" s="23"/>
      <c r="T44" s="23"/>
    </row>
    <row r="45" spans="1:20" ht="15" x14ac:dyDescent="0.25">
      <c r="A45" s="8" t="s">
        <v>53</v>
      </c>
      <c r="B45" s="14">
        <v>701964</v>
      </c>
      <c r="C45" s="14">
        <v>701964</v>
      </c>
      <c r="D45" s="9">
        <f t="shared" si="2"/>
        <v>0</v>
      </c>
      <c r="E45" s="13"/>
      <c r="F45" s="13"/>
      <c r="G45" s="13"/>
      <c r="H45" s="11">
        <f t="shared" si="3"/>
        <v>0</v>
      </c>
      <c r="I45" s="8" t="s">
        <v>53</v>
      </c>
      <c r="J45" s="14">
        <v>250441.04</v>
      </c>
      <c r="K45" s="14">
        <v>267779.03999999998</v>
      </c>
      <c r="L45" s="9">
        <f t="shared" si="0"/>
        <v>-17337.999999999971</v>
      </c>
      <c r="M45" s="13">
        <v>17338</v>
      </c>
      <c r="N45" s="13"/>
      <c r="O45" s="13"/>
      <c r="P45" s="11">
        <f t="shared" si="1"/>
        <v>2.9103830456733704E-11</v>
      </c>
      <c r="Q45" s="25"/>
      <c r="R45" s="23"/>
      <c r="S45" s="23"/>
      <c r="T45" s="23"/>
    </row>
    <row r="46" spans="1:20" ht="15" x14ac:dyDescent="0.25">
      <c r="A46" s="8" t="s">
        <v>54</v>
      </c>
      <c r="B46" s="7">
        <v>0</v>
      </c>
      <c r="C46" s="7">
        <v>0</v>
      </c>
      <c r="D46" s="9">
        <f t="shared" si="2"/>
        <v>0</v>
      </c>
      <c r="E46" s="13"/>
      <c r="F46" s="13"/>
      <c r="G46" s="13"/>
      <c r="H46" s="11">
        <f t="shared" si="3"/>
        <v>0</v>
      </c>
      <c r="I46" s="8" t="s">
        <v>54</v>
      </c>
      <c r="J46" s="7">
        <v>0</v>
      </c>
      <c r="K46" s="7">
        <v>0</v>
      </c>
      <c r="L46" s="9">
        <f t="shared" si="0"/>
        <v>0</v>
      </c>
      <c r="M46" s="13"/>
      <c r="N46" s="13"/>
      <c r="O46" s="13"/>
      <c r="P46" s="11">
        <f t="shared" si="1"/>
        <v>0</v>
      </c>
      <c r="Q46" s="25"/>
      <c r="R46" s="23"/>
      <c r="S46" s="23"/>
      <c r="T46" s="23"/>
    </row>
    <row r="47" spans="1:20" ht="15" x14ac:dyDescent="0.25">
      <c r="A47" s="8" t="s">
        <v>55</v>
      </c>
      <c r="B47" s="7">
        <v>0</v>
      </c>
      <c r="C47" s="7">
        <v>0</v>
      </c>
      <c r="D47" s="9">
        <f t="shared" si="2"/>
        <v>0</v>
      </c>
      <c r="E47" s="13"/>
      <c r="F47" s="13"/>
      <c r="G47" s="13"/>
      <c r="H47" s="11">
        <f t="shared" si="3"/>
        <v>0</v>
      </c>
      <c r="I47" s="8" t="s">
        <v>55</v>
      </c>
      <c r="J47" s="14">
        <v>104184</v>
      </c>
      <c r="K47" s="14">
        <v>104184</v>
      </c>
      <c r="L47" s="9">
        <f t="shared" si="0"/>
        <v>0</v>
      </c>
      <c r="M47" s="13"/>
      <c r="N47" s="13"/>
      <c r="O47" s="13"/>
      <c r="P47" s="11">
        <f t="shared" si="1"/>
        <v>0</v>
      </c>
      <c r="Q47" s="25"/>
      <c r="R47" s="23"/>
      <c r="S47" s="23"/>
      <c r="T47" s="23"/>
    </row>
    <row r="48" spans="1:20" ht="15" x14ac:dyDescent="0.25">
      <c r="A48" s="8" t="s">
        <v>56</v>
      </c>
      <c r="B48" s="14">
        <v>32212.31</v>
      </c>
      <c r="C48" s="14">
        <v>32212.31</v>
      </c>
      <c r="D48" s="9">
        <f>B48-C48</f>
        <v>0</v>
      </c>
      <c r="E48" s="13"/>
      <c r="F48" s="13"/>
      <c r="G48" s="13"/>
      <c r="H48" s="11">
        <f t="shared" si="3"/>
        <v>0</v>
      </c>
      <c r="I48" s="8" t="s">
        <v>56</v>
      </c>
      <c r="J48" s="14">
        <v>197380.05</v>
      </c>
      <c r="K48" s="14">
        <v>197380.05</v>
      </c>
      <c r="L48" s="9">
        <f>J48-K48</f>
        <v>0</v>
      </c>
      <c r="M48" s="13"/>
      <c r="N48" s="13"/>
      <c r="O48" s="13"/>
      <c r="P48" s="11">
        <f t="shared" si="1"/>
        <v>0</v>
      </c>
      <c r="Q48" s="25"/>
      <c r="R48" s="23"/>
      <c r="S48" s="23"/>
      <c r="T48" s="23"/>
    </row>
    <row r="49" spans="1:20" ht="15" x14ac:dyDescent="0.25">
      <c r="A49" s="8" t="s">
        <v>57</v>
      </c>
      <c r="B49" s="7">
        <v>4.2</v>
      </c>
      <c r="C49" s="7">
        <v>4.2</v>
      </c>
      <c r="D49" s="9">
        <f t="shared" ref="D49:D100" si="4">B49-C49</f>
        <v>0</v>
      </c>
      <c r="E49" s="13"/>
      <c r="F49" s="13"/>
      <c r="G49" s="13"/>
      <c r="H49" s="11">
        <f t="shared" si="3"/>
        <v>0</v>
      </c>
      <c r="I49" s="8" t="s">
        <v>57</v>
      </c>
      <c r="J49" s="14">
        <v>1461.5</v>
      </c>
      <c r="K49" s="14">
        <v>1548.52</v>
      </c>
      <c r="L49" s="9">
        <f>J49-K49</f>
        <v>-87.019999999999982</v>
      </c>
      <c r="M49" s="13"/>
      <c r="N49" s="13"/>
      <c r="O49" s="13">
        <v>87.02</v>
      </c>
      <c r="P49" s="11">
        <f t="shared" si="1"/>
        <v>0</v>
      </c>
      <c r="Q49" s="14"/>
    </row>
    <row r="50" spans="1:20" ht="15" x14ac:dyDescent="0.25">
      <c r="A50" s="8" t="s">
        <v>58</v>
      </c>
      <c r="B50" s="7">
        <v>0</v>
      </c>
      <c r="C50" s="7">
        <v>0</v>
      </c>
      <c r="D50" s="9">
        <f t="shared" si="4"/>
        <v>0</v>
      </c>
      <c r="E50" s="13"/>
      <c r="F50" s="13"/>
      <c r="G50" s="13"/>
      <c r="H50" s="11">
        <f t="shared" si="3"/>
        <v>0</v>
      </c>
      <c r="I50" s="8" t="s">
        <v>58</v>
      </c>
      <c r="J50" s="7">
        <v>0</v>
      </c>
      <c r="K50" s="7">
        <v>0</v>
      </c>
      <c r="L50" s="9">
        <f>J50-K50</f>
        <v>0</v>
      </c>
      <c r="M50" s="13"/>
      <c r="N50" s="13"/>
      <c r="O50" s="13"/>
      <c r="P50" s="11">
        <f t="shared" si="1"/>
        <v>0</v>
      </c>
      <c r="Q50" s="14"/>
    </row>
    <row r="51" spans="1:20" ht="15" x14ac:dyDescent="0.25">
      <c r="A51" s="8" t="s">
        <v>59</v>
      </c>
      <c r="B51" s="14">
        <v>5983.1</v>
      </c>
      <c r="C51" s="14">
        <v>7130.73</v>
      </c>
      <c r="D51" s="9">
        <f t="shared" si="4"/>
        <v>-1147.6299999999992</v>
      </c>
      <c r="E51" s="13"/>
      <c r="F51" s="13"/>
      <c r="G51" s="13">
        <v>1147.6300000000001</v>
      </c>
      <c r="H51" s="11">
        <f t="shared" si="3"/>
        <v>0</v>
      </c>
      <c r="I51" s="8" t="s">
        <v>59</v>
      </c>
      <c r="J51" s="7">
        <v>0</v>
      </c>
      <c r="K51" s="7">
        <v>0</v>
      </c>
      <c r="L51" s="9">
        <f t="shared" ref="L51:L100" si="5">J51-K51</f>
        <v>0</v>
      </c>
      <c r="M51" s="13"/>
      <c r="N51" s="13"/>
      <c r="O51" s="13"/>
      <c r="P51" s="11">
        <f t="shared" si="1"/>
        <v>0</v>
      </c>
      <c r="Q51" s="14"/>
    </row>
    <row r="52" spans="1:20" ht="15" x14ac:dyDescent="0.25">
      <c r="A52" s="8" t="s">
        <v>60</v>
      </c>
      <c r="B52" s="7">
        <v>0</v>
      </c>
      <c r="C52" s="7">
        <v>0</v>
      </c>
      <c r="D52" s="9">
        <f t="shared" si="4"/>
        <v>0</v>
      </c>
      <c r="E52" s="13"/>
      <c r="F52" s="13"/>
      <c r="G52" s="13"/>
      <c r="H52" s="11">
        <f t="shared" si="3"/>
        <v>0</v>
      </c>
      <c r="I52" s="8" t="s">
        <v>60</v>
      </c>
      <c r="J52" s="7">
        <v>0</v>
      </c>
      <c r="K52" s="7">
        <v>0</v>
      </c>
      <c r="L52" s="9">
        <f t="shared" si="5"/>
        <v>0</v>
      </c>
      <c r="M52" s="13"/>
      <c r="N52" s="13"/>
      <c r="O52" s="13"/>
      <c r="P52" s="11">
        <f t="shared" si="1"/>
        <v>0</v>
      </c>
      <c r="Q52" s="14"/>
    </row>
    <row r="53" spans="1:20" ht="15" x14ac:dyDescent="0.25">
      <c r="A53" s="8" t="s">
        <v>61</v>
      </c>
      <c r="B53" s="14">
        <v>114565.44</v>
      </c>
      <c r="C53" s="14">
        <v>119650.68</v>
      </c>
      <c r="D53" s="9">
        <f t="shared" si="4"/>
        <v>-5085.2399999999907</v>
      </c>
      <c r="E53" s="13"/>
      <c r="F53" s="13"/>
      <c r="G53" s="13">
        <v>5085.24</v>
      </c>
      <c r="H53" s="11">
        <f t="shared" si="3"/>
        <v>9.0949470177292824E-12</v>
      </c>
      <c r="I53" s="8" t="s">
        <v>61</v>
      </c>
      <c r="J53" s="7">
        <v>716.83</v>
      </c>
      <c r="K53" s="7">
        <v>716.83</v>
      </c>
      <c r="L53" s="9">
        <f t="shared" si="5"/>
        <v>0</v>
      </c>
      <c r="M53" s="13"/>
      <c r="N53" s="13"/>
      <c r="O53" s="13"/>
      <c r="P53" s="11">
        <f t="shared" si="1"/>
        <v>0</v>
      </c>
      <c r="Q53" s="14"/>
    </row>
    <row r="54" spans="1:20" ht="15" x14ac:dyDescent="0.25">
      <c r="A54" s="8" t="s">
        <v>62</v>
      </c>
      <c r="B54" s="14">
        <v>1461.5</v>
      </c>
      <c r="C54" s="14">
        <v>1548.52</v>
      </c>
      <c r="D54" s="9">
        <f t="shared" si="4"/>
        <v>-87.019999999999982</v>
      </c>
      <c r="E54" s="13"/>
      <c r="F54" s="13"/>
      <c r="G54" s="13">
        <v>87.02</v>
      </c>
      <c r="H54" s="11">
        <f>D54+E54+F54+G54</f>
        <v>0</v>
      </c>
      <c r="I54" s="8" t="s">
        <v>62</v>
      </c>
      <c r="J54" s="7">
        <v>4.2</v>
      </c>
      <c r="K54" s="7">
        <v>4.2</v>
      </c>
      <c r="L54" s="9">
        <f t="shared" si="5"/>
        <v>0</v>
      </c>
      <c r="M54" s="13"/>
      <c r="N54" s="13"/>
      <c r="O54" s="26"/>
      <c r="P54" s="11">
        <f t="shared" si="1"/>
        <v>0</v>
      </c>
      <c r="Q54" s="14"/>
    </row>
    <row r="55" spans="1:20" ht="15" x14ac:dyDescent="0.25">
      <c r="A55" s="8" t="s">
        <v>63</v>
      </c>
      <c r="B55" s="7">
        <v>760</v>
      </c>
      <c r="C55" s="7">
        <v>760</v>
      </c>
      <c r="D55" s="9">
        <f t="shared" si="4"/>
        <v>0</v>
      </c>
      <c r="E55" s="13"/>
      <c r="F55" s="13"/>
      <c r="G55" s="13"/>
      <c r="H55" s="11">
        <f>D55+E55+F55+G55</f>
        <v>0</v>
      </c>
      <c r="I55" s="8" t="s">
        <v>63</v>
      </c>
      <c r="J55" s="14">
        <v>26940.639999999999</v>
      </c>
      <c r="K55" s="14">
        <v>26940.639999999999</v>
      </c>
      <c r="L55" s="9">
        <f t="shared" si="5"/>
        <v>0</v>
      </c>
      <c r="M55" s="13"/>
      <c r="N55" s="13"/>
      <c r="O55" s="13"/>
      <c r="P55" s="11">
        <f t="shared" si="1"/>
        <v>0</v>
      </c>
      <c r="Q55" s="14"/>
    </row>
    <row r="56" spans="1:20" ht="15" x14ac:dyDescent="0.25">
      <c r="A56" s="8" t="s">
        <v>64</v>
      </c>
      <c r="B56" s="7">
        <v>0</v>
      </c>
      <c r="C56" s="7">
        <v>0</v>
      </c>
      <c r="D56" s="9">
        <f t="shared" si="4"/>
        <v>0</v>
      </c>
      <c r="E56" s="13"/>
      <c r="F56" s="13"/>
      <c r="G56" s="13"/>
      <c r="H56" s="11">
        <f t="shared" si="3"/>
        <v>0</v>
      </c>
      <c r="I56" s="8" t="s">
        <v>64</v>
      </c>
      <c r="J56" s="7">
        <v>0</v>
      </c>
      <c r="K56" s="7">
        <v>0</v>
      </c>
      <c r="L56" s="9">
        <f t="shared" si="5"/>
        <v>0</v>
      </c>
      <c r="M56" s="13"/>
      <c r="N56" s="13"/>
      <c r="O56" s="13"/>
      <c r="P56" s="11">
        <f t="shared" si="1"/>
        <v>0</v>
      </c>
      <c r="Q56" s="14"/>
    </row>
    <row r="57" spans="1:20" ht="15" x14ac:dyDescent="0.25">
      <c r="A57" s="8" t="s">
        <v>65</v>
      </c>
      <c r="B57" s="7">
        <v>0</v>
      </c>
      <c r="C57" s="7">
        <v>0</v>
      </c>
      <c r="D57" s="9">
        <f t="shared" si="4"/>
        <v>0</v>
      </c>
      <c r="E57" s="13"/>
      <c r="F57" s="13"/>
      <c r="G57" s="13"/>
      <c r="H57" s="11">
        <f t="shared" si="3"/>
        <v>0</v>
      </c>
      <c r="I57" s="8" t="s">
        <v>65</v>
      </c>
      <c r="J57" s="7">
        <v>0</v>
      </c>
      <c r="K57" s="7">
        <v>0</v>
      </c>
      <c r="L57" s="9">
        <f t="shared" si="5"/>
        <v>0</v>
      </c>
      <c r="M57" s="13"/>
      <c r="N57" s="13"/>
      <c r="O57" s="13"/>
      <c r="P57" s="11">
        <f t="shared" si="1"/>
        <v>0</v>
      </c>
      <c r="Q57" s="14"/>
    </row>
    <row r="58" spans="1:20" ht="15" x14ac:dyDescent="0.25">
      <c r="A58" s="8" t="s">
        <v>66</v>
      </c>
      <c r="B58" s="7">
        <v>0</v>
      </c>
      <c r="C58" s="7">
        <v>0</v>
      </c>
      <c r="D58" s="9">
        <f t="shared" si="4"/>
        <v>0</v>
      </c>
      <c r="E58" s="13"/>
      <c r="F58" s="13"/>
      <c r="G58" s="22"/>
      <c r="H58" s="11">
        <f t="shared" si="3"/>
        <v>0</v>
      </c>
      <c r="I58" s="8" t="s">
        <v>66</v>
      </c>
      <c r="J58" s="7">
        <v>0</v>
      </c>
      <c r="K58" s="7">
        <v>0</v>
      </c>
      <c r="L58" s="9">
        <f t="shared" si="5"/>
        <v>0</v>
      </c>
      <c r="M58" s="13"/>
      <c r="N58" s="13"/>
      <c r="O58" s="22"/>
      <c r="P58" s="11">
        <f t="shared" si="1"/>
        <v>0</v>
      </c>
      <c r="Q58" s="14"/>
    </row>
    <row r="59" spans="1:20" ht="15" x14ac:dyDescent="0.25">
      <c r="A59" s="8" t="s">
        <v>67</v>
      </c>
      <c r="B59" s="7">
        <v>0</v>
      </c>
      <c r="C59" s="7">
        <v>0</v>
      </c>
      <c r="D59" s="9">
        <f t="shared" si="4"/>
        <v>0</v>
      </c>
      <c r="E59" s="13"/>
      <c r="F59" s="13"/>
      <c r="G59" s="22"/>
      <c r="H59" s="11">
        <f t="shared" si="3"/>
        <v>0</v>
      </c>
      <c r="I59" s="8" t="s">
        <v>67</v>
      </c>
      <c r="J59" s="7">
        <v>0</v>
      </c>
      <c r="K59" s="7">
        <v>0</v>
      </c>
      <c r="L59" s="9">
        <f t="shared" si="5"/>
        <v>0</v>
      </c>
      <c r="M59" s="13"/>
      <c r="N59" s="13"/>
      <c r="O59" s="22"/>
      <c r="P59" s="11">
        <f t="shared" si="1"/>
        <v>0</v>
      </c>
      <c r="Q59" s="25"/>
      <c r="R59" s="23"/>
      <c r="S59" s="23"/>
      <c r="T59" s="23"/>
    </row>
    <row r="60" spans="1:20" ht="15" x14ac:dyDescent="0.25">
      <c r="A60" s="8" t="s">
        <v>68</v>
      </c>
      <c r="B60" s="7">
        <v>0</v>
      </c>
      <c r="C60" s="7">
        <v>0</v>
      </c>
      <c r="D60" s="9">
        <f t="shared" si="4"/>
        <v>0</v>
      </c>
      <c r="E60" s="13"/>
      <c r="F60" s="13"/>
      <c r="G60" s="22"/>
      <c r="H60" s="11">
        <f t="shared" si="3"/>
        <v>0</v>
      </c>
      <c r="I60" s="8" t="s">
        <v>68</v>
      </c>
      <c r="J60" s="7">
        <v>0</v>
      </c>
      <c r="K60" s="7">
        <v>0</v>
      </c>
      <c r="L60" s="9">
        <f t="shared" si="5"/>
        <v>0</v>
      </c>
      <c r="M60" s="13"/>
      <c r="N60" s="13"/>
      <c r="O60" s="22"/>
      <c r="P60" s="11">
        <f t="shared" si="1"/>
        <v>0</v>
      </c>
      <c r="Q60" s="25"/>
      <c r="R60" s="23"/>
      <c r="S60" s="23"/>
      <c r="T60" s="23"/>
    </row>
    <row r="61" spans="1:20" ht="15" x14ac:dyDescent="0.25">
      <c r="A61" s="8" t="s">
        <v>69</v>
      </c>
      <c r="B61" s="7">
        <v>0</v>
      </c>
      <c r="C61" s="7">
        <v>0</v>
      </c>
      <c r="D61" s="9">
        <f t="shared" si="4"/>
        <v>0</v>
      </c>
      <c r="E61" s="13"/>
      <c r="F61" s="13"/>
      <c r="G61" s="13"/>
      <c r="H61" s="27">
        <f t="shared" si="3"/>
        <v>0</v>
      </c>
      <c r="I61" s="8" t="s">
        <v>69</v>
      </c>
      <c r="J61" s="7">
        <v>0</v>
      </c>
      <c r="K61" s="7">
        <v>0</v>
      </c>
      <c r="L61" s="9">
        <f t="shared" si="5"/>
        <v>0</v>
      </c>
      <c r="M61" s="13"/>
      <c r="N61" s="13"/>
      <c r="O61" s="13"/>
      <c r="P61" s="11">
        <f t="shared" si="1"/>
        <v>0</v>
      </c>
      <c r="Q61" s="25"/>
      <c r="R61" s="23"/>
      <c r="S61" s="23"/>
      <c r="T61" s="23"/>
    </row>
    <row r="62" spans="1:20" ht="15" x14ac:dyDescent="0.25">
      <c r="A62" s="8" t="s">
        <v>70</v>
      </c>
      <c r="B62" s="7">
        <v>0</v>
      </c>
      <c r="C62" s="7">
        <v>0</v>
      </c>
      <c r="D62" s="9">
        <f t="shared" si="4"/>
        <v>0</v>
      </c>
      <c r="E62" s="13"/>
      <c r="F62" s="13"/>
      <c r="G62" s="13"/>
      <c r="H62" s="11">
        <f t="shared" si="3"/>
        <v>0</v>
      </c>
      <c r="I62" s="8" t="s">
        <v>70</v>
      </c>
      <c r="J62" s="7">
        <v>0</v>
      </c>
      <c r="K62" s="7">
        <v>0</v>
      </c>
      <c r="L62" s="9">
        <f t="shared" si="5"/>
        <v>0</v>
      </c>
      <c r="M62" s="13"/>
      <c r="N62" s="13"/>
      <c r="O62" s="13"/>
      <c r="P62" s="11">
        <f t="shared" si="1"/>
        <v>0</v>
      </c>
      <c r="Q62" s="14"/>
    </row>
    <row r="63" spans="1:20" ht="15" x14ac:dyDescent="0.25">
      <c r="A63" s="8" t="s">
        <v>71</v>
      </c>
      <c r="B63" s="14">
        <v>103711.8</v>
      </c>
      <c r="C63" s="14">
        <v>103711.8</v>
      </c>
      <c r="D63" s="9">
        <f t="shared" si="4"/>
        <v>0</v>
      </c>
      <c r="E63" s="13"/>
      <c r="F63" s="13"/>
      <c r="G63" s="13"/>
      <c r="H63" s="11">
        <f t="shared" si="3"/>
        <v>0</v>
      </c>
      <c r="I63" s="8" t="s">
        <v>71</v>
      </c>
      <c r="J63" s="14">
        <v>103711.8</v>
      </c>
      <c r="K63" s="14">
        <v>103711.8</v>
      </c>
      <c r="L63" s="9">
        <f t="shared" si="5"/>
        <v>0</v>
      </c>
      <c r="M63" s="13"/>
      <c r="N63" s="13"/>
      <c r="O63" s="13"/>
      <c r="P63" s="11">
        <f t="shared" si="1"/>
        <v>0</v>
      </c>
      <c r="Q63" s="14"/>
    </row>
    <row r="64" spans="1:20" ht="15" x14ac:dyDescent="0.25">
      <c r="A64" s="8" t="s">
        <v>72</v>
      </c>
      <c r="B64" s="7">
        <v>21.7</v>
      </c>
      <c r="C64" s="7">
        <v>21.7</v>
      </c>
      <c r="D64" s="9">
        <f t="shared" si="4"/>
        <v>0</v>
      </c>
      <c r="E64" s="13"/>
      <c r="F64" s="13"/>
      <c r="G64" s="13"/>
      <c r="H64" s="11">
        <f t="shared" si="3"/>
        <v>0</v>
      </c>
      <c r="I64" s="8" t="s">
        <v>72</v>
      </c>
      <c r="J64" s="7">
        <v>0</v>
      </c>
      <c r="K64" s="7">
        <v>0</v>
      </c>
      <c r="L64" s="9">
        <f t="shared" si="5"/>
        <v>0</v>
      </c>
      <c r="M64" s="13"/>
      <c r="N64" s="13"/>
      <c r="O64" s="13"/>
      <c r="P64" s="11">
        <f t="shared" si="1"/>
        <v>0</v>
      </c>
      <c r="Q64" s="14"/>
    </row>
    <row r="65" spans="1:20" ht="15" x14ac:dyDescent="0.25">
      <c r="A65" s="8" t="s">
        <v>73</v>
      </c>
      <c r="B65" s="7">
        <v>0</v>
      </c>
      <c r="C65" s="7">
        <v>0</v>
      </c>
      <c r="D65" s="9">
        <f t="shared" si="4"/>
        <v>0</v>
      </c>
      <c r="E65" s="13"/>
      <c r="F65" s="13"/>
      <c r="G65" s="13"/>
      <c r="H65" s="11">
        <f t="shared" si="3"/>
        <v>0</v>
      </c>
      <c r="I65" s="8" t="s">
        <v>73</v>
      </c>
      <c r="J65" s="7">
        <v>0.43</v>
      </c>
      <c r="K65" s="7">
        <v>0.43</v>
      </c>
      <c r="L65" s="9">
        <f t="shared" si="5"/>
        <v>0</v>
      </c>
      <c r="M65" s="13"/>
      <c r="N65" s="13"/>
      <c r="O65" s="13"/>
      <c r="P65" s="11">
        <f t="shared" si="1"/>
        <v>0</v>
      </c>
      <c r="Q65" s="14"/>
    </row>
    <row r="66" spans="1:20" ht="15" x14ac:dyDescent="0.25">
      <c r="A66" s="8" t="s">
        <v>74</v>
      </c>
      <c r="B66" s="14">
        <v>53681.7</v>
      </c>
      <c r="C66" s="14">
        <v>53681.7</v>
      </c>
      <c r="D66" s="9">
        <f t="shared" si="4"/>
        <v>0</v>
      </c>
      <c r="E66" s="13"/>
      <c r="F66" s="13"/>
      <c r="G66" s="13"/>
      <c r="H66" s="11">
        <f t="shared" si="3"/>
        <v>0</v>
      </c>
      <c r="I66" s="8" t="s">
        <v>74</v>
      </c>
      <c r="J66" s="14">
        <v>53681.7</v>
      </c>
      <c r="K66" s="14">
        <v>53681.7</v>
      </c>
      <c r="L66" s="9">
        <f t="shared" si="5"/>
        <v>0</v>
      </c>
      <c r="M66" s="13"/>
      <c r="N66" s="13"/>
      <c r="O66" s="13"/>
      <c r="P66" s="11">
        <f t="shared" ref="P66:P100" si="6">L66+M66+N66+O66</f>
        <v>0</v>
      </c>
      <c r="Q66" s="14"/>
    </row>
    <row r="67" spans="1:20" ht="15" x14ac:dyDescent="0.25">
      <c r="A67" s="8" t="s">
        <v>75</v>
      </c>
      <c r="B67" s="7">
        <v>198.24</v>
      </c>
      <c r="C67" s="7">
        <v>198.24</v>
      </c>
      <c r="D67" s="9">
        <f t="shared" si="4"/>
        <v>0</v>
      </c>
      <c r="E67" s="13"/>
      <c r="F67" s="13"/>
      <c r="G67" s="13"/>
      <c r="H67" s="28">
        <f t="shared" si="3"/>
        <v>0</v>
      </c>
      <c r="I67" s="8" t="s">
        <v>75</v>
      </c>
      <c r="J67" s="7">
        <v>109.44</v>
      </c>
      <c r="K67" s="7">
        <v>109.44</v>
      </c>
      <c r="L67" s="9">
        <f t="shared" si="5"/>
        <v>0</v>
      </c>
      <c r="M67" s="13"/>
      <c r="N67" s="13"/>
      <c r="O67" s="13"/>
      <c r="P67" s="27">
        <f t="shared" si="6"/>
        <v>0</v>
      </c>
      <c r="Q67" s="14"/>
      <c r="R67" s="29"/>
      <c r="S67" s="29"/>
      <c r="T67" s="29"/>
    </row>
    <row r="68" spans="1:20" ht="15" x14ac:dyDescent="0.25">
      <c r="A68" s="8" t="s">
        <v>76</v>
      </c>
      <c r="B68" s="7">
        <v>0</v>
      </c>
      <c r="C68" s="7">
        <v>0</v>
      </c>
      <c r="D68" s="9">
        <f t="shared" si="4"/>
        <v>0</v>
      </c>
      <c r="E68" s="13"/>
      <c r="F68" s="13"/>
      <c r="G68" s="13"/>
      <c r="H68" s="11">
        <f t="shared" si="3"/>
        <v>0</v>
      </c>
      <c r="I68" s="8" t="s">
        <v>76</v>
      </c>
      <c r="J68" s="7">
        <v>0</v>
      </c>
      <c r="K68" s="7">
        <v>0</v>
      </c>
      <c r="L68" s="9">
        <f t="shared" si="5"/>
        <v>0</v>
      </c>
      <c r="M68" s="13"/>
      <c r="N68" s="13"/>
      <c r="O68" s="13"/>
      <c r="P68" s="11">
        <f t="shared" si="6"/>
        <v>0</v>
      </c>
      <c r="Q68" s="14"/>
    </row>
    <row r="69" spans="1:20" ht="15" x14ac:dyDescent="0.25">
      <c r="A69" s="8" t="s">
        <v>77</v>
      </c>
      <c r="B69" s="14">
        <v>176185.27</v>
      </c>
      <c r="C69" s="14">
        <v>176185.27</v>
      </c>
      <c r="D69" s="9">
        <f t="shared" si="4"/>
        <v>0</v>
      </c>
      <c r="E69" s="13"/>
      <c r="F69" s="13"/>
      <c r="G69" s="13"/>
      <c r="H69" s="11">
        <f t="shared" si="3"/>
        <v>0</v>
      </c>
      <c r="I69" s="8" t="s">
        <v>77</v>
      </c>
      <c r="J69" s="14">
        <v>182331.59</v>
      </c>
      <c r="K69" s="14">
        <v>185224.82</v>
      </c>
      <c r="L69" s="9">
        <f t="shared" si="5"/>
        <v>-2893.2300000000105</v>
      </c>
      <c r="M69" s="13">
        <v>2893.23</v>
      </c>
      <c r="N69" s="13"/>
      <c r="O69" s="13"/>
      <c r="P69" s="11">
        <f t="shared" si="6"/>
        <v>-1.0459189070388675E-11</v>
      </c>
      <c r="Q69" s="14"/>
    </row>
    <row r="70" spans="1:20" ht="15" x14ac:dyDescent="0.25">
      <c r="A70" s="8" t="s">
        <v>78</v>
      </c>
      <c r="B70" s="7">
        <v>1.98</v>
      </c>
      <c r="C70" s="7">
        <v>1.98</v>
      </c>
      <c r="D70" s="9">
        <f t="shared" si="4"/>
        <v>0</v>
      </c>
      <c r="E70" s="13"/>
      <c r="F70" s="13"/>
      <c r="G70" s="13"/>
      <c r="H70" s="11">
        <f t="shared" ref="H70:H76" si="7">D70+E70+F70+G70</f>
        <v>0</v>
      </c>
      <c r="I70" s="8" t="s">
        <v>78</v>
      </c>
      <c r="J70" s="7">
        <v>0</v>
      </c>
      <c r="K70" s="7">
        <v>0</v>
      </c>
      <c r="L70" s="9">
        <f t="shared" si="5"/>
        <v>0</v>
      </c>
      <c r="M70" s="13"/>
      <c r="N70" s="13"/>
      <c r="O70" s="13"/>
      <c r="P70" s="11">
        <f t="shared" si="6"/>
        <v>0</v>
      </c>
      <c r="Q70" s="14"/>
    </row>
    <row r="71" spans="1:20" ht="15" x14ac:dyDescent="0.25">
      <c r="A71" s="8" t="s">
        <v>79</v>
      </c>
      <c r="B71" s="7">
        <v>0</v>
      </c>
      <c r="C71" s="7">
        <v>0</v>
      </c>
      <c r="D71" s="9">
        <f t="shared" si="4"/>
        <v>0</v>
      </c>
      <c r="E71" s="13"/>
      <c r="F71" s="13"/>
      <c r="G71" s="13"/>
      <c r="H71" s="11">
        <f t="shared" si="7"/>
        <v>0</v>
      </c>
      <c r="I71" s="8" t="s">
        <v>79</v>
      </c>
      <c r="J71" s="7">
        <v>0</v>
      </c>
      <c r="K71" s="7">
        <v>0</v>
      </c>
      <c r="L71" s="9">
        <f t="shared" si="5"/>
        <v>0</v>
      </c>
      <c r="M71" s="13"/>
      <c r="N71" s="13"/>
      <c r="O71" s="13"/>
      <c r="P71" s="11">
        <f t="shared" si="6"/>
        <v>0</v>
      </c>
      <c r="Q71" s="14"/>
    </row>
    <row r="72" spans="1:20" ht="15" x14ac:dyDescent="0.25">
      <c r="A72" s="8" t="s">
        <v>80</v>
      </c>
      <c r="B72" s="7">
        <v>0</v>
      </c>
      <c r="C72" s="7">
        <v>0</v>
      </c>
      <c r="D72" s="9">
        <f t="shared" si="4"/>
        <v>0</v>
      </c>
      <c r="E72" s="13"/>
      <c r="F72" s="13"/>
      <c r="G72" s="22"/>
      <c r="H72" s="11">
        <f t="shared" si="7"/>
        <v>0</v>
      </c>
      <c r="I72" s="8" t="s">
        <v>80</v>
      </c>
      <c r="J72" s="7">
        <v>750</v>
      </c>
      <c r="K72" s="7">
        <v>750</v>
      </c>
      <c r="L72" s="9">
        <f t="shared" si="5"/>
        <v>0</v>
      </c>
      <c r="M72" s="13"/>
      <c r="N72" s="13"/>
      <c r="O72" s="22"/>
      <c r="P72" s="11">
        <f t="shared" si="6"/>
        <v>0</v>
      </c>
      <c r="Q72" s="14"/>
    </row>
    <row r="73" spans="1:20" ht="15" x14ac:dyDescent="0.25">
      <c r="A73" s="8" t="s">
        <v>81</v>
      </c>
      <c r="B73" s="7">
        <v>0</v>
      </c>
      <c r="C73" s="7">
        <v>0</v>
      </c>
      <c r="D73" s="9">
        <f t="shared" si="4"/>
        <v>0</v>
      </c>
      <c r="E73" s="13"/>
      <c r="F73" s="13"/>
      <c r="G73" s="13"/>
      <c r="H73" s="11">
        <f t="shared" si="7"/>
        <v>0</v>
      </c>
      <c r="I73" s="8" t="s">
        <v>81</v>
      </c>
      <c r="J73" s="7">
        <v>0</v>
      </c>
      <c r="K73" s="7">
        <v>0</v>
      </c>
      <c r="L73" s="9">
        <f t="shared" si="5"/>
        <v>0</v>
      </c>
      <c r="M73" s="13"/>
      <c r="N73" s="13"/>
      <c r="O73" s="13"/>
      <c r="P73" s="11">
        <f t="shared" si="6"/>
        <v>0</v>
      </c>
      <c r="Q73" s="14"/>
    </row>
    <row r="74" spans="1:20" ht="15" x14ac:dyDescent="0.25">
      <c r="A74" s="8" t="s">
        <v>82</v>
      </c>
      <c r="B74" s="14">
        <v>53660</v>
      </c>
      <c r="C74" s="14">
        <v>53660</v>
      </c>
      <c r="D74" s="9">
        <f t="shared" si="4"/>
        <v>0</v>
      </c>
      <c r="E74" s="13"/>
      <c r="F74" s="13"/>
      <c r="G74" s="13"/>
      <c r="H74" s="11">
        <f t="shared" si="7"/>
        <v>0</v>
      </c>
      <c r="I74" s="8" t="s">
        <v>82</v>
      </c>
      <c r="J74" s="14">
        <v>204839.53</v>
      </c>
      <c r="K74" s="14">
        <v>204839.53</v>
      </c>
      <c r="L74" s="9">
        <f t="shared" si="5"/>
        <v>0</v>
      </c>
      <c r="M74" s="13"/>
      <c r="N74" s="13"/>
      <c r="O74" s="13"/>
      <c r="P74" s="11">
        <f t="shared" si="6"/>
        <v>0</v>
      </c>
      <c r="Q74" s="14"/>
    </row>
    <row r="75" spans="1:20" ht="15" x14ac:dyDescent="0.25">
      <c r="A75" s="8" t="s">
        <v>83</v>
      </c>
      <c r="B75" s="7">
        <v>0</v>
      </c>
      <c r="C75" s="7">
        <v>0</v>
      </c>
      <c r="D75" s="9">
        <f t="shared" si="4"/>
        <v>0</v>
      </c>
      <c r="E75" s="13"/>
      <c r="F75" s="13"/>
      <c r="G75" s="13"/>
      <c r="H75" s="11">
        <f t="shared" si="7"/>
        <v>0</v>
      </c>
      <c r="I75" s="8" t="s">
        <v>83</v>
      </c>
      <c r="J75" s="7">
        <v>0</v>
      </c>
      <c r="K75" s="7">
        <v>0</v>
      </c>
      <c r="L75" s="9">
        <f t="shared" si="5"/>
        <v>0</v>
      </c>
      <c r="M75" s="13"/>
      <c r="N75" s="13"/>
      <c r="O75" s="13"/>
      <c r="P75" s="11">
        <f t="shared" si="6"/>
        <v>0</v>
      </c>
      <c r="Q75" s="14"/>
    </row>
    <row r="76" spans="1:20" ht="15" x14ac:dyDescent="0.25">
      <c r="A76" s="8" t="s">
        <v>84</v>
      </c>
      <c r="B76" s="7">
        <v>0</v>
      </c>
      <c r="C76" s="7">
        <v>0</v>
      </c>
      <c r="D76" s="9">
        <f t="shared" si="4"/>
        <v>0</v>
      </c>
      <c r="E76" s="13"/>
      <c r="F76" s="13"/>
      <c r="G76" s="13"/>
      <c r="H76" s="11">
        <f t="shared" si="7"/>
        <v>0</v>
      </c>
      <c r="I76" s="8" t="s">
        <v>84</v>
      </c>
      <c r="J76" s="7">
        <v>0</v>
      </c>
      <c r="K76" s="7">
        <v>0</v>
      </c>
      <c r="L76" s="9">
        <f t="shared" si="5"/>
        <v>0</v>
      </c>
      <c r="M76" s="13"/>
      <c r="N76" s="13"/>
      <c r="O76" s="13"/>
      <c r="P76" s="11">
        <f t="shared" si="6"/>
        <v>0</v>
      </c>
      <c r="Q76" s="14"/>
    </row>
    <row r="77" spans="1:20" ht="15" x14ac:dyDescent="0.25">
      <c r="A77" s="8" t="s">
        <v>85</v>
      </c>
      <c r="B77" s="14">
        <v>38246.75</v>
      </c>
      <c r="C77" s="14">
        <v>38246.75</v>
      </c>
      <c r="D77" s="9">
        <f t="shared" si="4"/>
        <v>0</v>
      </c>
      <c r="E77" s="13"/>
      <c r="F77" s="13"/>
      <c r="G77" s="13"/>
      <c r="H77" s="11">
        <f>D77+E77+F77+G77</f>
        <v>0</v>
      </c>
      <c r="I77" s="8" t="s">
        <v>85</v>
      </c>
      <c r="J77" s="14">
        <v>36858.67</v>
      </c>
      <c r="K77" s="14">
        <v>36858.67</v>
      </c>
      <c r="L77" s="9">
        <f t="shared" si="5"/>
        <v>0</v>
      </c>
      <c r="M77" s="13"/>
      <c r="N77" s="13"/>
      <c r="O77" s="13"/>
      <c r="P77" s="11">
        <f t="shared" si="6"/>
        <v>0</v>
      </c>
    </row>
    <row r="78" spans="1:20" ht="15" x14ac:dyDescent="0.25">
      <c r="A78" s="8" t="s">
        <v>86</v>
      </c>
      <c r="B78" s="7">
        <v>476.94</v>
      </c>
      <c r="C78" s="7">
        <v>476.94</v>
      </c>
      <c r="D78" s="9">
        <f t="shared" si="4"/>
        <v>0</v>
      </c>
      <c r="E78" s="13"/>
      <c r="F78" s="13"/>
      <c r="G78" s="13"/>
      <c r="H78" s="11">
        <f t="shared" ref="H78:H100" si="8">D78+E78+F78+G78</f>
        <v>0</v>
      </c>
      <c r="I78" s="8" t="s">
        <v>86</v>
      </c>
      <c r="J78" s="7">
        <v>339.03</v>
      </c>
      <c r="K78" s="7">
        <v>392.78</v>
      </c>
      <c r="L78" s="9">
        <f t="shared" si="5"/>
        <v>-53.75</v>
      </c>
      <c r="M78" s="13">
        <v>53.75</v>
      </c>
      <c r="N78" s="13"/>
      <c r="O78" s="13"/>
      <c r="P78" s="11">
        <f t="shared" si="6"/>
        <v>0</v>
      </c>
    </row>
    <row r="79" spans="1:20" ht="15" x14ac:dyDescent="0.25">
      <c r="A79" s="8" t="s">
        <v>87</v>
      </c>
      <c r="B79" s="7">
        <v>0</v>
      </c>
      <c r="C79" s="7">
        <v>0</v>
      </c>
      <c r="D79" s="9">
        <f t="shared" si="4"/>
        <v>0</v>
      </c>
      <c r="E79" s="13"/>
      <c r="F79" s="13"/>
      <c r="G79" s="13"/>
      <c r="H79" s="11">
        <f t="shared" si="8"/>
        <v>0</v>
      </c>
      <c r="I79" s="8" t="s">
        <v>87</v>
      </c>
      <c r="J79" s="7">
        <v>0</v>
      </c>
      <c r="K79" s="7">
        <v>0</v>
      </c>
      <c r="L79" s="9">
        <f t="shared" si="5"/>
        <v>0</v>
      </c>
      <c r="M79" s="13"/>
      <c r="N79" s="13"/>
      <c r="O79" s="13"/>
      <c r="P79" s="11">
        <f t="shared" si="6"/>
        <v>0</v>
      </c>
    </row>
    <row r="80" spans="1:20" ht="15" x14ac:dyDescent="0.25">
      <c r="A80" s="8" t="s">
        <v>88</v>
      </c>
      <c r="B80" s="14">
        <v>2295012.9300000002</v>
      </c>
      <c r="C80" s="14">
        <v>2348471.36</v>
      </c>
      <c r="D80" s="9">
        <f t="shared" si="4"/>
        <v>-53458.429999999702</v>
      </c>
      <c r="E80" s="13">
        <v>53458.43</v>
      </c>
      <c r="F80" s="13"/>
      <c r="G80" s="13"/>
      <c r="H80" s="11">
        <f t="shared" si="8"/>
        <v>2.9831426218152046E-10</v>
      </c>
      <c r="I80" s="8" t="s">
        <v>88</v>
      </c>
      <c r="J80" s="14">
        <v>774288.65</v>
      </c>
      <c r="K80" s="14">
        <v>888792.54</v>
      </c>
      <c r="L80" s="9">
        <f t="shared" si="5"/>
        <v>-114503.89000000001</v>
      </c>
      <c r="M80" s="13">
        <v>34992.29</v>
      </c>
      <c r="N80" s="13"/>
      <c r="O80" s="13">
        <v>79511.600000000006</v>
      </c>
      <c r="P80" s="11">
        <f t="shared" si="6"/>
        <v>0</v>
      </c>
    </row>
    <row r="81" spans="1:16" ht="15" x14ac:dyDescent="0.25">
      <c r="A81" s="8" t="s">
        <v>89</v>
      </c>
      <c r="B81" s="7">
        <v>0</v>
      </c>
      <c r="C81" s="14">
        <v>2893.23</v>
      </c>
      <c r="D81" s="9">
        <f t="shared" si="4"/>
        <v>-2893.23</v>
      </c>
      <c r="E81" s="13">
        <v>2893.23</v>
      </c>
      <c r="F81" s="13"/>
      <c r="G81" s="13"/>
      <c r="H81" s="11">
        <f t="shared" si="8"/>
        <v>0</v>
      </c>
      <c r="I81" s="8" t="s">
        <v>89</v>
      </c>
      <c r="J81" s="7">
        <v>0</v>
      </c>
      <c r="K81" s="7">
        <v>0</v>
      </c>
      <c r="L81" s="9">
        <f t="shared" si="5"/>
        <v>0</v>
      </c>
      <c r="M81" s="13"/>
      <c r="N81" s="13"/>
      <c r="O81" s="13"/>
      <c r="P81" s="11">
        <f t="shared" si="6"/>
        <v>0</v>
      </c>
    </row>
    <row r="82" spans="1:16" ht="15" x14ac:dyDescent="0.25">
      <c r="A82" s="8" t="s">
        <v>90</v>
      </c>
      <c r="B82" s="7">
        <v>0</v>
      </c>
      <c r="C82" s="7">
        <v>0</v>
      </c>
      <c r="D82" s="9">
        <f t="shared" si="4"/>
        <v>0</v>
      </c>
      <c r="E82" s="13"/>
      <c r="F82" s="13"/>
      <c r="G82" s="13"/>
      <c r="H82" s="11">
        <f t="shared" si="8"/>
        <v>0</v>
      </c>
      <c r="I82" s="8" t="s">
        <v>90</v>
      </c>
      <c r="J82" s="7">
        <v>0</v>
      </c>
      <c r="K82" s="7">
        <v>0</v>
      </c>
      <c r="L82" s="9">
        <f t="shared" si="5"/>
        <v>0</v>
      </c>
      <c r="M82" s="13"/>
      <c r="N82" s="13"/>
      <c r="O82" s="13"/>
      <c r="P82" s="11">
        <f t="shared" si="6"/>
        <v>0</v>
      </c>
    </row>
    <row r="83" spans="1:16" ht="15" x14ac:dyDescent="0.25">
      <c r="A83" s="8" t="s">
        <v>91</v>
      </c>
      <c r="B83" s="7">
        <v>0</v>
      </c>
      <c r="C83" s="7">
        <v>0</v>
      </c>
      <c r="D83" s="9">
        <f t="shared" si="4"/>
        <v>0</v>
      </c>
      <c r="E83" s="13"/>
      <c r="F83" s="13"/>
      <c r="G83" s="13"/>
      <c r="H83" s="11">
        <f t="shared" si="8"/>
        <v>0</v>
      </c>
      <c r="I83" s="8" t="s">
        <v>91</v>
      </c>
      <c r="J83" s="7">
        <v>0</v>
      </c>
      <c r="K83" s="7">
        <v>0</v>
      </c>
      <c r="L83" s="9">
        <f t="shared" si="5"/>
        <v>0</v>
      </c>
      <c r="M83" s="13"/>
      <c r="N83" s="13"/>
      <c r="O83" s="13"/>
      <c r="P83" s="11">
        <f t="shared" si="6"/>
        <v>0</v>
      </c>
    </row>
    <row r="84" spans="1:16" ht="15" x14ac:dyDescent="0.25">
      <c r="A84" s="8" t="s">
        <v>92</v>
      </c>
      <c r="B84" s="7">
        <v>0</v>
      </c>
      <c r="C84" s="7">
        <v>0</v>
      </c>
      <c r="D84" s="9">
        <f t="shared" si="4"/>
        <v>0</v>
      </c>
      <c r="E84" s="13"/>
      <c r="F84" s="13"/>
      <c r="G84" s="13"/>
      <c r="H84" s="11">
        <f t="shared" si="8"/>
        <v>0</v>
      </c>
      <c r="I84" s="8" t="s">
        <v>92</v>
      </c>
      <c r="J84" s="14">
        <v>1000</v>
      </c>
      <c r="K84" s="14">
        <v>1000</v>
      </c>
      <c r="L84" s="9">
        <f t="shared" si="5"/>
        <v>0</v>
      </c>
      <c r="M84" s="13"/>
      <c r="N84" s="13"/>
      <c r="O84" s="13"/>
      <c r="P84" s="11">
        <f t="shared" si="6"/>
        <v>0</v>
      </c>
    </row>
    <row r="85" spans="1:16" ht="15" x14ac:dyDescent="0.25">
      <c r="A85" s="8" t="s">
        <v>93</v>
      </c>
      <c r="B85" s="7">
        <v>0</v>
      </c>
      <c r="C85" s="7">
        <v>0</v>
      </c>
      <c r="D85" s="9">
        <f t="shared" si="4"/>
        <v>0</v>
      </c>
      <c r="E85" s="13"/>
      <c r="F85" s="13"/>
      <c r="G85" s="13"/>
      <c r="H85" s="11">
        <f t="shared" si="8"/>
        <v>0</v>
      </c>
      <c r="I85" s="8" t="s">
        <v>93</v>
      </c>
      <c r="J85" s="7">
        <v>0</v>
      </c>
      <c r="K85" s="7">
        <v>0</v>
      </c>
      <c r="L85" s="9">
        <f t="shared" si="5"/>
        <v>0</v>
      </c>
      <c r="M85" s="13"/>
      <c r="N85" s="13"/>
      <c r="O85" s="13"/>
      <c r="P85" s="11">
        <f t="shared" si="6"/>
        <v>0</v>
      </c>
    </row>
    <row r="86" spans="1:16" ht="15" x14ac:dyDescent="0.25">
      <c r="A86" s="8" t="s">
        <v>94</v>
      </c>
      <c r="B86" s="7">
        <v>0</v>
      </c>
      <c r="C86" s="7">
        <v>0</v>
      </c>
      <c r="D86" s="9">
        <f t="shared" si="4"/>
        <v>0</v>
      </c>
      <c r="E86" s="13"/>
      <c r="F86" s="13"/>
      <c r="G86" s="13"/>
      <c r="H86" s="11">
        <f t="shared" si="8"/>
        <v>0</v>
      </c>
      <c r="I86" s="8" t="s">
        <v>94</v>
      </c>
      <c r="J86" s="7">
        <v>375</v>
      </c>
      <c r="K86" s="7">
        <v>375</v>
      </c>
      <c r="L86" s="9">
        <f t="shared" si="5"/>
        <v>0</v>
      </c>
      <c r="M86" s="13"/>
      <c r="N86" s="13"/>
      <c r="O86" s="13"/>
      <c r="P86" s="11">
        <f t="shared" si="6"/>
        <v>0</v>
      </c>
    </row>
    <row r="87" spans="1:16" ht="15" x14ac:dyDescent="0.25">
      <c r="A87" s="8" t="s">
        <v>95</v>
      </c>
      <c r="B87" s="7">
        <v>0</v>
      </c>
      <c r="C87" s="7">
        <v>0</v>
      </c>
      <c r="D87" s="9">
        <f t="shared" si="4"/>
        <v>0</v>
      </c>
      <c r="E87" s="13"/>
      <c r="F87" s="13"/>
      <c r="G87" s="13"/>
      <c r="H87" s="11">
        <f t="shared" si="8"/>
        <v>0</v>
      </c>
      <c r="I87" s="8" t="s">
        <v>95</v>
      </c>
      <c r="J87" s="7">
        <v>316.67</v>
      </c>
      <c r="K87" s="7">
        <v>316.67</v>
      </c>
      <c r="L87" s="9">
        <f t="shared" si="5"/>
        <v>0</v>
      </c>
      <c r="M87" s="13"/>
      <c r="N87" s="13"/>
      <c r="O87" s="13"/>
      <c r="P87" s="11">
        <f t="shared" si="6"/>
        <v>0</v>
      </c>
    </row>
    <row r="88" spans="1:16" ht="15" x14ac:dyDescent="0.25">
      <c r="A88" s="8" t="s">
        <v>96</v>
      </c>
      <c r="B88" s="7">
        <v>0</v>
      </c>
      <c r="C88" s="7">
        <v>0</v>
      </c>
      <c r="D88" s="9">
        <f t="shared" si="4"/>
        <v>0</v>
      </c>
      <c r="E88" s="13"/>
      <c r="F88" s="13"/>
      <c r="G88" s="13"/>
      <c r="H88" s="11">
        <f t="shared" si="8"/>
        <v>0</v>
      </c>
      <c r="I88" s="8" t="s">
        <v>96</v>
      </c>
      <c r="J88" s="7">
        <v>0</v>
      </c>
      <c r="K88" s="7">
        <v>0</v>
      </c>
      <c r="L88" s="9">
        <f t="shared" si="5"/>
        <v>0</v>
      </c>
      <c r="M88" s="13"/>
      <c r="N88" s="13"/>
      <c r="O88" s="13"/>
      <c r="P88" s="11">
        <f t="shared" si="6"/>
        <v>0</v>
      </c>
    </row>
    <row r="89" spans="1:16" ht="15" x14ac:dyDescent="0.25">
      <c r="A89" s="8" t="s">
        <v>97</v>
      </c>
      <c r="B89" s="7">
        <v>0</v>
      </c>
      <c r="C89" s="7">
        <v>0</v>
      </c>
      <c r="D89" s="9">
        <f t="shared" si="4"/>
        <v>0</v>
      </c>
      <c r="E89" s="13"/>
      <c r="F89" s="13"/>
      <c r="G89" s="13"/>
      <c r="H89" s="11">
        <f>D89+E89+F89+G89</f>
        <v>0</v>
      </c>
      <c r="I89" s="8" t="s">
        <v>97</v>
      </c>
      <c r="J89" s="7">
        <v>0</v>
      </c>
      <c r="K89" s="7">
        <v>0</v>
      </c>
      <c r="L89" s="9">
        <f t="shared" si="5"/>
        <v>0</v>
      </c>
      <c r="M89" s="13"/>
      <c r="N89" s="13"/>
      <c r="O89" s="13"/>
      <c r="P89" s="11">
        <f t="shared" si="6"/>
        <v>0</v>
      </c>
    </row>
    <row r="90" spans="1:16" ht="15" x14ac:dyDescent="0.25">
      <c r="A90" s="8" t="s">
        <v>98</v>
      </c>
      <c r="B90" s="7">
        <v>0</v>
      </c>
      <c r="C90" s="7">
        <v>0</v>
      </c>
      <c r="D90" s="9">
        <f t="shared" si="4"/>
        <v>0</v>
      </c>
      <c r="E90" s="13"/>
      <c r="F90" s="13"/>
      <c r="G90" s="13"/>
      <c r="H90" s="11">
        <f>D90+E90+F90+G90</f>
        <v>0</v>
      </c>
      <c r="I90" s="8" t="s">
        <v>98</v>
      </c>
      <c r="J90" s="14">
        <v>15127.11</v>
      </c>
      <c r="K90" s="14">
        <v>15127.11</v>
      </c>
      <c r="L90" s="9">
        <f t="shared" si="5"/>
        <v>0</v>
      </c>
      <c r="M90" s="13"/>
      <c r="N90" s="13"/>
      <c r="O90" s="13"/>
      <c r="P90" s="11">
        <f t="shared" si="6"/>
        <v>0</v>
      </c>
    </row>
    <row r="91" spans="1:16" ht="15" x14ac:dyDescent="0.25">
      <c r="A91" s="8" t="s">
        <v>99</v>
      </c>
      <c r="B91" s="7">
        <v>0</v>
      </c>
      <c r="C91" s="7">
        <v>0</v>
      </c>
      <c r="D91" s="9">
        <f t="shared" si="4"/>
        <v>0</v>
      </c>
      <c r="E91" s="13"/>
      <c r="F91" s="13"/>
      <c r="G91" s="13"/>
      <c r="H91" s="11">
        <f>D91+E91+F91+G91</f>
        <v>0</v>
      </c>
      <c r="I91" s="8" t="s">
        <v>99</v>
      </c>
      <c r="J91" s="7">
        <v>0</v>
      </c>
      <c r="K91" s="7">
        <v>0</v>
      </c>
      <c r="L91" s="9">
        <f t="shared" si="5"/>
        <v>0</v>
      </c>
      <c r="M91" s="13"/>
      <c r="N91" s="13"/>
      <c r="O91" s="13"/>
      <c r="P91" s="11">
        <f t="shared" si="6"/>
        <v>0</v>
      </c>
    </row>
    <row r="92" spans="1:16" ht="15" x14ac:dyDescent="0.25">
      <c r="A92" s="8" t="s">
        <v>100</v>
      </c>
      <c r="B92" s="7">
        <v>0</v>
      </c>
      <c r="C92" s="7">
        <v>0</v>
      </c>
      <c r="D92" s="9">
        <f t="shared" si="4"/>
        <v>0</v>
      </c>
      <c r="E92" s="13"/>
      <c r="F92" s="13"/>
      <c r="G92" s="13"/>
      <c r="H92" s="11">
        <f t="shared" si="8"/>
        <v>0</v>
      </c>
      <c r="I92" s="8" t="s">
        <v>100</v>
      </c>
      <c r="J92" s="14">
        <v>1526</v>
      </c>
      <c r="K92" s="14">
        <v>1526</v>
      </c>
      <c r="L92" s="9">
        <f t="shared" si="5"/>
        <v>0</v>
      </c>
      <c r="M92" s="13"/>
      <c r="N92" s="13"/>
      <c r="O92" s="13"/>
      <c r="P92" s="11">
        <f t="shared" si="6"/>
        <v>0</v>
      </c>
    </row>
    <row r="93" spans="1:16" ht="15" x14ac:dyDescent="0.25">
      <c r="A93" s="8" t="s">
        <v>101</v>
      </c>
      <c r="B93" s="7">
        <v>0</v>
      </c>
      <c r="C93" s="7">
        <v>0</v>
      </c>
      <c r="D93" s="9">
        <f t="shared" si="4"/>
        <v>0</v>
      </c>
      <c r="E93" s="13"/>
      <c r="F93" s="13"/>
      <c r="G93" s="13"/>
      <c r="H93" s="11">
        <f t="shared" si="8"/>
        <v>0</v>
      </c>
      <c r="I93" s="8" t="s">
        <v>101</v>
      </c>
      <c r="J93" s="7">
        <v>0</v>
      </c>
      <c r="K93" s="7">
        <v>0</v>
      </c>
      <c r="L93" s="9">
        <f t="shared" si="5"/>
        <v>0</v>
      </c>
      <c r="M93" s="13"/>
      <c r="N93" s="13"/>
      <c r="O93" s="22"/>
      <c r="P93" s="11">
        <f t="shared" si="6"/>
        <v>0</v>
      </c>
    </row>
    <row r="94" spans="1:16" ht="15" x14ac:dyDescent="0.25">
      <c r="A94" s="8" t="s">
        <v>102</v>
      </c>
      <c r="B94" s="14">
        <v>2030</v>
      </c>
      <c r="C94" s="14">
        <v>2030</v>
      </c>
      <c r="D94" s="9">
        <f t="shared" si="4"/>
        <v>0</v>
      </c>
      <c r="E94" s="13"/>
      <c r="F94" s="13"/>
      <c r="G94" s="13"/>
      <c r="H94" s="11">
        <f t="shared" si="8"/>
        <v>0</v>
      </c>
      <c r="I94" s="8" t="s">
        <v>102</v>
      </c>
      <c r="J94" s="14">
        <v>1177062.6000000001</v>
      </c>
      <c r="K94" s="14">
        <v>1177062.6000000001</v>
      </c>
      <c r="L94" s="9">
        <f t="shared" si="5"/>
        <v>0</v>
      </c>
      <c r="M94" s="13"/>
      <c r="N94" s="13"/>
      <c r="O94" s="13"/>
      <c r="P94" s="11">
        <f t="shared" si="6"/>
        <v>0</v>
      </c>
    </row>
    <row r="95" spans="1:16" ht="15" x14ac:dyDescent="0.25">
      <c r="A95" s="8" t="s">
        <v>103</v>
      </c>
      <c r="B95" s="7">
        <v>0</v>
      </c>
      <c r="C95" s="7">
        <v>0</v>
      </c>
      <c r="D95" s="9">
        <f t="shared" si="4"/>
        <v>0</v>
      </c>
      <c r="E95" s="13"/>
      <c r="F95" s="13"/>
      <c r="G95" s="13"/>
      <c r="H95" s="11">
        <f t="shared" si="8"/>
        <v>0</v>
      </c>
      <c r="I95" s="8" t="s">
        <v>103</v>
      </c>
      <c r="J95" s="7">
        <v>0</v>
      </c>
      <c r="K95" s="7">
        <v>0</v>
      </c>
      <c r="L95" s="9">
        <f t="shared" si="5"/>
        <v>0</v>
      </c>
      <c r="M95" s="13"/>
      <c r="N95" s="13"/>
      <c r="O95" s="13"/>
      <c r="P95" s="11">
        <f t="shared" si="6"/>
        <v>0</v>
      </c>
    </row>
    <row r="96" spans="1:16" ht="15" x14ac:dyDescent="0.25">
      <c r="A96" s="8" t="s">
        <v>104</v>
      </c>
      <c r="B96" s="14">
        <v>368164.34</v>
      </c>
      <c r="C96" s="14">
        <v>368164.34</v>
      </c>
      <c r="D96" s="9">
        <f t="shared" si="4"/>
        <v>0</v>
      </c>
      <c r="E96" s="13"/>
      <c r="F96" s="13"/>
      <c r="G96" s="13"/>
      <c r="H96" s="11">
        <f t="shared" si="8"/>
        <v>0</v>
      </c>
      <c r="I96" s="8" t="s">
        <v>104</v>
      </c>
      <c r="J96" s="14">
        <v>368179.7</v>
      </c>
      <c r="K96" s="14">
        <v>368179.7</v>
      </c>
      <c r="L96" s="9">
        <f t="shared" si="5"/>
        <v>0</v>
      </c>
      <c r="M96" s="13"/>
      <c r="N96" s="13"/>
      <c r="O96" s="13"/>
      <c r="P96" s="11">
        <f t="shared" si="6"/>
        <v>0</v>
      </c>
    </row>
    <row r="97" spans="1:21" ht="15" x14ac:dyDescent="0.25">
      <c r="A97" s="8" t="s">
        <v>105</v>
      </c>
      <c r="B97" s="7">
        <v>0</v>
      </c>
      <c r="C97" s="7">
        <v>0</v>
      </c>
      <c r="D97" s="9">
        <f t="shared" si="4"/>
        <v>0</v>
      </c>
      <c r="E97" s="13"/>
      <c r="F97" s="13"/>
      <c r="G97" s="13"/>
      <c r="H97" s="11">
        <f t="shared" si="8"/>
        <v>0</v>
      </c>
      <c r="I97" s="8" t="s">
        <v>105</v>
      </c>
      <c r="J97" s="7">
        <v>0</v>
      </c>
      <c r="K97" s="7">
        <v>0</v>
      </c>
      <c r="L97" s="9">
        <f t="shared" si="5"/>
        <v>0</v>
      </c>
      <c r="M97" s="13"/>
      <c r="N97" s="13"/>
      <c r="O97" s="13"/>
      <c r="P97" s="11">
        <f t="shared" si="6"/>
        <v>0</v>
      </c>
    </row>
    <row r="98" spans="1:21" ht="15" x14ac:dyDescent="0.25">
      <c r="A98" s="20" t="s">
        <v>106</v>
      </c>
      <c r="B98" s="14">
        <v>748126.06</v>
      </c>
      <c r="C98" s="14">
        <v>813869.63</v>
      </c>
      <c r="D98" s="9">
        <f t="shared" si="4"/>
        <v>-65743.569999999949</v>
      </c>
      <c r="E98" s="13">
        <v>0.28999999999999998</v>
      </c>
      <c r="F98" s="13"/>
      <c r="G98" s="13">
        <v>65743.28</v>
      </c>
      <c r="H98" s="11">
        <f t="shared" si="8"/>
        <v>0</v>
      </c>
      <c r="I98" s="20" t="s">
        <v>106</v>
      </c>
      <c r="J98" s="14">
        <v>105902.1</v>
      </c>
      <c r="K98" s="14">
        <v>105902.1</v>
      </c>
      <c r="L98" s="9">
        <f t="shared" si="5"/>
        <v>0</v>
      </c>
      <c r="M98" s="13"/>
      <c r="N98" s="13"/>
      <c r="O98" s="13"/>
      <c r="P98" s="11">
        <f t="shared" si="6"/>
        <v>0</v>
      </c>
      <c r="R98" s="30" t="s">
        <v>107</v>
      </c>
      <c r="S98" s="31"/>
    </row>
    <row r="99" spans="1:21" ht="15" x14ac:dyDescent="0.25">
      <c r="A99" s="20" t="s">
        <v>108</v>
      </c>
      <c r="B99" s="14">
        <v>3800</v>
      </c>
      <c r="C99" s="14">
        <v>3800</v>
      </c>
      <c r="D99" s="9">
        <f t="shared" si="4"/>
        <v>0</v>
      </c>
      <c r="E99" s="13"/>
      <c r="F99" s="13"/>
      <c r="G99" s="13"/>
      <c r="H99" s="11">
        <f t="shared" si="8"/>
        <v>0</v>
      </c>
      <c r="I99" s="20" t="s">
        <v>108</v>
      </c>
      <c r="J99" s="14">
        <v>1857189.64</v>
      </c>
      <c r="K99" s="14">
        <v>1857189.64</v>
      </c>
      <c r="L99" s="9">
        <f t="shared" si="5"/>
        <v>0</v>
      </c>
      <c r="M99" s="13"/>
      <c r="N99" s="13"/>
      <c r="O99" s="13"/>
      <c r="P99" s="11">
        <f t="shared" si="6"/>
        <v>0</v>
      </c>
      <c r="Q99" s="32"/>
      <c r="R99" s="33">
        <f>C96</f>
        <v>368164.34</v>
      </c>
      <c r="S99" s="33">
        <f>K96</f>
        <v>368179.7</v>
      </c>
      <c r="U99" s="14"/>
    </row>
    <row r="100" spans="1:21" ht="15.75" x14ac:dyDescent="0.25">
      <c r="A100" s="20" t="s">
        <v>109</v>
      </c>
      <c r="B100" s="7">
        <v>0</v>
      </c>
      <c r="C100" s="7">
        <v>0</v>
      </c>
      <c r="D100" s="9">
        <f t="shared" si="4"/>
        <v>0</v>
      </c>
      <c r="E100" s="13"/>
      <c r="F100" s="13"/>
      <c r="G100" s="13"/>
      <c r="H100" s="11">
        <f t="shared" si="8"/>
        <v>0</v>
      </c>
      <c r="I100" s="20" t="s">
        <v>109</v>
      </c>
      <c r="J100" s="7">
        <v>0</v>
      </c>
      <c r="K100" s="7">
        <v>0</v>
      </c>
      <c r="L100" s="9">
        <f t="shared" si="5"/>
        <v>0</v>
      </c>
      <c r="M100" s="13"/>
      <c r="N100" s="13"/>
      <c r="O100" s="13"/>
      <c r="P100" s="11">
        <f t="shared" si="6"/>
        <v>0</v>
      </c>
      <c r="Q100" s="32"/>
      <c r="R100" s="34">
        <f>R99-S99</f>
        <v>-15.35999999998603</v>
      </c>
      <c r="S100" s="35"/>
    </row>
    <row r="101" spans="1:21" ht="13.5" thickBot="1" x14ac:dyDescent="0.25">
      <c r="A101" s="36"/>
      <c r="B101" s="36"/>
      <c r="C101" s="36"/>
      <c r="D101" s="37"/>
      <c r="E101" s="36"/>
      <c r="F101" s="38"/>
      <c r="G101" s="38"/>
      <c r="H101" s="39">
        <f>SUM(H2:H99)</f>
        <v>2.9376678867265582E-10</v>
      </c>
      <c r="I101" s="36"/>
      <c r="J101" s="36"/>
      <c r="K101" s="36"/>
      <c r="L101" s="40"/>
      <c r="M101" s="41"/>
      <c r="N101" s="41"/>
      <c r="O101" s="41"/>
      <c r="P101" s="39">
        <f>SUM(P2:P99)</f>
        <v>2.5920599000528455E-11</v>
      </c>
    </row>
  </sheetData>
  <mergeCells count="2">
    <mergeCell ref="R98:S98"/>
    <mergeCell ref="R100:S100"/>
  </mergeCells>
  <conditionalFormatting sqref="P2:P100 H2:H100">
    <cfRule type="cellIs" dxfId="1" priority="1" stopIfTrue="1" operator="notEqual">
      <formula>0</formula>
    </cfRule>
  </conditionalFormatting>
  <pageMargins left="0.7" right="0.7" top="0.75" bottom="0.75" header="0.3" footer="0.3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tabSelected="1" topLeftCell="A64" workbookViewId="0">
      <selection activeCell="D26" sqref="D26"/>
    </sheetView>
  </sheetViews>
  <sheetFormatPr baseColWidth="10" defaultRowHeight="12.75" x14ac:dyDescent="0.2"/>
  <cols>
    <col min="1" max="1" width="11.42578125" style="7"/>
    <col min="2" max="2" width="14.42578125" style="7" bestFit="1" customWidth="1"/>
    <col min="3" max="3" width="14.5703125" style="7" bestFit="1" customWidth="1"/>
    <col min="4" max="4" width="14.140625" style="7" customWidth="1"/>
    <col min="5" max="5" width="14.42578125" style="42" bestFit="1" customWidth="1"/>
    <col min="6" max="7" width="13.140625" style="42" customWidth="1"/>
    <col min="8" max="8" width="12.28515625" style="7" customWidth="1"/>
    <col min="9" max="9" width="11.42578125" style="7" customWidth="1"/>
    <col min="10" max="10" width="14.42578125" style="7" customWidth="1"/>
    <col min="11" max="11" width="14.5703125" style="7" customWidth="1"/>
    <col min="12" max="12" width="14.42578125" style="7" customWidth="1"/>
    <col min="13" max="13" width="14.42578125" style="42" customWidth="1"/>
    <col min="14" max="14" width="14.42578125" style="42" bestFit="1" customWidth="1"/>
    <col min="15" max="15" width="12.85546875" style="42" bestFit="1" customWidth="1"/>
    <col min="16" max="16" width="12.28515625" style="7" bestFit="1" customWidth="1"/>
    <col min="17" max="17" width="11.42578125" style="7"/>
    <col min="18" max="19" width="11.7109375" style="7" bestFit="1" customWidth="1"/>
    <col min="20" max="16384" width="11.42578125" style="7"/>
  </cols>
  <sheetData>
    <row r="1" spans="1:20" ht="25.5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1" t="s">
        <v>0</v>
      </c>
      <c r="J1" s="2" t="s">
        <v>8</v>
      </c>
      <c r="K1" s="2" t="s">
        <v>9</v>
      </c>
      <c r="L1" s="3" t="s">
        <v>3</v>
      </c>
      <c r="M1" s="4" t="s">
        <v>4</v>
      </c>
      <c r="N1" s="4" t="s">
        <v>5</v>
      </c>
      <c r="O1" s="4" t="s">
        <v>6</v>
      </c>
      <c r="P1" s="5" t="s">
        <v>7</v>
      </c>
      <c r="Q1" s="6"/>
      <c r="R1" s="6"/>
      <c r="S1" s="6"/>
      <c r="T1" s="6"/>
    </row>
    <row r="2" spans="1:20" ht="15" x14ac:dyDescent="0.25">
      <c r="A2" s="8" t="s">
        <v>18</v>
      </c>
      <c r="B2" s="14">
        <v>20850.080000000002</v>
      </c>
      <c r="C2" s="14">
        <v>20850.080000000002</v>
      </c>
      <c r="D2" s="9">
        <f t="shared" ref="D2:D39" si="0">B2-C2</f>
        <v>0</v>
      </c>
      <c r="E2" s="13"/>
      <c r="F2" s="13"/>
      <c r="G2" s="13"/>
      <c r="H2" s="11">
        <f t="shared" ref="H2:H61" si="1">D2+E2+F2+G2</f>
        <v>0</v>
      </c>
      <c r="I2" s="8" t="s">
        <v>18</v>
      </c>
      <c r="J2" s="14">
        <v>20850.080000000002</v>
      </c>
      <c r="K2" s="14">
        <v>20850.080000000002</v>
      </c>
      <c r="L2" s="9">
        <f t="shared" ref="L2:L39" si="2">J2-K2</f>
        <v>0</v>
      </c>
      <c r="M2" s="13"/>
      <c r="N2" s="13"/>
      <c r="O2" s="13"/>
      <c r="P2" s="11">
        <f t="shared" ref="P2:P57" si="3">L2+M2+N2+O2</f>
        <v>0</v>
      </c>
    </row>
    <row r="3" spans="1:20" ht="15" x14ac:dyDescent="0.25">
      <c r="A3" s="8" t="s">
        <v>19</v>
      </c>
      <c r="B3" s="7">
        <v>0</v>
      </c>
      <c r="C3" s="7">
        <v>0</v>
      </c>
      <c r="D3" s="9">
        <f t="shared" si="0"/>
        <v>0</v>
      </c>
      <c r="E3" s="13"/>
      <c r="F3" s="13"/>
      <c r="G3" s="13"/>
      <c r="H3" s="11">
        <f t="shared" si="1"/>
        <v>0</v>
      </c>
      <c r="I3" s="8" t="s">
        <v>19</v>
      </c>
      <c r="J3" s="7">
        <v>0</v>
      </c>
      <c r="K3" s="7">
        <v>0</v>
      </c>
      <c r="L3" s="9">
        <f t="shared" si="2"/>
        <v>0</v>
      </c>
      <c r="M3" s="13"/>
      <c r="N3" s="13"/>
      <c r="O3" s="13"/>
      <c r="P3" s="11">
        <f t="shared" si="3"/>
        <v>0</v>
      </c>
    </row>
    <row r="4" spans="1:20" ht="15" x14ac:dyDescent="0.25">
      <c r="A4" s="8" t="s">
        <v>20</v>
      </c>
      <c r="B4" s="7">
        <v>0</v>
      </c>
      <c r="C4" s="7">
        <v>0</v>
      </c>
      <c r="D4" s="9">
        <f t="shared" si="0"/>
        <v>0</v>
      </c>
      <c r="E4" s="13"/>
      <c r="F4" s="13"/>
      <c r="G4" s="13"/>
      <c r="H4" s="11">
        <f t="shared" si="1"/>
        <v>0</v>
      </c>
      <c r="I4" s="8" t="s">
        <v>20</v>
      </c>
      <c r="J4" s="7">
        <v>0</v>
      </c>
      <c r="K4" s="7">
        <v>0</v>
      </c>
      <c r="L4" s="9">
        <f t="shared" si="2"/>
        <v>0</v>
      </c>
      <c r="M4" s="13"/>
      <c r="N4" s="13"/>
      <c r="O4" s="13"/>
      <c r="P4" s="11">
        <f t="shared" si="3"/>
        <v>0</v>
      </c>
    </row>
    <row r="5" spans="1:20" ht="15" x14ac:dyDescent="0.25">
      <c r="A5" s="8" t="s">
        <v>21</v>
      </c>
      <c r="B5" s="7">
        <v>0</v>
      </c>
      <c r="C5" s="7">
        <v>0</v>
      </c>
      <c r="D5" s="9">
        <f t="shared" si="0"/>
        <v>0</v>
      </c>
      <c r="E5" s="13"/>
      <c r="F5" s="13"/>
      <c r="G5" s="13"/>
      <c r="H5" s="11">
        <f t="shared" si="1"/>
        <v>0</v>
      </c>
      <c r="I5" s="8" t="s">
        <v>21</v>
      </c>
      <c r="J5" s="7">
        <v>0</v>
      </c>
      <c r="K5" s="7">
        <v>0</v>
      </c>
      <c r="L5" s="9">
        <f t="shared" si="2"/>
        <v>0</v>
      </c>
      <c r="M5" s="13"/>
      <c r="N5" s="13"/>
      <c r="O5" s="13"/>
      <c r="P5" s="11">
        <f t="shared" si="3"/>
        <v>0</v>
      </c>
      <c r="Q5" s="14"/>
      <c r="R5" s="14"/>
    </row>
    <row r="6" spans="1:20" ht="15" x14ac:dyDescent="0.25">
      <c r="A6" s="8" t="s">
        <v>22</v>
      </c>
      <c r="B6" s="14">
        <v>1419.67</v>
      </c>
      <c r="C6" s="14">
        <v>1419.67</v>
      </c>
      <c r="D6" s="9">
        <f t="shared" si="0"/>
        <v>0</v>
      </c>
      <c r="E6" s="13"/>
      <c r="F6" s="13"/>
      <c r="G6" s="13"/>
      <c r="H6" s="11">
        <f t="shared" si="1"/>
        <v>0</v>
      </c>
      <c r="I6" s="8" t="s">
        <v>22</v>
      </c>
      <c r="J6" s="7">
        <v>0</v>
      </c>
      <c r="K6" s="7">
        <v>0</v>
      </c>
      <c r="L6" s="9">
        <f t="shared" si="2"/>
        <v>0</v>
      </c>
      <c r="M6" s="13"/>
      <c r="N6" s="13"/>
      <c r="O6" s="13"/>
      <c r="P6" s="11">
        <f t="shared" si="3"/>
        <v>0</v>
      </c>
    </row>
    <row r="7" spans="1:20" ht="15" x14ac:dyDescent="0.25">
      <c r="A7" s="8" t="s">
        <v>23</v>
      </c>
      <c r="B7" s="14">
        <v>17162.759999999998</v>
      </c>
      <c r="C7" s="14">
        <v>17162.759999999998</v>
      </c>
      <c r="D7" s="9">
        <f t="shared" si="0"/>
        <v>0</v>
      </c>
      <c r="E7" s="13"/>
      <c r="F7" s="13"/>
      <c r="G7" s="13"/>
      <c r="H7" s="11">
        <f t="shared" si="1"/>
        <v>0</v>
      </c>
      <c r="I7" s="8" t="s">
        <v>23</v>
      </c>
      <c r="J7" s="7">
        <v>0</v>
      </c>
      <c r="K7" s="7">
        <v>0</v>
      </c>
      <c r="L7" s="9">
        <f t="shared" si="2"/>
        <v>0</v>
      </c>
      <c r="M7" s="13"/>
      <c r="N7" s="13"/>
      <c r="O7" s="13"/>
      <c r="P7" s="11">
        <f t="shared" si="3"/>
        <v>0</v>
      </c>
      <c r="R7" s="14"/>
    </row>
    <row r="8" spans="1:20" ht="15" x14ac:dyDescent="0.25">
      <c r="A8" s="8" t="s">
        <v>24</v>
      </c>
      <c r="B8" s="7">
        <v>0</v>
      </c>
      <c r="C8" s="7">
        <v>0</v>
      </c>
      <c r="D8" s="9">
        <f t="shared" si="0"/>
        <v>0</v>
      </c>
      <c r="E8" s="13"/>
      <c r="F8" s="13"/>
      <c r="G8" s="13"/>
      <c r="H8" s="11">
        <f t="shared" si="1"/>
        <v>0</v>
      </c>
      <c r="I8" s="8" t="s">
        <v>24</v>
      </c>
      <c r="J8" s="7">
        <v>0</v>
      </c>
      <c r="K8" s="7">
        <v>0</v>
      </c>
      <c r="L8" s="9">
        <f t="shared" si="2"/>
        <v>0</v>
      </c>
      <c r="M8" s="13"/>
      <c r="N8" s="13"/>
      <c r="O8" s="15"/>
      <c r="P8" s="11">
        <f t="shared" si="3"/>
        <v>0</v>
      </c>
      <c r="Q8" s="14"/>
    </row>
    <row r="9" spans="1:20" ht="15" x14ac:dyDescent="0.25">
      <c r="A9" s="8" t="s">
        <v>25</v>
      </c>
      <c r="B9" s="7">
        <v>0</v>
      </c>
      <c r="C9" s="7">
        <v>0</v>
      </c>
      <c r="D9" s="9">
        <f t="shared" si="0"/>
        <v>0</v>
      </c>
      <c r="E9" s="13"/>
      <c r="F9" s="13"/>
      <c r="G9" s="13"/>
      <c r="H9" s="11">
        <f t="shared" si="1"/>
        <v>0</v>
      </c>
      <c r="I9" s="8" t="s">
        <v>25</v>
      </c>
      <c r="J9" s="7">
        <v>200</v>
      </c>
      <c r="K9" s="7">
        <v>200</v>
      </c>
      <c r="L9" s="9">
        <f t="shared" si="2"/>
        <v>0</v>
      </c>
      <c r="M9" s="13"/>
      <c r="N9" s="13"/>
      <c r="O9" s="13"/>
      <c r="P9" s="11">
        <f t="shared" si="3"/>
        <v>0</v>
      </c>
    </row>
    <row r="10" spans="1:20" ht="15" x14ac:dyDescent="0.25">
      <c r="A10" s="8" t="s">
        <v>26</v>
      </c>
      <c r="B10" s="7">
        <v>0</v>
      </c>
      <c r="C10" s="7">
        <v>0</v>
      </c>
      <c r="D10" s="9">
        <f t="shared" si="0"/>
        <v>0</v>
      </c>
      <c r="E10" s="16"/>
      <c r="F10" s="17"/>
      <c r="G10" s="16"/>
      <c r="H10" s="11">
        <f t="shared" si="1"/>
        <v>0</v>
      </c>
      <c r="I10" s="8" t="s">
        <v>26</v>
      </c>
      <c r="J10" s="7">
        <v>0</v>
      </c>
      <c r="K10" s="7">
        <v>0</v>
      </c>
      <c r="L10" s="9">
        <f t="shared" si="2"/>
        <v>0</v>
      </c>
      <c r="M10" s="13"/>
      <c r="N10" s="13"/>
      <c r="O10" s="13"/>
      <c r="P10" s="11">
        <f t="shared" si="3"/>
        <v>0</v>
      </c>
    </row>
    <row r="11" spans="1:20" ht="15" x14ac:dyDescent="0.25">
      <c r="A11" s="8" t="s">
        <v>27</v>
      </c>
      <c r="B11" s="7">
        <v>0</v>
      </c>
      <c r="C11" s="7">
        <v>0</v>
      </c>
      <c r="D11" s="9">
        <f t="shared" si="0"/>
        <v>0</v>
      </c>
      <c r="E11" s="16"/>
      <c r="F11" s="17"/>
      <c r="G11" s="16"/>
      <c r="H11" s="11">
        <f t="shared" si="1"/>
        <v>0</v>
      </c>
      <c r="I11" s="8" t="s">
        <v>27</v>
      </c>
      <c r="J11" s="7">
        <v>0</v>
      </c>
      <c r="K11" s="7">
        <v>0</v>
      </c>
      <c r="L11" s="9">
        <f t="shared" si="2"/>
        <v>0</v>
      </c>
      <c r="M11" s="13"/>
      <c r="N11" s="13"/>
      <c r="O11" s="13"/>
      <c r="P11" s="11">
        <f t="shared" si="3"/>
        <v>0</v>
      </c>
      <c r="Q11" s="14"/>
    </row>
    <row r="12" spans="1:20" ht="15" x14ac:dyDescent="0.25">
      <c r="A12" s="8" t="s">
        <v>28</v>
      </c>
      <c r="B12" s="7">
        <v>0</v>
      </c>
      <c r="C12" s="7">
        <v>0</v>
      </c>
      <c r="D12" s="9">
        <f t="shared" si="0"/>
        <v>0</v>
      </c>
      <c r="E12" s="16"/>
      <c r="F12" s="17"/>
      <c r="G12" s="16"/>
      <c r="H12" s="11">
        <f t="shared" si="1"/>
        <v>0</v>
      </c>
      <c r="I12" s="8" t="s">
        <v>28</v>
      </c>
      <c r="J12" s="7">
        <v>600</v>
      </c>
      <c r="K12" s="7">
        <v>600</v>
      </c>
      <c r="L12" s="9">
        <f t="shared" si="2"/>
        <v>0</v>
      </c>
      <c r="M12" s="18"/>
      <c r="N12" s="13"/>
      <c r="O12" s="13"/>
      <c r="P12" s="11">
        <f t="shared" si="3"/>
        <v>0</v>
      </c>
      <c r="Q12" s="14"/>
      <c r="R12" s="14"/>
    </row>
    <row r="13" spans="1:20" ht="15" x14ac:dyDescent="0.25">
      <c r="A13" s="8" t="s">
        <v>29</v>
      </c>
      <c r="B13" s="7">
        <v>0</v>
      </c>
      <c r="C13" s="7">
        <v>0</v>
      </c>
      <c r="D13" s="9">
        <f t="shared" si="0"/>
        <v>0</v>
      </c>
      <c r="E13" s="16"/>
      <c r="F13" s="17"/>
      <c r="G13" s="16"/>
      <c r="H13" s="11">
        <f t="shared" si="1"/>
        <v>0</v>
      </c>
      <c r="I13" s="8" t="s">
        <v>29</v>
      </c>
      <c r="J13" s="14">
        <v>1467.65</v>
      </c>
      <c r="K13" s="14">
        <v>1467.65</v>
      </c>
      <c r="L13" s="9">
        <f>J13-K13</f>
        <v>0</v>
      </c>
      <c r="M13" s="13"/>
      <c r="N13" s="13"/>
      <c r="O13" s="13"/>
      <c r="P13" s="11">
        <f t="shared" si="3"/>
        <v>0</v>
      </c>
      <c r="Q13" s="14"/>
      <c r="R13" s="14"/>
    </row>
    <row r="14" spans="1:20" ht="15" x14ac:dyDescent="0.25">
      <c r="A14" s="8" t="s">
        <v>30</v>
      </c>
      <c r="B14" s="7">
        <v>0</v>
      </c>
      <c r="C14" s="7">
        <v>0</v>
      </c>
      <c r="D14" s="9">
        <f t="shared" si="0"/>
        <v>0</v>
      </c>
      <c r="E14" s="13"/>
      <c r="F14" s="13"/>
      <c r="G14" s="13"/>
      <c r="H14" s="11">
        <f t="shared" si="1"/>
        <v>0</v>
      </c>
      <c r="I14" s="8" t="s">
        <v>30</v>
      </c>
      <c r="J14" s="7">
        <v>0</v>
      </c>
      <c r="K14" s="7">
        <v>0</v>
      </c>
      <c r="L14" s="9">
        <f t="shared" si="2"/>
        <v>0</v>
      </c>
      <c r="M14" s="13"/>
      <c r="N14" s="19"/>
      <c r="O14" s="13"/>
      <c r="P14" s="11">
        <f t="shared" si="3"/>
        <v>0</v>
      </c>
    </row>
    <row r="15" spans="1:20" ht="15" x14ac:dyDescent="0.25">
      <c r="A15" s="20" t="s">
        <v>31</v>
      </c>
      <c r="B15" s="14">
        <v>608372.67000000004</v>
      </c>
      <c r="C15" s="14">
        <v>610922.67000000004</v>
      </c>
      <c r="D15" s="9">
        <f t="shared" si="0"/>
        <v>-2550</v>
      </c>
      <c r="E15" s="13"/>
      <c r="F15" s="13"/>
      <c r="G15" s="13">
        <v>2550</v>
      </c>
      <c r="H15" s="11">
        <f>D15+E15+F15+G15</f>
        <v>0</v>
      </c>
      <c r="I15" s="20" t="s">
        <v>31</v>
      </c>
      <c r="J15" s="14">
        <v>559728.77</v>
      </c>
      <c r="K15" s="14">
        <v>559728.77</v>
      </c>
      <c r="L15" s="9">
        <f t="shared" si="2"/>
        <v>0</v>
      </c>
      <c r="M15" s="13"/>
      <c r="N15" s="21"/>
      <c r="O15" s="13"/>
      <c r="P15" s="11">
        <f t="shared" si="3"/>
        <v>0</v>
      </c>
    </row>
    <row r="16" spans="1:20" ht="15" x14ac:dyDescent="0.25">
      <c r="A16" s="8" t="s">
        <v>32</v>
      </c>
      <c r="B16" s="14">
        <v>888798.02</v>
      </c>
      <c r="C16" s="14">
        <v>1003970.42</v>
      </c>
      <c r="D16" s="9">
        <f t="shared" si="0"/>
        <v>-115172.40000000002</v>
      </c>
      <c r="E16" s="13"/>
      <c r="F16" s="13"/>
      <c r="G16" s="13">
        <v>115172.4</v>
      </c>
      <c r="H16" s="11">
        <f>D16+E16+F16+G16</f>
        <v>0</v>
      </c>
      <c r="I16" s="8" t="s">
        <v>32</v>
      </c>
      <c r="J16" s="14">
        <v>927858.28</v>
      </c>
      <c r="K16" s="14">
        <v>1043030.68</v>
      </c>
      <c r="L16" s="9">
        <f t="shared" si="2"/>
        <v>-115172.40000000002</v>
      </c>
      <c r="M16" s="13"/>
      <c r="N16" s="19"/>
      <c r="O16" s="13">
        <v>115172.4</v>
      </c>
      <c r="P16" s="11">
        <f>L16+M16+N16+O16</f>
        <v>0</v>
      </c>
    </row>
    <row r="17" spans="1:20" ht="15" x14ac:dyDescent="0.25">
      <c r="A17" s="8" t="s">
        <v>33</v>
      </c>
      <c r="B17" s="7">
        <v>0</v>
      </c>
      <c r="C17" s="7">
        <v>0</v>
      </c>
      <c r="D17" s="9">
        <f t="shared" si="0"/>
        <v>0</v>
      </c>
      <c r="E17" s="13"/>
      <c r="F17" s="13"/>
      <c r="G17" s="13"/>
      <c r="H17" s="11">
        <f t="shared" si="1"/>
        <v>0</v>
      </c>
      <c r="I17" s="8" t="s">
        <v>33</v>
      </c>
      <c r="J17" s="7">
        <v>0</v>
      </c>
      <c r="K17" s="7">
        <v>0</v>
      </c>
      <c r="L17" s="9">
        <f t="shared" si="2"/>
        <v>0</v>
      </c>
      <c r="M17" s="13"/>
      <c r="N17" s="19"/>
      <c r="O17" s="13"/>
      <c r="P17" s="11">
        <f t="shared" si="3"/>
        <v>0</v>
      </c>
      <c r="Q17" s="14"/>
      <c r="R17" s="14"/>
    </row>
    <row r="18" spans="1:20" ht="15" x14ac:dyDescent="0.25">
      <c r="A18" s="8" t="s">
        <v>34</v>
      </c>
      <c r="B18" s="14">
        <v>55774.63</v>
      </c>
      <c r="C18" s="14">
        <v>58834.63</v>
      </c>
      <c r="D18" s="9">
        <f t="shared" si="0"/>
        <v>-3060</v>
      </c>
      <c r="E18" s="13"/>
      <c r="F18" s="13"/>
      <c r="G18" s="13">
        <v>3060</v>
      </c>
      <c r="H18" s="11">
        <f t="shared" si="1"/>
        <v>0</v>
      </c>
      <c r="I18" s="8" t="s">
        <v>34</v>
      </c>
      <c r="J18" s="14">
        <v>55774.63</v>
      </c>
      <c r="K18" s="14">
        <v>58834.63</v>
      </c>
      <c r="L18" s="9">
        <f t="shared" si="2"/>
        <v>-3060</v>
      </c>
      <c r="M18" s="13"/>
      <c r="N18" s="19"/>
      <c r="O18" s="13">
        <v>3060</v>
      </c>
      <c r="P18" s="11">
        <f t="shared" si="3"/>
        <v>0</v>
      </c>
      <c r="Q18" s="14"/>
    </row>
    <row r="19" spans="1:20" ht="15" x14ac:dyDescent="0.25">
      <c r="A19" s="8" t="s">
        <v>35</v>
      </c>
      <c r="B19" s="7">
        <v>0</v>
      </c>
      <c r="C19" s="7">
        <v>0</v>
      </c>
      <c r="D19" s="9">
        <f t="shared" si="0"/>
        <v>0</v>
      </c>
      <c r="E19" s="13"/>
      <c r="F19" s="13"/>
      <c r="G19" s="13"/>
      <c r="H19" s="11">
        <f t="shared" si="1"/>
        <v>0</v>
      </c>
      <c r="I19" s="8" t="s">
        <v>35</v>
      </c>
      <c r="J19" s="7">
        <v>0</v>
      </c>
      <c r="K19" s="7">
        <v>0</v>
      </c>
      <c r="L19" s="9">
        <f t="shared" si="2"/>
        <v>0</v>
      </c>
      <c r="M19" s="13"/>
      <c r="N19" s="19"/>
      <c r="O19" s="13"/>
      <c r="P19" s="11">
        <f t="shared" si="3"/>
        <v>0</v>
      </c>
    </row>
    <row r="20" spans="1:20" ht="15" x14ac:dyDescent="0.25">
      <c r="A20" s="8" t="s">
        <v>36</v>
      </c>
      <c r="B20" s="7">
        <v>0</v>
      </c>
      <c r="C20" s="7">
        <v>0</v>
      </c>
      <c r="D20" s="9">
        <f t="shared" si="0"/>
        <v>0</v>
      </c>
      <c r="E20" s="13"/>
      <c r="F20" s="13"/>
      <c r="G20" s="22"/>
      <c r="H20" s="11">
        <f t="shared" si="1"/>
        <v>0</v>
      </c>
      <c r="I20" s="8" t="s">
        <v>36</v>
      </c>
      <c r="J20" s="7">
        <v>0</v>
      </c>
      <c r="K20" s="7">
        <v>0</v>
      </c>
      <c r="L20" s="9">
        <f t="shared" si="2"/>
        <v>0</v>
      </c>
      <c r="M20" s="13"/>
      <c r="N20" s="13"/>
      <c r="O20" s="22"/>
      <c r="P20" s="11">
        <f t="shared" si="3"/>
        <v>0</v>
      </c>
    </row>
    <row r="21" spans="1:20" ht="15" x14ac:dyDescent="0.25">
      <c r="A21" s="8" t="s">
        <v>37</v>
      </c>
      <c r="B21" s="7">
        <v>0</v>
      </c>
      <c r="C21" s="7">
        <v>0</v>
      </c>
      <c r="D21" s="9">
        <f t="shared" si="0"/>
        <v>0</v>
      </c>
      <c r="E21" s="13"/>
      <c r="F21" s="13"/>
      <c r="G21" s="13"/>
      <c r="H21" s="11">
        <f t="shared" si="1"/>
        <v>0</v>
      </c>
      <c r="I21" s="8" t="s">
        <v>37</v>
      </c>
      <c r="J21" s="7">
        <v>0</v>
      </c>
      <c r="K21" s="7">
        <v>0</v>
      </c>
      <c r="L21" s="9">
        <f t="shared" si="2"/>
        <v>0</v>
      </c>
      <c r="M21" s="13"/>
      <c r="N21" s="13"/>
      <c r="O21" s="13"/>
      <c r="P21" s="11">
        <f t="shared" si="3"/>
        <v>0</v>
      </c>
    </row>
    <row r="22" spans="1:20" ht="15" x14ac:dyDescent="0.25">
      <c r="A22" s="8" t="s">
        <v>38</v>
      </c>
      <c r="B22" s="7">
        <v>0</v>
      </c>
      <c r="C22" s="7">
        <v>0</v>
      </c>
      <c r="D22" s="9">
        <f t="shared" si="0"/>
        <v>0</v>
      </c>
      <c r="E22" s="13"/>
      <c r="F22" s="13"/>
      <c r="G22" s="13"/>
      <c r="H22" s="11">
        <f t="shared" si="1"/>
        <v>0</v>
      </c>
      <c r="I22" s="8" t="s">
        <v>38</v>
      </c>
      <c r="J22" s="7">
        <v>0</v>
      </c>
      <c r="K22" s="7">
        <v>0</v>
      </c>
      <c r="L22" s="9">
        <f t="shared" si="2"/>
        <v>0</v>
      </c>
      <c r="M22" s="13"/>
      <c r="N22" s="13"/>
      <c r="O22" s="13"/>
      <c r="P22" s="11">
        <f t="shared" si="3"/>
        <v>0</v>
      </c>
    </row>
    <row r="23" spans="1:20" ht="15" x14ac:dyDescent="0.25">
      <c r="A23" s="8" t="s">
        <v>39</v>
      </c>
      <c r="B23" s="14">
        <v>310209.5</v>
      </c>
      <c r="C23" s="14">
        <v>348801.63</v>
      </c>
      <c r="D23" s="9">
        <f t="shared" si="0"/>
        <v>-38592.130000000005</v>
      </c>
      <c r="E23" s="13"/>
      <c r="F23" s="13">
        <v>38592.129999999997</v>
      </c>
      <c r="G23" s="13"/>
      <c r="H23" s="11">
        <f t="shared" si="1"/>
        <v>-7.2759576141834259E-12</v>
      </c>
      <c r="I23" s="8" t="s">
        <v>39</v>
      </c>
      <c r="J23" s="14">
        <v>333245.8</v>
      </c>
      <c r="K23" s="14">
        <v>337717.89</v>
      </c>
      <c r="L23" s="9">
        <f t="shared" si="2"/>
        <v>-4472.0900000000256</v>
      </c>
      <c r="M23" s="13">
        <v>4412.08</v>
      </c>
      <c r="N23" s="13">
        <v>60.01</v>
      </c>
      <c r="O23" s="13"/>
      <c r="P23" s="11">
        <f t="shared" si="3"/>
        <v>-2.5686119897727622E-11</v>
      </c>
      <c r="R23" s="14"/>
    </row>
    <row r="24" spans="1:20" ht="15" x14ac:dyDescent="0.25">
      <c r="A24" s="8" t="s">
        <v>40</v>
      </c>
      <c r="B24" s="7">
        <v>0</v>
      </c>
      <c r="C24" s="7">
        <v>0</v>
      </c>
      <c r="D24" s="9">
        <f t="shared" si="0"/>
        <v>0</v>
      </c>
      <c r="E24" s="13"/>
      <c r="F24" s="13"/>
      <c r="G24" s="13"/>
      <c r="H24" s="11">
        <f t="shared" si="1"/>
        <v>0</v>
      </c>
      <c r="I24" s="8" t="s">
        <v>40</v>
      </c>
      <c r="J24" s="7">
        <v>30</v>
      </c>
      <c r="K24" s="7">
        <v>30</v>
      </c>
      <c r="L24" s="9">
        <f t="shared" si="2"/>
        <v>0</v>
      </c>
      <c r="M24" s="13"/>
      <c r="N24" s="13"/>
      <c r="O24" s="13"/>
      <c r="P24" s="11">
        <f t="shared" si="3"/>
        <v>0</v>
      </c>
    </row>
    <row r="25" spans="1:20" ht="15" x14ac:dyDescent="0.25">
      <c r="A25" s="8" t="s">
        <v>41</v>
      </c>
      <c r="B25" s="7">
        <v>0</v>
      </c>
      <c r="C25" s="7">
        <v>0</v>
      </c>
      <c r="D25" s="9">
        <f t="shared" si="0"/>
        <v>0</v>
      </c>
      <c r="E25" s="13"/>
      <c r="F25" s="13"/>
      <c r="G25" s="13"/>
      <c r="H25" s="11">
        <f t="shared" si="1"/>
        <v>0</v>
      </c>
      <c r="I25" s="8" t="s">
        <v>41</v>
      </c>
      <c r="J25" s="7">
        <v>0</v>
      </c>
      <c r="K25" s="7">
        <v>0</v>
      </c>
      <c r="L25" s="9">
        <f t="shared" si="2"/>
        <v>0</v>
      </c>
      <c r="M25" s="13"/>
      <c r="N25" s="13"/>
      <c r="O25" s="13"/>
      <c r="P25" s="11">
        <f t="shared" si="3"/>
        <v>0</v>
      </c>
      <c r="Q25" s="23"/>
      <c r="R25" s="23"/>
      <c r="S25" s="23"/>
      <c r="T25" s="23"/>
    </row>
    <row r="26" spans="1:20" ht="15" x14ac:dyDescent="0.25">
      <c r="A26" s="8" t="s">
        <v>42</v>
      </c>
      <c r="B26" s="7">
        <v>0</v>
      </c>
      <c r="C26" s="7">
        <v>0</v>
      </c>
      <c r="D26" s="9">
        <f t="shared" si="0"/>
        <v>0</v>
      </c>
      <c r="E26" s="13"/>
      <c r="F26" s="13"/>
      <c r="G26" s="13"/>
      <c r="H26" s="11">
        <f t="shared" si="1"/>
        <v>0</v>
      </c>
      <c r="I26" s="8" t="s">
        <v>42</v>
      </c>
      <c r="J26" s="7">
        <v>0</v>
      </c>
      <c r="K26" s="7">
        <v>0</v>
      </c>
      <c r="L26" s="9">
        <f t="shared" si="2"/>
        <v>0</v>
      </c>
      <c r="M26" s="13"/>
      <c r="N26" s="13"/>
      <c r="O26" s="13"/>
      <c r="P26" s="11">
        <f t="shared" si="3"/>
        <v>0</v>
      </c>
    </row>
    <row r="27" spans="1:20" ht="15" x14ac:dyDescent="0.25">
      <c r="A27" s="8" t="s">
        <v>43</v>
      </c>
      <c r="B27" s="7">
        <v>0</v>
      </c>
      <c r="C27" s="7">
        <v>0</v>
      </c>
      <c r="D27" s="9">
        <f t="shared" si="0"/>
        <v>0</v>
      </c>
      <c r="E27" s="13"/>
      <c r="F27" s="13"/>
      <c r="G27" s="13"/>
      <c r="H27" s="11">
        <f t="shared" si="1"/>
        <v>0</v>
      </c>
      <c r="I27" s="8" t="s">
        <v>43</v>
      </c>
      <c r="J27" s="7">
        <v>0</v>
      </c>
      <c r="K27" s="7">
        <v>0</v>
      </c>
      <c r="L27" s="9">
        <f t="shared" si="2"/>
        <v>0</v>
      </c>
      <c r="M27" s="13"/>
      <c r="N27" s="13"/>
      <c r="O27" s="13"/>
      <c r="P27" s="11">
        <f t="shared" si="3"/>
        <v>0</v>
      </c>
    </row>
    <row r="28" spans="1:20" ht="15" x14ac:dyDescent="0.25">
      <c r="A28" s="8" t="s">
        <v>44</v>
      </c>
      <c r="B28" s="7">
        <v>0</v>
      </c>
      <c r="C28" s="7">
        <v>0</v>
      </c>
      <c r="D28" s="9">
        <f t="shared" si="0"/>
        <v>0</v>
      </c>
      <c r="E28" s="13"/>
      <c r="F28" s="13"/>
      <c r="G28" s="22"/>
      <c r="H28" s="11">
        <f t="shared" si="1"/>
        <v>0</v>
      </c>
      <c r="I28" s="8" t="s">
        <v>44</v>
      </c>
      <c r="J28" s="7">
        <v>0</v>
      </c>
      <c r="K28" s="7">
        <v>0</v>
      </c>
      <c r="L28" s="9">
        <f t="shared" si="2"/>
        <v>0</v>
      </c>
      <c r="M28" s="13"/>
      <c r="N28" s="13"/>
      <c r="O28" s="22"/>
      <c r="P28" s="11">
        <f t="shared" si="3"/>
        <v>0</v>
      </c>
      <c r="Q28" s="23"/>
      <c r="R28" s="23"/>
      <c r="S28" s="23"/>
      <c r="T28" s="23"/>
    </row>
    <row r="29" spans="1:20" ht="15" x14ac:dyDescent="0.25">
      <c r="A29" s="8" t="s">
        <v>45</v>
      </c>
      <c r="B29" s="7">
        <v>0</v>
      </c>
      <c r="C29" s="7">
        <v>0</v>
      </c>
      <c r="D29" s="9">
        <f t="shared" si="0"/>
        <v>0</v>
      </c>
      <c r="E29" s="13"/>
      <c r="F29" s="13"/>
      <c r="G29" s="13"/>
      <c r="H29" s="11">
        <f t="shared" si="1"/>
        <v>0</v>
      </c>
      <c r="I29" s="8" t="s">
        <v>45</v>
      </c>
      <c r="J29" s="7">
        <v>0</v>
      </c>
      <c r="K29" s="7">
        <v>0</v>
      </c>
      <c r="L29" s="9">
        <f t="shared" si="2"/>
        <v>0</v>
      </c>
      <c r="M29" s="13"/>
      <c r="N29" s="13"/>
      <c r="O29" s="22"/>
      <c r="P29" s="11">
        <f t="shared" si="3"/>
        <v>0</v>
      </c>
    </row>
    <row r="30" spans="1:20" ht="15" x14ac:dyDescent="0.25">
      <c r="A30" s="8" t="s">
        <v>46</v>
      </c>
      <c r="B30" s="7">
        <v>0</v>
      </c>
      <c r="C30" s="7">
        <v>0</v>
      </c>
      <c r="D30" s="9">
        <f t="shared" si="0"/>
        <v>0</v>
      </c>
      <c r="E30" s="13"/>
      <c r="F30" s="13"/>
      <c r="G30" s="22"/>
      <c r="H30" s="11">
        <f t="shared" si="1"/>
        <v>0</v>
      </c>
      <c r="I30" s="8" t="s">
        <v>46</v>
      </c>
      <c r="J30" s="7">
        <v>0</v>
      </c>
      <c r="K30" s="7">
        <v>0</v>
      </c>
      <c r="L30" s="9">
        <f t="shared" si="2"/>
        <v>0</v>
      </c>
      <c r="M30" s="13"/>
      <c r="N30" s="13"/>
      <c r="O30" s="22"/>
      <c r="P30" s="11">
        <f t="shared" si="3"/>
        <v>0</v>
      </c>
    </row>
    <row r="31" spans="1:20" ht="15" x14ac:dyDescent="0.25">
      <c r="A31" s="8" t="s">
        <v>47</v>
      </c>
      <c r="B31" s="7">
        <v>0</v>
      </c>
      <c r="C31" s="7">
        <v>0</v>
      </c>
      <c r="D31" s="9">
        <f t="shared" si="0"/>
        <v>0</v>
      </c>
      <c r="E31" s="13"/>
      <c r="F31" s="13"/>
      <c r="G31" s="22"/>
      <c r="H31" s="11">
        <f t="shared" si="1"/>
        <v>0</v>
      </c>
      <c r="I31" s="8" t="s">
        <v>47</v>
      </c>
      <c r="J31" s="7">
        <v>0</v>
      </c>
      <c r="K31" s="7">
        <v>0</v>
      </c>
      <c r="L31" s="9">
        <f t="shared" si="2"/>
        <v>0</v>
      </c>
      <c r="M31" s="13"/>
      <c r="N31" s="13"/>
      <c r="O31" s="22"/>
      <c r="P31" s="11">
        <f t="shared" si="3"/>
        <v>0</v>
      </c>
    </row>
    <row r="32" spans="1:20" ht="15" x14ac:dyDescent="0.25">
      <c r="A32" s="8" t="s">
        <v>48</v>
      </c>
      <c r="B32" s="7">
        <v>0</v>
      </c>
      <c r="C32" s="7">
        <v>0</v>
      </c>
      <c r="D32" s="9">
        <f t="shared" si="0"/>
        <v>0</v>
      </c>
      <c r="E32" s="13"/>
      <c r="F32" s="13"/>
      <c r="G32" s="22"/>
      <c r="H32" s="11">
        <f t="shared" si="1"/>
        <v>0</v>
      </c>
      <c r="I32" s="8" t="s">
        <v>48</v>
      </c>
      <c r="J32" s="7">
        <v>0</v>
      </c>
      <c r="K32" s="7">
        <v>0</v>
      </c>
      <c r="L32" s="9">
        <f t="shared" si="2"/>
        <v>0</v>
      </c>
      <c r="M32" s="13"/>
      <c r="N32" s="13"/>
      <c r="O32" s="22"/>
      <c r="P32" s="11">
        <f t="shared" si="3"/>
        <v>0</v>
      </c>
    </row>
    <row r="33" spans="1:20" ht="15" x14ac:dyDescent="0.25">
      <c r="A33" s="8" t="s">
        <v>49</v>
      </c>
      <c r="B33" s="7">
        <v>0</v>
      </c>
      <c r="C33" s="7">
        <v>0</v>
      </c>
      <c r="D33" s="9">
        <f t="shared" si="0"/>
        <v>0</v>
      </c>
      <c r="E33" s="13"/>
      <c r="F33" s="13"/>
      <c r="G33" s="22"/>
      <c r="H33" s="11">
        <f t="shared" si="1"/>
        <v>0</v>
      </c>
      <c r="I33" s="8" t="s">
        <v>49</v>
      </c>
      <c r="J33" s="7">
        <v>0</v>
      </c>
      <c r="K33" s="7">
        <v>0</v>
      </c>
      <c r="L33" s="9">
        <f t="shared" si="2"/>
        <v>0</v>
      </c>
      <c r="M33" s="13"/>
      <c r="N33" s="13"/>
      <c r="O33" s="22"/>
      <c r="P33" s="11">
        <f t="shared" si="3"/>
        <v>0</v>
      </c>
      <c r="Q33" s="24"/>
      <c r="R33" s="23"/>
      <c r="S33" s="23"/>
      <c r="T33" s="23"/>
    </row>
    <row r="34" spans="1:20" ht="15" x14ac:dyDescent="0.25">
      <c r="A34" s="8" t="s">
        <v>50</v>
      </c>
      <c r="B34" s="7">
        <v>0</v>
      </c>
      <c r="C34" s="7">
        <v>0</v>
      </c>
      <c r="D34" s="9">
        <f t="shared" si="0"/>
        <v>0</v>
      </c>
      <c r="E34" s="13"/>
      <c r="F34" s="13"/>
      <c r="G34" s="22"/>
      <c r="H34" s="11">
        <f t="shared" si="1"/>
        <v>0</v>
      </c>
      <c r="I34" s="8" t="s">
        <v>50</v>
      </c>
      <c r="J34" s="7">
        <v>0</v>
      </c>
      <c r="K34" s="7">
        <v>0</v>
      </c>
      <c r="L34" s="9">
        <f t="shared" si="2"/>
        <v>0</v>
      </c>
      <c r="M34" s="13"/>
      <c r="N34" s="13"/>
      <c r="O34" s="22"/>
      <c r="P34" s="11">
        <f t="shared" si="3"/>
        <v>0</v>
      </c>
    </row>
    <row r="35" spans="1:20" ht="15" x14ac:dyDescent="0.25">
      <c r="A35" s="8" t="s">
        <v>51</v>
      </c>
      <c r="B35" s="7">
        <v>52.31</v>
      </c>
      <c r="C35" s="7">
        <v>52.31</v>
      </c>
      <c r="D35" s="9">
        <f t="shared" si="0"/>
        <v>0</v>
      </c>
      <c r="E35" s="13"/>
      <c r="F35" s="13"/>
      <c r="G35" s="13"/>
      <c r="H35" s="11">
        <f t="shared" si="1"/>
        <v>0</v>
      </c>
      <c r="I35" s="8" t="s">
        <v>51</v>
      </c>
      <c r="J35" s="14">
        <v>96652.31</v>
      </c>
      <c r="K35" s="14">
        <v>540052.31000000006</v>
      </c>
      <c r="L35" s="9">
        <f t="shared" si="2"/>
        <v>-443400.00000000006</v>
      </c>
      <c r="M35" s="13">
        <v>443400</v>
      </c>
      <c r="N35" s="13"/>
      <c r="O35" s="13"/>
      <c r="P35" s="11">
        <f t="shared" si="3"/>
        <v>-5.8207660913467407E-11</v>
      </c>
      <c r="Q35" s="25"/>
      <c r="R35" s="23"/>
      <c r="S35" s="23"/>
      <c r="T35" s="23"/>
    </row>
    <row r="36" spans="1:20" ht="15" x14ac:dyDescent="0.25">
      <c r="A36" s="8" t="s">
        <v>52</v>
      </c>
      <c r="B36" s="14">
        <v>864730.62</v>
      </c>
      <c r="C36" s="14">
        <v>864730.62</v>
      </c>
      <c r="D36" s="9">
        <f t="shared" si="0"/>
        <v>0</v>
      </c>
      <c r="E36" s="13"/>
      <c r="F36" s="13"/>
      <c r="G36" s="13"/>
      <c r="H36" s="11">
        <f t="shared" si="1"/>
        <v>0</v>
      </c>
      <c r="I36" s="8" t="s">
        <v>52</v>
      </c>
      <c r="J36" s="7">
        <v>0</v>
      </c>
      <c r="K36" s="7">
        <v>0</v>
      </c>
      <c r="L36" s="9">
        <f t="shared" si="2"/>
        <v>0</v>
      </c>
      <c r="M36" s="13"/>
      <c r="N36" s="13"/>
      <c r="O36" s="13"/>
      <c r="P36" s="11">
        <f t="shared" si="3"/>
        <v>0</v>
      </c>
      <c r="Q36" s="25"/>
      <c r="R36" s="23"/>
      <c r="S36" s="23"/>
      <c r="T36" s="23"/>
    </row>
    <row r="37" spans="1:20" ht="15" x14ac:dyDescent="0.25">
      <c r="A37" s="8" t="s">
        <v>53</v>
      </c>
      <c r="B37" s="14">
        <v>701964</v>
      </c>
      <c r="C37" s="14">
        <v>701964</v>
      </c>
      <c r="D37" s="9">
        <f t="shared" si="0"/>
        <v>0</v>
      </c>
      <c r="E37" s="13"/>
      <c r="F37" s="13"/>
      <c r="G37" s="13"/>
      <c r="H37" s="11">
        <f t="shared" si="1"/>
        <v>0</v>
      </c>
      <c r="I37" s="8" t="s">
        <v>53</v>
      </c>
      <c r="J37" s="14">
        <v>267779.03999999998</v>
      </c>
      <c r="K37" s="14">
        <v>267779.03999999998</v>
      </c>
      <c r="L37" s="9">
        <f t="shared" si="2"/>
        <v>0</v>
      </c>
      <c r="M37" s="13"/>
      <c r="N37" s="13"/>
      <c r="O37" s="13"/>
      <c r="P37" s="11">
        <f t="shared" si="3"/>
        <v>0</v>
      </c>
      <c r="Q37" s="25"/>
      <c r="R37" s="23"/>
      <c r="S37" s="23"/>
      <c r="T37" s="23"/>
    </row>
    <row r="38" spans="1:20" ht="15" x14ac:dyDescent="0.25">
      <c r="A38" s="8" t="s">
        <v>54</v>
      </c>
      <c r="B38" s="7">
        <v>0</v>
      </c>
      <c r="C38" s="7">
        <v>0</v>
      </c>
      <c r="D38" s="9">
        <f t="shared" si="0"/>
        <v>0</v>
      </c>
      <c r="E38" s="13"/>
      <c r="F38" s="13"/>
      <c r="G38" s="13"/>
      <c r="H38" s="11">
        <f t="shared" si="1"/>
        <v>0</v>
      </c>
      <c r="I38" s="8" t="s">
        <v>54</v>
      </c>
      <c r="J38" s="7">
        <v>0</v>
      </c>
      <c r="K38" s="7">
        <v>0</v>
      </c>
      <c r="L38" s="9">
        <f t="shared" si="2"/>
        <v>0</v>
      </c>
      <c r="M38" s="13"/>
      <c r="N38" s="13"/>
      <c r="O38" s="13"/>
      <c r="P38" s="11">
        <f t="shared" si="3"/>
        <v>0</v>
      </c>
      <c r="Q38" s="25"/>
      <c r="R38" s="23"/>
      <c r="S38" s="23"/>
      <c r="T38" s="23"/>
    </row>
    <row r="39" spans="1:20" ht="15" x14ac:dyDescent="0.25">
      <c r="A39" s="8" t="s">
        <v>55</v>
      </c>
      <c r="B39" s="7">
        <v>0</v>
      </c>
      <c r="C39" s="7">
        <v>0</v>
      </c>
      <c r="D39" s="9">
        <f t="shared" si="0"/>
        <v>0</v>
      </c>
      <c r="E39" s="13"/>
      <c r="F39" s="13"/>
      <c r="G39" s="13"/>
      <c r="H39" s="11">
        <f t="shared" si="1"/>
        <v>0</v>
      </c>
      <c r="I39" s="8" t="s">
        <v>55</v>
      </c>
      <c r="J39" s="14">
        <v>104184</v>
      </c>
      <c r="K39" s="14">
        <v>104184</v>
      </c>
      <c r="L39" s="9">
        <f t="shared" si="2"/>
        <v>0</v>
      </c>
      <c r="M39" s="13"/>
      <c r="N39" s="13"/>
      <c r="O39" s="13"/>
      <c r="P39" s="11">
        <f t="shared" si="3"/>
        <v>0</v>
      </c>
      <c r="Q39" s="25"/>
      <c r="R39" s="23"/>
      <c r="S39" s="23"/>
      <c r="T39" s="23"/>
    </row>
    <row r="40" spans="1:20" ht="15" x14ac:dyDescent="0.25">
      <c r="A40" s="8" t="s">
        <v>56</v>
      </c>
      <c r="B40" s="14">
        <v>32212.31</v>
      </c>
      <c r="C40" s="14">
        <v>32212.31</v>
      </c>
      <c r="D40" s="9">
        <f>B40-C40</f>
        <v>0</v>
      </c>
      <c r="E40" s="13"/>
      <c r="F40" s="13"/>
      <c r="G40" s="13"/>
      <c r="H40" s="11">
        <f t="shared" si="1"/>
        <v>0</v>
      </c>
      <c r="I40" s="8" t="s">
        <v>56</v>
      </c>
      <c r="J40" s="14">
        <v>197380.05</v>
      </c>
      <c r="K40" s="14">
        <v>297380.05</v>
      </c>
      <c r="L40" s="9">
        <f>J40-K40</f>
        <v>-100000</v>
      </c>
      <c r="M40" s="13">
        <v>100000</v>
      </c>
      <c r="N40" s="13"/>
      <c r="O40" s="13"/>
      <c r="P40" s="11">
        <f t="shared" si="3"/>
        <v>0</v>
      </c>
      <c r="Q40" s="25"/>
      <c r="R40" s="23"/>
      <c r="S40" s="23"/>
      <c r="T40" s="23"/>
    </row>
    <row r="41" spans="1:20" ht="15" x14ac:dyDescent="0.25">
      <c r="A41" s="8" t="s">
        <v>57</v>
      </c>
      <c r="B41" s="7">
        <v>4.2</v>
      </c>
      <c r="C41" s="7">
        <v>4.2</v>
      </c>
      <c r="D41" s="9">
        <f t="shared" ref="D41:D92" si="4">B41-C41</f>
        <v>0</v>
      </c>
      <c r="E41" s="13"/>
      <c r="F41" s="13"/>
      <c r="G41" s="13"/>
      <c r="H41" s="11">
        <f t="shared" si="1"/>
        <v>0</v>
      </c>
      <c r="I41" s="8" t="s">
        <v>57</v>
      </c>
      <c r="J41" s="14">
        <v>1548.52</v>
      </c>
      <c r="K41" s="14">
        <v>1965.32</v>
      </c>
      <c r="L41" s="9">
        <f>J41-K41</f>
        <v>-416.79999999999995</v>
      </c>
      <c r="M41" s="13"/>
      <c r="N41" s="13"/>
      <c r="O41" s="13">
        <v>416.8</v>
      </c>
      <c r="P41" s="11">
        <f t="shared" si="3"/>
        <v>0</v>
      </c>
      <c r="Q41" s="14"/>
    </row>
    <row r="42" spans="1:20" ht="15" x14ac:dyDescent="0.25">
      <c r="A42" s="8" t="s">
        <v>58</v>
      </c>
      <c r="B42" s="7">
        <v>0</v>
      </c>
      <c r="C42" s="7">
        <v>0</v>
      </c>
      <c r="D42" s="9">
        <f t="shared" si="4"/>
        <v>0</v>
      </c>
      <c r="E42" s="13"/>
      <c r="F42" s="13"/>
      <c r="G42" s="13"/>
      <c r="H42" s="11">
        <f t="shared" si="1"/>
        <v>0</v>
      </c>
      <c r="I42" s="8" t="s">
        <v>58</v>
      </c>
      <c r="J42" s="7">
        <v>0</v>
      </c>
      <c r="K42" s="7">
        <v>0</v>
      </c>
      <c r="L42" s="9">
        <f>J42-K42</f>
        <v>0</v>
      </c>
      <c r="M42" s="13"/>
      <c r="N42" s="13"/>
      <c r="O42" s="13"/>
      <c r="P42" s="11">
        <f t="shared" si="3"/>
        <v>0</v>
      </c>
      <c r="Q42" s="14"/>
    </row>
    <row r="43" spans="1:20" ht="15" x14ac:dyDescent="0.25">
      <c r="A43" s="8" t="s">
        <v>59</v>
      </c>
      <c r="B43" s="14">
        <v>7130.73</v>
      </c>
      <c r="C43" s="14">
        <v>7640.73</v>
      </c>
      <c r="D43" s="9">
        <f t="shared" si="4"/>
        <v>-510</v>
      </c>
      <c r="E43" s="13"/>
      <c r="F43" s="13"/>
      <c r="G43" s="13">
        <v>510</v>
      </c>
      <c r="H43" s="11">
        <f t="shared" si="1"/>
        <v>0</v>
      </c>
      <c r="I43" s="8" t="s">
        <v>59</v>
      </c>
      <c r="J43" s="7">
        <v>0</v>
      </c>
      <c r="K43" s="7">
        <v>0</v>
      </c>
      <c r="L43" s="9">
        <f t="shared" ref="L43:L92" si="5">J43-K43</f>
        <v>0</v>
      </c>
      <c r="M43" s="13"/>
      <c r="N43" s="13"/>
      <c r="O43" s="13"/>
      <c r="P43" s="11">
        <f t="shared" si="3"/>
        <v>0</v>
      </c>
      <c r="Q43" s="14"/>
    </row>
    <row r="44" spans="1:20" ht="15" x14ac:dyDescent="0.25">
      <c r="A44" s="8" t="s">
        <v>60</v>
      </c>
      <c r="B44" s="7">
        <v>0</v>
      </c>
      <c r="C44" s="7">
        <v>0</v>
      </c>
      <c r="D44" s="9">
        <f t="shared" si="4"/>
        <v>0</v>
      </c>
      <c r="E44" s="13"/>
      <c r="F44" s="13"/>
      <c r="G44" s="13"/>
      <c r="H44" s="11">
        <f t="shared" si="1"/>
        <v>0</v>
      </c>
      <c r="I44" s="8" t="s">
        <v>60</v>
      </c>
      <c r="J44" s="7">
        <v>0</v>
      </c>
      <c r="K44" s="7">
        <v>0</v>
      </c>
      <c r="L44" s="9">
        <f t="shared" si="5"/>
        <v>0</v>
      </c>
      <c r="M44" s="13"/>
      <c r="N44" s="13"/>
      <c r="O44" s="13"/>
      <c r="P44" s="11">
        <f t="shared" si="3"/>
        <v>0</v>
      </c>
      <c r="Q44" s="14"/>
    </row>
    <row r="45" spans="1:20" ht="15" x14ac:dyDescent="0.25">
      <c r="A45" s="8" t="s">
        <v>61</v>
      </c>
      <c r="B45" s="14">
        <v>119650.68</v>
      </c>
      <c r="C45" s="14">
        <v>134472.10999999999</v>
      </c>
      <c r="D45" s="9">
        <f t="shared" si="4"/>
        <v>-14821.429999999993</v>
      </c>
      <c r="E45" s="13"/>
      <c r="F45" s="13"/>
      <c r="G45" s="13">
        <v>14821.43</v>
      </c>
      <c r="H45" s="11">
        <f t="shared" si="1"/>
        <v>0</v>
      </c>
      <c r="I45" s="8" t="s">
        <v>61</v>
      </c>
      <c r="J45" s="7">
        <v>716.83</v>
      </c>
      <c r="K45" s="7">
        <v>716.83</v>
      </c>
      <c r="L45" s="9">
        <f t="shared" si="5"/>
        <v>0</v>
      </c>
      <c r="M45" s="13"/>
      <c r="N45" s="13"/>
      <c r="O45" s="13"/>
      <c r="P45" s="11">
        <f t="shared" si="3"/>
        <v>0</v>
      </c>
      <c r="Q45" s="14"/>
    </row>
    <row r="46" spans="1:20" ht="15" x14ac:dyDescent="0.25">
      <c r="A46" s="8" t="s">
        <v>62</v>
      </c>
      <c r="B46" s="14">
        <v>1548.52</v>
      </c>
      <c r="C46" s="14">
        <v>1965.32</v>
      </c>
      <c r="D46" s="9">
        <f t="shared" si="4"/>
        <v>-416.79999999999995</v>
      </c>
      <c r="E46" s="13"/>
      <c r="F46" s="13"/>
      <c r="G46" s="13">
        <v>416.8</v>
      </c>
      <c r="H46" s="11">
        <f>D46+E46+F46+G46</f>
        <v>0</v>
      </c>
      <c r="I46" s="8" t="s">
        <v>62</v>
      </c>
      <c r="J46" s="7">
        <v>4.2</v>
      </c>
      <c r="K46" s="7">
        <v>4.2</v>
      </c>
      <c r="L46" s="9">
        <f t="shared" si="5"/>
        <v>0</v>
      </c>
      <c r="M46" s="13"/>
      <c r="N46" s="13"/>
      <c r="O46" s="26"/>
      <c r="P46" s="11">
        <f t="shared" si="3"/>
        <v>0</v>
      </c>
      <c r="Q46" s="14"/>
    </row>
    <row r="47" spans="1:20" ht="15" x14ac:dyDescent="0.25">
      <c r="A47" s="8" t="s">
        <v>63</v>
      </c>
      <c r="B47" s="7">
        <v>760</v>
      </c>
      <c r="C47" s="7">
        <v>760</v>
      </c>
      <c r="D47" s="9">
        <f t="shared" si="4"/>
        <v>0</v>
      </c>
      <c r="E47" s="13"/>
      <c r="F47" s="13"/>
      <c r="G47" s="13"/>
      <c r="H47" s="11">
        <f>D47+E47+F47+G47</f>
        <v>0</v>
      </c>
      <c r="I47" s="8" t="s">
        <v>63</v>
      </c>
      <c r="J47" s="14">
        <v>26940.639999999999</v>
      </c>
      <c r="K47" s="14">
        <v>32724.94</v>
      </c>
      <c r="L47" s="9">
        <f t="shared" si="5"/>
        <v>-5784.2999999999993</v>
      </c>
      <c r="M47" s="13"/>
      <c r="N47" s="13">
        <v>5784.3</v>
      </c>
      <c r="O47" s="13"/>
      <c r="P47" s="11">
        <f t="shared" si="3"/>
        <v>9.0949470177292824E-13</v>
      </c>
      <c r="Q47" s="14"/>
    </row>
    <row r="48" spans="1:20" ht="15" x14ac:dyDescent="0.25">
      <c r="A48" s="8" t="s">
        <v>64</v>
      </c>
      <c r="B48" s="7">
        <v>0</v>
      </c>
      <c r="C48" s="7">
        <v>0</v>
      </c>
      <c r="D48" s="9">
        <f t="shared" si="4"/>
        <v>0</v>
      </c>
      <c r="E48" s="13"/>
      <c r="F48" s="13"/>
      <c r="G48" s="13"/>
      <c r="H48" s="11">
        <f t="shared" si="1"/>
        <v>0</v>
      </c>
      <c r="I48" s="8" t="s">
        <v>64</v>
      </c>
      <c r="J48" s="7">
        <v>0</v>
      </c>
      <c r="K48" s="7">
        <v>0</v>
      </c>
      <c r="L48" s="9">
        <f t="shared" si="5"/>
        <v>0</v>
      </c>
      <c r="M48" s="13"/>
      <c r="N48" s="13"/>
      <c r="O48" s="13"/>
      <c r="P48" s="11">
        <f t="shared" si="3"/>
        <v>0</v>
      </c>
      <c r="Q48" s="14"/>
    </row>
    <row r="49" spans="1:20" ht="15" x14ac:dyDescent="0.25">
      <c r="A49" s="8" t="s">
        <v>65</v>
      </c>
      <c r="B49" s="7">
        <v>0</v>
      </c>
      <c r="C49" s="7">
        <v>0</v>
      </c>
      <c r="D49" s="9">
        <f t="shared" si="4"/>
        <v>0</v>
      </c>
      <c r="E49" s="13"/>
      <c r="F49" s="13"/>
      <c r="G49" s="13"/>
      <c r="H49" s="11">
        <f t="shared" si="1"/>
        <v>0</v>
      </c>
      <c r="I49" s="8" t="s">
        <v>65</v>
      </c>
      <c r="J49" s="7">
        <v>0</v>
      </c>
      <c r="K49" s="7">
        <v>0</v>
      </c>
      <c r="L49" s="9">
        <f t="shared" si="5"/>
        <v>0</v>
      </c>
      <c r="M49" s="13"/>
      <c r="N49" s="13"/>
      <c r="O49" s="13"/>
      <c r="P49" s="11">
        <f t="shared" si="3"/>
        <v>0</v>
      </c>
      <c r="Q49" s="14"/>
    </row>
    <row r="50" spans="1:20" ht="15" x14ac:dyDescent="0.25">
      <c r="A50" s="8" t="s">
        <v>66</v>
      </c>
      <c r="B50" s="7">
        <v>0</v>
      </c>
      <c r="C50" s="7">
        <v>0</v>
      </c>
      <c r="D50" s="9">
        <f t="shared" si="4"/>
        <v>0</v>
      </c>
      <c r="E50" s="13"/>
      <c r="F50" s="13"/>
      <c r="G50" s="22"/>
      <c r="H50" s="11">
        <f t="shared" si="1"/>
        <v>0</v>
      </c>
      <c r="I50" s="8" t="s">
        <v>66</v>
      </c>
      <c r="J50" s="7">
        <v>0</v>
      </c>
      <c r="K50" s="7">
        <v>0</v>
      </c>
      <c r="L50" s="9">
        <f t="shared" si="5"/>
        <v>0</v>
      </c>
      <c r="M50" s="13"/>
      <c r="N50" s="13"/>
      <c r="O50" s="22"/>
      <c r="P50" s="11">
        <f t="shared" si="3"/>
        <v>0</v>
      </c>
      <c r="Q50" s="14"/>
    </row>
    <row r="51" spans="1:20" ht="15" x14ac:dyDescent="0.25">
      <c r="A51" s="8" t="s">
        <v>67</v>
      </c>
      <c r="B51" s="7">
        <v>0</v>
      </c>
      <c r="C51" s="7">
        <v>0</v>
      </c>
      <c r="D51" s="9">
        <f t="shared" si="4"/>
        <v>0</v>
      </c>
      <c r="E51" s="13"/>
      <c r="F51" s="13"/>
      <c r="G51" s="22"/>
      <c r="H51" s="11">
        <f t="shared" si="1"/>
        <v>0</v>
      </c>
      <c r="I51" s="8" t="s">
        <v>67</v>
      </c>
      <c r="J51" s="7">
        <v>0</v>
      </c>
      <c r="K51" s="7">
        <v>0</v>
      </c>
      <c r="L51" s="9">
        <f t="shared" si="5"/>
        <v>0</v>
      </c>
      <c r="M51" s="13"/>
      <c r="N51" s="13"/>
      <c r="O51" s="22"/>
      <c r="P51" s="11">
        <f t="shared" si="3"/>
        <v>0</v>
      </c>
      <c r="Q51" s="25"/>
      <c r="R51" s="23"/>
      <c r="S51" s="23"/>
      <c r="T51" s="23"/>
    </row>
    <row r="52" spans="1:20" ht="15" x14ac:dyDescent="0.25">
      <c r="A52" s="8" t="s">
        <v>68</v>
      </c>
      <c r="B52" s="7">
        <v>0</v>
      </c>
      <c r="C52" s="7">
        <v>0</v>
      </c>
      <c r="D52" s="9">
        <f t="shared" si="4"/>
        <v>0</v>
      </c>
      <c r="E52" s="13"/>
      <c r="F52" s="13"/>
      <c r="G52" s="22"/>
      <c r="H52" s="11">
        <f t="shared" si="1"/>
        <v>0</v>
      </c>
      <c r="I52" s="8" t="s">
        <v>68</v>
      </c>
      <c r="J52" s="7">
        <v>0</v>
      </c>
      <c r="K52" s="7">
        <v>0</v>
      </c>
      <c r="L52" s="9">
        <f t="shared" si="5"/>
        <v>0</v>
      </c>
      <c r="M52" s="13"/>
      <c r="N52" s="13"/>
      <c r="O52" s="22"/>
      <c r="P52" s="11">
        <f t="shared" si="3"/>
        <v>0</v>
      </c>
      <c r="Q52" s="25"/>
      <c r="R52" s="23"/>
      <c r="S52" s="23"/>
      <c r="T52" s="23"/>
    </row>
    <row r="53" spans="1:20" ht="15" x14ac:dyDescent="0.25">
      <c r="A53" s="8" t="s">
        <v>69</v>
      </c>
      <c r="B53" s="7">
        <v>0</v>
      </c>
      <c r="C53" s="7">
        <v>0</v>
      </c>
      <c r="D53" s="9">
        <f t="shared" si="4"/>
        <v>0</v>
      </c>
      <c r="E53" s="13"/>
      <c r="F53" s="13"/>
      <c r="G53" s="13"/>
      <c r="H53" s="27">
        <f t="shared" si="1"/>
        <v>0</v>
      </c>
      <c r="I53" s="8" t="s">
        <v>69</v>
      </c>
      <c r="J53" s="7">
        <v>0</v>
      </c>
      <c r="K53" s="7">
        <v>0</v>
      </c>
      <c r="L53" s="9">
        <f t="shared" si="5"/>
        <v>0</v>
      </c>
      <c r="M53" s="13"/>
      <c r="N53" s="13"/>
      <c r="O53" s="13"/>
      <c r="P53" s="11">
        <f t="shared" si="3"/>
        <v>0</v>
      </c>
      <c r="Q53" s="25"/>
      <c r="R53" s="23"/>
      <c r="S53" s="23"/>
      <c r="T53" s="23"/>
    </row>
    <row r="54" spans="1:20" ht="15" x14ac:dyDescent="0.25">
      <c r="A54" s="8" t="s">
        <v>70</v>
      </c>
      <c r="B54" s="7">
        <v>0</v>
      </c>
      <c r="C54" s="7">
        <v>0</v>
      </c>
      <c r="D54" s="9">
        <f t="shared" si="4"/>
        <v>0</v>
      </c>
      <c r="E54" s="13"/>
      <c r="F54" s="13"/>
      <c r="G54" s="13"/>
      <c r="H54" s="11">
        <f t="shared" si="1"/>
        <v>0</v>
      </c>
      <c r="I54" s="8" t="s">
        <v>70</v>
      </c>
      <c r="J54" s="7">
        <v>0</v>
      </c>
      <c r="K54" s="7">
        <v>0</v>
      </c>
      <c r="L54" s="9">
        <f t="shared" si="5"/>
        <v>0</v>
      </c>
      <c r="M54" s="13"/>
      <c r="N54" s="13"/>
      <c r="O54" s="13"/>
      <c r="P54" s="11">
        <f t="shared" si="3"/>
        <v>0</v>
      </c>
      <c r="Q54" s="14"/>
    </row>
    <row r="55" spans="1:20" ht="15" x14ac:dyDescent="0.25">
      <c r="A55" s="8" t="s">
        <v>71</v>
      </c>
      <c r="B55" s="14">
        <v>103711.8</v>
      </c>
      <c r="C55" s="14">
        <v>103711.8</v>
      </c>
      <c r="D55" s="9">
        <f t="shared" si="4"/>
        <v>0</v>
      </c>
      <c r="E55" s="13"/>
      <c r="F55" s="13"/>
      <c r="G55" s="13"/>
      <c r="H55" s="11">
        <f t="shared" si="1"/>
        <v>0</v>
      </c>
      <c r="I55" s="8" t="s">
        <v>71</v>
      </c>
      <c r="J55" s="14">
        <v>103711.8</v>
      </c>
      <c r="K55" s="14">
        <v>103711.8</v>
      </c>
      <c r="L55" s="9">
        <f t="shared" si="5"/>
        <v>0</v>
      </c>
      <c r="M55" s="13"/>
      <c r="N55" s="13"/>
      <c r="O55" s="13"/>
      <c r="P55" s="11">
        <f t="shared" si="3"/>
        <v>0</v>
      </c>
      <c r="Q55" s="14"/>
    </row>
    <row r="56" spans="1:20" ht="15" x14ac:dyDescent="0.25">
      <c r="A56" s="8" t="s">
        <v>72</v>
      </c>
      <c r="B56" s="7">
        <v>21.7</v>
      </c>
      <c r="C56" s="7">
        <v>21.7</v>
      </c>
      <c r="D56" s="9">
        <f t="shared" si="4"/>
        <v>0</v>
      </c>
      <c r="E56" s="13"/>
      <c r="F56" s="13"/>
      <c r="G56" s="13"/>
      <c r="H56" s="11">
        <f t="shared" si="1"/>
        <v>0</v>
      </c>
      <c r="I56" s="8" t="s">
        <v>72</v>
      </c>
      <c r="J56" s="7">
        <v>0</v>
      </c>
      <c r="K56" s="7">
        <v>0</v>
      </c>
      <c r="L56" s="9">
        <f t="shared" si="5"/>
        <v>0</v>
      </c>
      <c r="M56" s="13"/>
      <c r="N56" s="13"/>
      <c r="O56" s="13"/>
      <c r="P56" s="11">
        <f t="shared" si="3"/>
        <v>0</v>
      </c>
      <c r="Q56" s="14"/>
    </row>
    <row r="57" spans="1:20" ht="15" x14ac:dyDescent="0.25">
      <c r="A57" s="8" t="s">
        <v>73</v>
      </c>
      <c r="B57" s="7">
        <v>0</v>
      </c>
      <c r="C57" s="7">
        <v>0</v>
      </c>
      <c r="D57" s="9">
        <f t="shared" si="4"/>
        <v>0</v>
      </c>
      <c r="E57" s="13"/>
      <c r="F57" s="13"/>
      <c r="G57" s="13"/>
      <c r="H57" s="11">
        <f t="shared" si="1"/>
        <v>0</v>
      </c>
      <c r="I57" s="8" t="s">
        <v>73</v>
      </c>
      <c r="J57" s="7">
        <v>0.43</v>
      </c>
      <c r="K57" s="7">
        <v>0.43</v>
      </c>
      <c r="L57" s="9">
        <f t="shared" si="5"/>
        <v>0</v>
      </c>
      <c r="M57" s="13"/>
      <c r="N57" s="13"/>
      <c r="O57" s="13"/>
      <c r="P57" s="11">
        <f t="shared" si="3"/>
        <v>0</v>
      </c>
      <c r="Q57" s="14"/>
    </row>
    <row r="58" spans="1:20" ht="15" x14ac:dyDescent="0.25">
      <c r="A58" s="8" t="s">
        <v>74</v>
      </c>
      <c r="B58" s="14">
        <v>53681.7</v>
      </c>
      <c r="C58" s="14">
        <v>53681.7</v>
      </c>
      <c r="D58" s="9">
        <f t="shared" si="4"/>
        <v>0</v>
      </c>
      <c r="E58" s="13"/>
      <c r="F58" s="13"/>
      <c r="G58" s="13"/>
      <c r="H58" s="11">
        <f t="shared" si="1"/>
        <v>0</v>
      </c>
      <c r="I58" s="8" t="s">
        <v>74</v>
      </c>
      <c r="J58" s="14">
        <v>53681.7</v>
      </c>
      <c r="K58" s="14">
        <v>53681.7</v>
      </c>
      <c r="L58" s="9">
        <f t="shared" si="5"/>
        <v>0</v>
      </c>
      <c r="M58" s="13"/>
      <c r="N58" s="13"/>
      <c r="O58" s="13"/>
      <c r="P58" s="11">
        <f t="shared" ref="P58:P92" si="6">L58+M58+N58+O58</f>
        <v>0</v>
      </c>
      <c r="Q58" s="14"/>
    </row>
    <row r="59" spans="1:20" ht="15" x14ac:dyDescent="0.25">
      <c r="A59" s="8" t="s">
        <v>75</v>
      </c>
      <c r="B59" s="7">
        <v>198.24</v>
      </c>
      <c r="C59" s="7">
        <v>198.24</v>
      </c>
      <c r="D59" s="9">
        <f t="shared" si="4"/>
        <v>0</v>
      </c>
      <c r="E59" s="13"/>
      <c r="F59" s="13"/>
      <c r="G59" s="13"/>
      <c r="H59" s="28">
        <f t="shared" si="1"/>
        <v>0</v>
      </c>
      <c r="I59" s="8" t="s">
        <v>75</v>
      </c>
      <c r="J59" s="7">
        <v>109.44</v>
      </c>
      <c r="K59" s="7">
        <v>109.44</v>
      </c>
      <c r="L59" s="9">
        <f t="shared" si="5"/>
        <v>0</v>
      </c>
      <c r="M59" s="13"/>
      <c r="N59" s="13"/>
      <c r="O59" s="13"/>
      <c r="P59" s="27">
        <f t="shared" si="6"/>
        <v>0</v>
      </c>
      <c r="Q59" s="14"/>
      <c r="R59" s="29"/>
      <c r="S59" s="29"/>
      <c r="T59" s="29"/>
    </row>
    <row r="60" spans="1:20" ht="15" x14ac:dyDescent="0.25">
      <c r="A60" s="8" t="s">
        <v>76</v>
      </c>
      <c r="B60" s="7">
        <v>0</v>
      </c>
      <c r="C60" s="7">
        <v>0</v>
      </c>
      <c r="D60" s="9">
        <f t="shared" si="4"/>
        <v>0</v>
      </c>
      <c r="E60" s="13"/>
      <c r="F60" s="13"/>
      <c r="G60" s="13"/>
      <c r="H60" s="11">
        <f t="shared" si="1"/>
        <v>0</v>
      </c>
      <c r="I60" s="8" t="s">
        <v>76</v>
      </c>
      <c r="J60" s="7">
        <v>0</v>
      </c>
      <c r="K60" s="7">
        <v>0</v>
      </c>
      <c r="L60" s="9">
        <f t="shared" si="5"/>
        <v>0</v>
      </c>
      <c r="M60" s="13"/>
      <c r="N60" s="13"/>
      <c r="O60" s="13"/>
      <c r="P60" s="11">
        <f t="shared" si="6"/>
        <v>0</v>
      </c>
      <c r="Q60" s="14"/>
    </row>
    <row r="61" spans="1:20" ht="15" x14ac:dyDescent="0.25">
      <c r="A61" s="8" t="s">
        <v>77</v>
      </c>
      <c r="B61" s="14">
        <v>176185.27</v>
      </c>
      <c r="C61" s="14">
        <v>176185.27</v>
      </c>
      <c r="D61" s="9">
        <f t="shared" si="4"/>
        <v>0</v>
      </c>
      <c r="E61" s="13"/>
      <c r="F61" s="13"/>
      <c r="G61" s="13"/>
      <c r="H61" s="11">
        <f t="shared" si="1"/>
        <v>0</v>
      </c>
      <c r="I61" s="8" t="s">
        <v>77</v>
      </c>
      <c r="J61" s="14">
        <v>185224.82</v>
      </c>
      <c r="K61" s="14">
        <v>185224.82</v>
      </c>
      <c r="L61" s="9">
        <f t="shared" si="5"/>
        <v>0</v>
      </c>
      <c r="M61" s="13"/>
      <c r="N61" s="13"/>
      <c r="O61" s="13"/>
      <c r="P61" s="11">
        <f t="shared" si="6"/>
        <v>0</v>
      </c>
      <c r="Q61" s="14"/>
    </row>
    <row r="62" spans="1:20" ht="15" x14ac:dyDescent="0.25">
      <c r="A62" s="8" t="s">
        <v>78</v>
      </c>
      <c r="B62" s="7">
        <v>1.98</v>
      </c>
      <c r="C62" s="7">
        <v>1.98</v>
      </c>
      <c r="D62" s="9">
        <f t="shared" si="4"/>
        <v>0</v>
      </c>
      <c r="E62" s="13"/>
      <c r="F62" s="13"/>
      <c r="G62" s="13"/>
      <c r="H62" s="11">
        <f t="shared" ref="H62:H68" si="7">D62+E62+F62+G62</f>
        <v>0</v>
      </c>
      <c r="I62" s="8" t="s">
        <v>78</v>
      </c>
      <c r="J62" s="7">
        <v>0</v>
      </c>
      <c r="K62" s="7">
        <v>0</v>
      </c>
      <c r="L62" s="9">
        <f t="shared" si="5"/>
        <v>0</v>
      </c>
      <c r="M62" s="13"/>
      <c r="N62" s="13"/>
      <c r="O62" s="13"/>
      <c r="P62" s="11">
        <f t="shared" si="6"/>
        <v>0</v>
      </c>
      <c r="Q62" s="14"/>
    </row>
    <row r="63" spans="1:20" ht="15" x14ac:dyDescent="0.25">
      <c r="A63" s="8" t="s">
        <v>79</v>
      </c>
      <c r="B63" s="7">
        <v>0</v>
      </c>
      <c r="C63" s="7">
        <v>0</v>
      </c>
      <c r="D63" s="9">
        <f t="shared" si="4"/>
        <v>0</v>
      </c>
      <c r="E63" s="13"/>
      <c r="F63" s="13"/>
      <c r="G63" s="13"/>
      <c r="H63" s="11">
        <f t="shared" si="7"/>
        <v>0</v>
      </c>
      <c r="I63" s="8" t="s">
        <v>79</v>
      </c>
      <c r="J63" s="7">
        <v>0</v>
      </c>
      <c r="K63" s="7">
        <v>0</v>
      </c>
      <c r="L63" s="9">
        <f t="shared" si="5"/>
        <v>0</v>
      </c>
      <c r="M63" s="13"/>
      <c r="N63" s="13"/>
      <c r="O63" s="13"/>
      <c r="P63" s="11">
        <f t="shared" si="6"/>
        <v>0</v>
      </c>
      <c r="Q63" s="14"/>
    </row>
    <row r="64" spans="1:20" ht="15" x14ac:dyDescent="0.25">
      <c r="A64" s="8" t="s">
        <v>80</v>
      </c>
      <c r="B64" s="7">
        <v>0</v>
      </c>
      <c r="C64" s="7">
        <v>0</v>
      </c>
      <c r="D64" s="9">
        <f t="shared" si="4"/>
        <v>0</v>
      </c>
      <c r="E64" s="13"/>
      <c r="F64" s="13"/>
      <c r="G64" s="22"/>
      <c r="H64" s="11">
        <f t="shared" si="7"/>
        <v>0</v>
      </c>
      <c r="I64" s="8" t="s">
        <v>80</v>
      </c>
      <c r="J64" s="7">
        <v>750</v>
      </c>
      <c r="K64" s="7">
        <v>750</v>
      </c>
      <c r="L64" s="9">
        <f t="shared" si="5"/>
        <v>0</v>
      </c>
      <c r="M64" s="13"/>
      <c r="N64" s="13"/>
      <c r="O64" s="22"/>
      <c r="P64" s="11">
        <f t="shared" si="6"/>
        <v>0</v>
      </c>
      <c r="Q64" s="14"/>
    </row>
    <row r="65" spans="1:17" ht="15" x14ac:dyDescent="0.25">
      <c r="A65" s="8" t="s">
        <v>81</v>
      </c>
      <c r="B65" s="7">
        <v>0</v>
      </c>
      <c r="C65" s="7">
        <v>0</v>
      </c>
      <c r="D65" s="9">
        <f t="shared" si="4"/>
        <v>0</v>
      </c>
      <c r="E65" s="13"/>
      <c r="F65" s="13"/>
      <c r="G65" s="13"/>
      <c r="H65" s="11">
        <f t="shared" si="7"/>
        <v>0</v>
      </c>
      <c r="I65" s="8" t="s">
        <v>81</v>
      </c>
      <c r="J65" s="7">
        <v>0</v>
      </c>
      <c r="K65" s="7">
        <v>0</v>
      </c>
      <c r="L65" s="9">
        <f t="shared" si="5"/>
        <v>0</v>
      </c>
      <c r="M65" s="13"/>
      <c r="N65" s="13"/>
      <c r="O65" s="13"/>
      <c r="P65" s="11">
        <f t="shared" si="6"/>
        <v>0</v>
      </c>
      <c r="Q65" s="14"/>
    </row>
    <row r="66" spans="1:17" ht="15" x14ac:dyDescent="0.25">
      <c r="A66" s="8" t="s">
        <v>82</v>
      </c>
      <c r="B66" s="14">
        <v>53660</v>
      </c>
      <c r="C66" s="14">
        <v>53660</v>
      </c>
      <c r="D66" s="9">
        <f t="shared" si="4"/>
        <v>0</v>
      </c>
      <c r="E66" s="13"/>
      <c r="F66" s="13"/>
      <c r="G66" s="13"/>
      <c r="H66" s="11">
        <f t="shared" si="7"/>
        <v>0</v>
      </c>
      <c r="I66" s="8" t="s">
        <v>82</v>
      </c>
      <c r="J66" s="14">
        <v>204839.53</v>
      </c>
      <c r="K66" s="14">
        <v>204839.53</v>
      </c>
      <c r="L66" s="9">
        <f t="shared" si="5"/>
        <v>0</v>
      </c>
      <c r="M66" s="13"/>
      <c r="N66" s="13"/>
      <c r="O66" s="13"/>
      <c r="P66" s="11">
        <f t="shared" si="6"/>
        <v>0</v>
      </c>
      <c r="Q66" s="14"/>
    </row>
    <row r="67" spans="1:17" ht="15" x14ac:dyDescent="0.25">
      <c r="A67" s="8" t="s">
        <v>83</v>
      </c>
      <c r="B67" s="7">
        <v>0</v>
      </c>
      <c r="C67" s="7">
        <v>0</v>
      </c>
      <c r="D67" s="9">
        <f t="shared" si="4"/>
        <v>0</v>
      </c>
      <c r="E67" s="13"/>
      <c r="F67" s="13"/>
      <c r="G67" s="13"/>
      <c r="H67" s="11">
        <f t="shared" si="7"/>
        <v>0</v>
      </c>
      <c r="I67" s="8" t="s">
        <v>83</v>
      </c>
      <c r="J67" s="7">
        <v>0</v>
      </c>
      <c r="K67" s="7">
        <v>0</v>
      </c>
      <c r="L67" s="9">
        <f t="shared" si="5"/>
        <v>0</v>
      </c>
      <c r="M67" s="13"/>
      <c r="N67" s="13"/>
      <c r="O67" s="13"/>
      <c r="P67" s="11">
        <f t="shared" si="6"/>
        <v>0</v>
      </c>
      <c r="Q67" s="14"/>
    </row>
    <row r="68" spans="1:17" ht="15" x14ac:dyDescent="0.25">
      <c r="A68" s="8" t="s">
        <v>84</v>
      </c>
      <c r="B68" s="7">
        <v>0</v>
      </c>
      <c r="C68" s="7">
        <v>0</v>
      </c>
      <c r="D68" s="9">
        <f t="shared" si="4"/>
        <v>0</v>
      </c>
      <c r="E68" s="13"/>
      <c r="F68" s="13"/>
      <c r="G68" s="13"/>
      <c r="H68" s="11">
        <f t="shared" si="7"/>
        <v>0</v>
      </c>
      <c r="I68" s="8" t="s">
        <v>84</v>
      </c>
      <c r="J68" s="7">
        <v>0</v>
      </c>
      <c r="K68" s="7">
        <v>0</v>
      </c>
      <c r="L68" s="9">
        <f t="shared" si="5"/>
        <v>0</v>
      </c>
      <c r="M68" s="13"/>
      <c r="N68" s="13"/>
      <c r="O68" s="13"/>
      <c r="P68" s="11">
        <f t="shared" si="6"/>
        <v>0</v>
      </c>
      <c r="Q68" s="14"/>
    </row>
    <row r="69" spans="1:17" ht="15" x14ac:dyDescent="0.25">
      <c r="A69" s="8" t="s">
        <v>85</v>
      </c>
      <c r="B69" s="14">
        <v>38246.75</v>
      </c>
      <c r="C69" s="14">
        <v>38246.75</v>
      </c>
      <c r="D69" s="9">
        <f t="shared" si="4"/>
        <v>0</v>
      </c>
      <c r="E69" s="13"/>
      <c r="F69" s="13"/>
      <c r="G69" s="13"/>
      <c r="H69" s="11">
        <f>D69+E69+F69+G69</f>
        <v>0</v>
      </c>
      <c r="I69" s="8" t="s">
        <v>85</v>
      </c>
      <c r="J69" s="14">
        <v>36858.67</v>
      </c>
      <c r="K69" s="14">
        <v>41832.51</v>
      </c>
      <c r="L69" s="9">
        <f t="shared" si="5"/>
        <v>-4973.8400000000038</v>
      </c>
      <c r="M69" s="13">
        <v>4973.84</v>
      </c>
      <c r="N69" s="13"/>
      <c r="O69" s="13"/>
      <c r="P69" s="11">
        <f t="shared" si="6"/>
        <v>-3.637978807091713E-12</v>
      </c>
    </row>
    <row r="70" spans="1:17" ht="15" x14ac:dyDescent="0.25">
      <c r="A70" s="8" t="s">
        <v>86</v>
      </c>
      <c r="B70" s="7">
        <v>476.94</v>
      </c>
      <c r="C70" s="7">
        <v>536.95000000000005</v>
      </c>
      <c r="D70" s="9">
        <f t="shared" si="4"/>
        <v>-60.010000000000048</v>
      </c>
      <c r="E70" s="13"/>
      <c r="F70" s="13">
        <v>60.01</v>
      </c>
      <c r="G70" s="13"/>
      <c r="H70" s="11">
        <f t="shared" ref="H70:H92" si="8">D70+E70+F70+G70</f>
        <v>-4.9737991503207013E-14</v>
      </c>
      <c r="I70" s="8" t="s">
        <v>86</v>
      </c>
      <c r="J70" s="7">
        <v>392.78</v>
      </c>
      <c r="K70" s="7">
        <v>392.78</v>
      </c>
      <c r="L70" s="9">
        <f t="shared" si="5"/>
        <v>0</v>
      </c>
      <c r="M70" s="13"/>
      <c r="N70" s="13"/>
      <c r="O70" s="13"/>
      <c r="P70" s="11">
        <f t="shared" si="6"/>
        <v>0</v>
      </c>
    </row>
    <row r="71" spans="1:17" ht="15" x14ac:dyDescent="0.25">
      <c r="A71" s="8" t="s">
        <v>87</v>
      </c>
      <c r="B71" s="7">
        <v>0</v>
      </c>
      <c r="C71" s="7">
        <v>42.1</v>
      </c>
      <c r="D71" s="9">
        <f t="shared" si="4"/>
        <v>-42.1</v>
      </c>
      <c r="E71" s="13">
        <v>42.1</v>
      </c>
      <c r="F71" s="13"/>
      <c r="G71" s="13"/>
      <c r="H71" s="11">
        <f t="shared" si="8"/>
        <v>0</v>
      </c>
      <c r="I71" s="8" t="s">
        <v>87</v>
      </c>
      <c r="J71" s="7">
        <v>0</v>
      </c>
      <c r="K71" s="7">
        <v>0</v>
      </c>
      <c r="L71" s="9">
        <f t="shared" si="5"/>
        <v>0</v>
      </c>
      <c r="M71" s="13"/>
      <c r="N71" s="13"/>
      <c r="O71" s="13"/>
      <c r="P71" s="11">
        <f t="shared" si="6"/>
        <v>0</v>
      </c>
    </row>
    <row r="72" spans="1:17" ht="15" x14ac:dyDescent="0.25">
      <c r="A72" s="8" t="s">
        <v>88</v>
      </c>
      <c r="B72" s="14">
        <v>2348471.36</v>
      </c>
      <c r="C72" s="14">
        <v>2901257.28</v>
      </c>
      <c r="D72" s="9">
        <f t="shared" si="4"/>
        <v>-552785.91999999993</v>
      </c>
      <c r="E72" s="13">
        <v>552785.92000000004</v>
      </c>
      <c r="F72" s="13"/>
      <c r="G72" s="13"/>
      <c r="H72" s="11">
        <f t="shared" si="8"/>
        <v>1.1641532182693481E-10</v>
      </c>
      <c r="I72" s="8" t="s">
        <v>88</v>
      </c>
      <c r="J72" s="14">
        <v>888792.54</v>
      </c>
      <c r="K72" s="14">
        <v>1007067.04</v>
      </c>
      <c r="L72" s="9">
        <f t="shared" si="5"/>
        <v>-118274.5</v>
      </c>
      <c r="M72" s="13">
        <v>42.1</v>
      </c>
      <c r="N72" s="13"/>
      <c r="O72" s="13">
        <v>118232.4</v>
      </c>
      <c r="P72" s="11">
        <f t="shared" si="6"/>
        <v>0</v>
      </c>
    </row>
    <row r="73" spans="1:17" ht="15" x14ac:dyDescent="0.25">
      <c r="A73" s="8" t="s">
        <v>89</v>
      </c>
      <c r="B73" s="14">
        <v>2893.23</v>
      </c>
      <c r="C73" s="14">
        <v>2893.23</v>
      </c>
      <c r="D73" s="9">
        <f t="shared" si="4"/>
        <v>0</v>
      </c>
      <c r="E73" s="13"/>
      <c r="F73" s="13"/>
      <c r="G73" s="13"/>
      <c r="H73" s="11">
        <f t="shared" si="8"/>
        <v>0</v>
      </c>
      <c r="I73" s="8" t="s">
        <v>89</v>
      </c>
      <c r="J73" s="7">
        <v>0</v>
      </c>
      <c r="K73" s="7">
        <v>0</v>
      </c>
      <c r="L73" s="9">
        <f t="shared" si="5"/>
        <v>0</v>
      </c>
      <c r="M73" s="13"/>
      <c r="N73" s="13"/>
      <c r="O73" s="13"/>
      <c r="P73" s="11">
        <f t="shared" si="6"/>
        <v>0</v>
      </c>
    </row>
    <row r="74" spans="1:17" ht="15" x14ac:dyDescent="0.25">
      <c r="A74" s="8" t="s">
        <v>90</v>
      </c>
      <c r="B74" s="7">
        <v>0</v>
      </c>
      <c r="C74" s="7">
        <v>0</v>
      </c>
      <c r="D74" s="9">
        <f t="shared" si="4"/>
        <v>0</v>
      </c>
      <c r="E74" s="13"/>
      <c r="F74" s="13"/>
      <c r="G74" s="13"/>
      <c r="H74" s="11">
        <f t="shared" si="8"/>
        <v>0</v>
      </c>
      <c r="I74" s="8" t="s">
        <v>90</v>
      </c>
      <c r="J74" s="7">
        <v>0</v>
      </c>
      <c r="K74" s="7">
        <v>0</v>
      </c>
      <c r="L74" s="9">
        <f t="shared" si="5"/>
        <v>0</v>
      </c>
      <c r="M74" s="13"/>
      <c r="N74" s="13"/>
      <c r="O74" s="13"/>
      <c r="P74" s="11">
        <f t="shared" si="6"/>
        <v>0</v>
      </c>
    </row>
    <row r="75" spans="1:17" ht="15" x14ac:dyDescent="0.25">
      <c r="A75" s="8" t="s">
        <v>91</v>
      </c>
      <c r="B75" s="7">
        <v>0</v>
      </c>
      <c r="C75" s="7">
        <v>0</v>
      </c>
      <c r="D75" s="9">
        <f t="shared" si="4"/>
        <v>0</v>
      </c>
      <c r="E75" s="13"/>
      <c r="F75" s="13"/>
      <c r="G75" s="13"/>
      <c r="H75" s="11">
        <f t="shared" si="8"/>
        <v>0</v>
      </c>
      <c r="I75" s="8" t="s">
        <v>91</v>
      </c>
      <c r="J75" s="7">
        <v>0</v>
      </c>
      <c r="K75" s="7">
        <v>0</v>
      </c>
      <c r="L75" s="9">
        <f t="shared" si="5"/>
        <v>0</v>
      </c>
      <c r="M75" s="13"/>
      <c r="N75" s="13"/>
      <c r="O75" s="13"/>
      <c r="P75" s="11">
        <f t="shared" si="6"/>
        <v>0</v>
      </c>
    </row>
    <row r="76" spans="1:17" ht="15" x14ac:dyDescent="0.25">
      <c r="A76" s="8" t="s">
        <v>92</v>
      </c>
      <c r="B76" s="7">
        <v>0</v>
      </c>
      <c r="C76" s="7">
        <v>0</v>
      </c>
      <c r="D76" s="9">
        <f t="shared" si="4"/>
        <v>0</v>
      </c>
      <c r="E76" s="13"/>
      <c r="F76" s="13"/>
      <c r="G76" s="13"/>
      <c r="H76" s="11">
        <f t="shared" si="8"/>
        <v>0</v>
      </c>
      <c r="I76" s="8" t="s">
        <v>92</v>
      </c>
      <c r="J76" s="14">
        <v>1000</v>
      </c>
      <c r="K76" s="14">
        <v>1000</v>
      </c>
      <c r="L76" s="9">
        <f t="shared" si="5"/>
        <v>0</v>
      </c>
      <c r="M76" s="13"/>
      <c r="N76" s="13"/>
      <c r="O76" s="13"/>
      <c r="P76" s="11">
        <f t="shared" si="6"/>
        <v>0</v>
      </c>
    </row>
    <row r="77" spans="1:17" ht="15" x14ac:dyDescent="0.25">
      <c r="A77" s="8" t="s">
        <v>93</v>
      </c>
      <c r="B77" s="7">
        <v>0</v>
      </c>
      <c r="C77" s="7">
        <v>0</v>
      </c>
      <c r="D77" s="9">
        <f t="shared" si="4"/>
        <v>0</v>
      </c>
      <c r="E77" s="13"/>
      <c r="F77" s="13"/>
      <c r="G77" s="13"/>
      <c r="H77" s="11">
        <f t="shared" si="8"/>
        <v>0</v>
      </c>
      <c r="I77" s="8" t="s">
        <v>93</v>
      </c>
      <c r="J77" s="7">
        <v>0</v>
      </c>
      <c r="K77" s="7">
        <v>0</v>
      </c>
      <c r="L77" s="9">
        <f t="shared" si="5"/>
        <v>0</v>
      </c>
      <c r="M77" s="13"/>
      <c r="N77" s="13"/>
      <c r="O77" s="13"/>
      <c r="P77" s="11">
        <f t="shared" si="6"/>
        <v>0</v>
      </c>
    </row>
    <row r="78" spans="1:17" ht="15" x14ac:dyDescent="0.25">
      <c r="A78" s="8" t="s">
        <v>94</v>
      </c>
      <c r="B78" s="7">
        <v>0</v>
      </c>
      <c r="C78" s="7">
        <v>0</v>
      </c>
      <c r="D78" s="9">
        <f t="shared" si="4"/>
        <v>0</v>
      </c>
      <c r="E78" s="13"/>
      <c r="F78" s="13"/>
      <c r="G78" s="13"/>
      <c r="H78" s="11">
        <f t="shared" si="8"/>
        <v>0</v>
      </c>
      <c r="I78" s="8" t="s">
        <v>94</v>
      </c>
      <c r="J78" s="7">
        <v>375</v>
      </c>
      <c r="K78" s="7">
        <v>375</v>
      </c>
      <c r="L78" s="9">
        <f t="shared" si="5"/>
        <v>0</v>
      </c>
      <c r="M78" s="13"/>
      <c r="N78" s="13"/>
      <c r="O78" s="13"/>
      <c r="P78" s="11">
        <f t="shared" si="6"/>
        <v>0</v>
      </c>
    </row>
    <row r="79" spans="1:17" ht="15" x14ac:dyDescent="0.25">
      <c r="A79" s="8" t="s">
        <v>95</v>
      </c>
      <c r="B79" s="7">
        <v>0</v>
      </c>
      <c r="C79" s="7">
        <v>0</v>
      </c>
      <c r="D79" s="9">
        <f t="shared" si="4"/>
        <v>0</v>
      </c>
      <c r="E79" s="13"/>
      <c r="F79" s="13"/>
      <c r="G79" s="13"/>
      <c r="H79" s="11">
        <f t="shared" si="8"/>
        <v>0</v>
      </c>
      <c r="I79" s="8" t="s">
        <v>95</v>
      </c>
      <c r="J79" s="7">
        <v>316.67</v>
      </c>
      <c r="K79" s="7">
        <v>316.67</v>
      </c>
      <c r="L79" s="9">
        <f t="shared" si="5"/>
        <v>0</v>
      </c>
      <c r="M79" s="13"/>
      <c r="N79" s="13"/>
      <c r="O79" s="13"/>
      <c r="P79" s="11">
        <f t="shared" si="6"/>
        <v>0</v>
      </c>
    </row>
    <row r="80" spans="1:17" ht="15" x14ac:dyDescent="0.25">
      <c r="A80" s="8" t="s">
        <v>96</v>
      </c>
      <c r="B80" s="7">
        <v>0</v>
      </c>
      <c r="C80" s="7">
        <v>0</v>
      </c>
      <c r="D80" s="9">
        <f t="shared" si="4"/>
        <v>0</v>
      </c>
      <c r="E80" s="13"/>
      <c r="F80" s="13"/>
      <c r="G80" s="13"/>
      <c r="H80" s="11">
        <f t="shared" si="8"/>
        <v>0</v>
      </c>
      <c r="I80" s="8" t="s">
        <v>96</v>
      </c>
      <c r="J80" s="7">
        <v>0</v>
      </c>
      <c r="K80" s="7">
        <v>0</v>
      </c>
      <c r="L80" s="9">
        <f t="shared" si="5"/>
        <v>0</v>
      </c>
      <c r="M80" s="13"/>
      <c r="N80" s="13"/>
      <c r="O80" s="13"/>
      <c r="P80" s="11">
        <f t="shared" si="6"/>
        <v>0</v>
      </c>
    </row>
    <row r="81" spans="1:21" ht="15" x14ac:dyDescent="0.25">
      <c r="A81" s="8" t="s">
        <v>97</v>
      </c>
      <c r="B81" s="7">
        <v>0</v>
      </c>
      <c r="C81" s="7">
        <v>0</v>
      </c>
      <c r="D81" s="9">
        <f t="shared" si="4"/>
        <v>0</v>
      </c>
      <c r="E81" s="13"/>
      <c r="F81" s="13"/>
      <c r="G81" s="13"/>
      <c r="H81" s="11">
        <f>D81+E81+F81+G81</f>
        <v>0</v>
      </c>
      <c r="I81" s="8" t="s">
        <v>97</v>
      </c>
      <c r="J81" s="7">
        <v>0</v>
      </c>
      <c r="K81" s="7">
        <v>0</v>
      </c>
      <c r="L81" s="9">
        <f t="shared" si="5"/>
        <v>0</v>
      </c>
      <c r="M81" s="13"/>
      <c r="N81" s="13"/>
      <c r="O81" s="13"/>
      <c r="P81" s="11">
        <f t="shared" si="6"/>
        <v>0</v>
      </c>
    </row>
    <row r="82" spans="1:21" ht="15" x14ac:dyDescent="0.25">
      <c r="A82" s="8" t="s">
        <v>98</v>
      </c>
      <c r="B82" s="7">
        <v>0</v>
      </c>
      <c r="C82" s="7">
        <v>0</v>
      </c>
      <c r="D82" s="9">
        <f t="shared" si="4"/>
        <v>0</v>
      </c>
      <c r="E82" s="13"/>
      <c r="F82" s="13"/>
      <c r="G82" s="13"/>
      <c r="H82" s="11">
        <f>D82+E82+F82+G82</f>
        <v>0</v>
      </c>
      <c r="I82" s="8" t="s">
        <v>98</v>
      </c>
      <c r="J82" s="14">
        <v>15127.11</v>
      </c>
      <c r="K82" s="14">
        <v>15127.11</v>
      </c>
      <c r="L82" s="9">
        <f t="shared" si="5"/>
        <v>0</v>
      </c>
      <c r="M82" s="13"/>
      <c r="N82" s="13"/>
      <c r="O82" s="13"/>
      <c r="P82" s="11">
        <f t="shared" si="6"/>
        <v>0</v>
      </c>
    </row>
    <row r="83" spans="1:21" ht="15" x14ac:dyDescent="0.25">
      <c r="A83" s="8" t="s">
        <v>99</v>
      </c>
      <c r="B83" s="7">
        <v>0</v>
      </c>
      <c r="C83" s="7">
        <v>0</v>
      </c>
      <c r="D83" s="9">
        <f t="shared" si="4"/>
        <v>0</v>
      </c>
      <c r="E83" s="13"/>
      <c r="F83" s="13"/>
      <c r="G83" s="13"/>
      <c r="H83" s="11">
        <f>D83+E83+F83+G83</f>
        <v>0</v>
      </c>
      <c r="I83" s="8" t="s">
        <v>99</v>
      </c>
      <c r="J83" s="7">
        <v>0</v>
      </c>
      <c r="K83" s="7">
        <v>0</v>
      </c>
      <c r="L83" s="9">
        <f t="shared" si="5"/>
        <v>0</v>
      </c>
      <c r="M83" s="13"/>
      <c r="N83" s="13"/>
      <c r="O83" s="13"/>
      <c r="P83" s="11">
        <f t="shared" si="6"/>
        <v>0</v>
      </c>
    </row>
    <row r="84" spans="1:21" ht="15" x14ac:dyDescent="0.25">
      <c r="A84" s="8" t="s">
        <v>100</v>
      </c>
      <c r="B84" s="7">
        <v>0</v>
      </c>
      <c r="C84" s="7">
        <v>0</v>
      </c>
      <c r="D84" s="9">
        <f t="shared" si="4"/>
        <v>0</v>
      </c>
      <c r="E84" s="13"/>
      <c r="F84" s="13"/>
      <c r="G84" s="13"/>
      <c r="H84" s="11">
        <f t="shared" si="8"/>
        <v>0</v>
      </c>
      <c r="I84" s="8" t="s">
        <v>100</v>
      </c>
      <c r="J84" s="14">
        <v>1526</v>
      </c>
      <c r="K84" s="14">
        <v>1526</v>
      </c>
      <c r="L84" s="9">
        <f t="shared" si="5"/>
        <v>0</v>
      </c>
      <c r="M84" s="13"/>
      <c r="N84" s="13"/>
      <c r="O84" s="13"/>
      <c r="P84" s="11">
        <f t="shared" si="6"/>
        <v>0</v>
      </c>
    </row>
    <row r="85" spans="1:21" ht="15" x14ac:dyDescent="0.25">
      <c r="A85" s="8" t="s">
        <v>101</v>
      </c>
      <c r="B85" s="7">
        <v>0</v>
      </c>
      <c r="C85" s="7">
        <v>0</v>
      </c>
      <c r="D85" s="9">
        <f t="shared" si="4"/>
        <v>0</v>
      </c>
      <c r="E85" s="13"/>
      <c r="F85" s="13"/>
      <c r="G85" s="13"/>
      <c r="H85" s="11">
        <f t="shared" si="8"/>
        <v>0</v>
      </c>
      <c r="I85" s="8" t="s">
        <v>101</v>
      </c>
      <c r="J85" s="7">
        <v>0</v>
      </c>
      <c r="K85" s="7">
        <v>0</v>
      </c>
      <c r="L85" s="9">
        <f t="shared" si="5"/>
        <v>0</v>
      </c>
      <c r="M85" s="13"/>
      <c r="N85" s="13"/>
      <c r="O85" s="22"/>
      <c r="P85" s="11">
        <f t="shared" si="6"/>
        <v>0</v>
      </c>
    </row>
    <row r="86" spans="1:21" ht="15" x14ac:dyDescent="0.25">
      <c r="A86" s="8" t="s">
        <v>102</v>
      </c>
      <c r="B86" s="14">
        <v>2030</v>
      </c>
      <c r="C86" s="14">
        <v>2030</v>
      </c>
      <c r="D86" s="9">
        <f t="shared" si="4"/>
        <v>0</v>
      </c>
      <c r="E86" s="13"/>
      <c r="F86" s="13"/>
      <c r="G86" s="13"/>
      <c r="H86" s="11">
        <f t="shared" si="8"/>
        <v>0</v>
      </c>
      <c r="I86" s="8" t="s">
        <v>102</v>
      </c>
      <c r="J86" s="14">
        <v>1177062.6000000001</v>
      </c>
      <c r="K86" s="14">
        <v>1177062.6000000001</v>
      </c>
      <c r="L86" s="9">
        <f t="shared" si="5"/>
        <v>0</v>
      </c>
      <c r="M86" s="13"/>
      <c r="N86" s="13"/>
      <c r="O86" s="13"/>
      <c r="P86" s="11">
        <f t="shared" si="6"/>
        <v>0</v>
      </c>
    </row>
    <row r="87" spans="1:21" ht="15" x14ac:dyDescent="0.25">
      <c r="A87" s="8" t="s">
        <v>103</v>
      </c>
      <c r="B87" s="7">
        <v>0</v>
      </c>
      <c r="C87" s="7">
        <v>0</v>
      </c>
      <c r="D87" s="9">
        <f t="shared" si="4"/>
        <v>0</v>
      </c>
      <c r="E87" s="13"/>
      <c r="F87" s="13"/>
      <c r="G87" s="13"/>
      <c r="H87" s="11">
        <f t="shared" si="8"/>
        <v>0</v>
      </c>
      <c r="I87" s="8" t="s">
        <v>103</v>
      </c>
      <c r="J87" s="7">
        <v>0</v>
      </c>
      <c r="K87" s="7">
        <v>0</v>
      </c>
      <c r="L87" s="9">
        <f t="shared" si="5"/>
        <v>0</v>
      </c>
      <c r="M87" s="13"/>
      <c r="N87" s="13"/>
      <c r="O87" s="13"/>
      <c r="P87" s="11">
        <f t="shared" si="6"/>
        <v>0</v>
      </c>
    </row>
    <row r="88" spans="1:21" ht="15" x14ac:dyDescent="0.25">
      <c r="A88" s="8" t="s">
        <v>104</v>
      </c>
      <c r="B88" s="14">
        <v>368164.34</v>
      </c>
      <c r="C88" s="14">
        <v>368164.34</v>
      </c>
      <c r="D88" s="9">
        <f t="shared" si="4"/>
        <v>0</v>
      </c>
      <c r="E88" s="13"/>
      <c r="F88" s="13"/>
      <c r="G88" s="13"/>
      <c r="H88" s="11">
        <f t="shared" si="8"/>
        <v>0</v>
      </c>
      <c r="I88" s="8" t="s">
        <v>104</v>
      </c>
      <c r="J88" s="14">
        <v>368179.7</v>
      </c>
      <c r="K88" s="14">
        <v>368179.7</v>
      </c>
      <c r="L88" s="9">
        <f t="shared" si="5"/>
        <v>0</v>
      </c>
      <c r="M88" s="13"/>
      <c r="N88" s="13"/>
      <c r="O88" s="13"/>
      <c r="P88" s="11">
        <f t="shared" si="6"/>
        <v>0</v>
      </c>
    </row>
    <row r="89" spans="1:21" ht="15" x14ac:dyDescent="0.25">
      <c r="A89" s="8" t="s">
        <v>105</v>
      </c>
      <c r="B89" s="7">
        <v>0</v>
      </c>
      <c r="C89" s="7">
        <v>0</v>
      </c>
      <c r="D89" s="9">
        <f t="shared" si="4"/>
        <v>0</v>
      </c>
      <c r="E89" s="13"/>
      <c r="F89" s="13"/>
      <c r="G89" s="13"/>
      <c r="H89" s="11">
        <f t="shared" si="8"/>
        <v>0</v>
      </c>
      <c r="I89" s="8" t="s">
        <v>105</v>
      </c>
      <c r="J89" s="7">
        <v>0</v>
      </c>
      <c r="K89" s="7">
        <v>0</v>
      </c>
      <c r="L89" s="9">
        <f t="shared" si="5"/>
        <v>0</v>
      </c>
      <c r="M89" s="13"/>
      <c r="N89" s="13"/>
      <c r="O89" s="13"/>
      <c r="P89" s="11">
        <f t="shared" si="6"/>
        <v>0</v>
      </c>
    </row>
    <row r="90" spans="1:21" ht="15" x14ac:dyDescent="0.25">
      <c r="A90" s="20" t="s">
        <v>106</v>
      </c>
      <c r="B90" s="14">
        <v>813869.63</v>
      </c>
      <c r="C90" s="14">
        <v>914220.6</v>
      </c>
      <c r="D90" s="9">
        <f t="shared" si="4"/>
        <v>-100350.96999999997</v>
      </c>
      <c r="E90" s="13"/>
      <c r="F90" s="13"/>
      <c r="G90" s="13">
        <v>100350.97</v>
      </c>
      <c r="H90" s="11">
        <f t="shared" si="8"/>
        <v>0</v>
      </c>
      <c r="I90" s="20" t="s">
        <v>106</v>
      </c>
      <c r="J90" s="14">
        <v>105902.1</v>
      </c>
      <c r="K90" s="14">
        <v>105902.1</v>
      </c>
      <c r="L90" s="9">
        <f t="shared" si="5"/>
        <v>0</v>
      </c>
      <c r="M90" s="13"/>
      <c r="N90" s="13"/>
      <c r="O90" s="13"/>
      <c r="P90" s="11">
        <f t="shared" si="6"/>
        <v>0</v>
      </c>
      <c r="R90" s="30" t="s">
        <v>107</v>
      </c>
      <c r="S90" s="31"/>
    </row>
    <row r="91" spans="1:21" ht="15" x14ac:dyDescent="0.25">
      <c r="A91" s="20" t="s">
        <v>108</v>
      </c>
      <c r="B91" s="14">
        <v>3800</v>
      </c>
      <c r="C91" s="14">
        <v>3800</v>
      </c>
      <c r="D91" s="9">
        <f t="shared" si="4"/>
        <v>0</v>
      </c>
      <c r="E91" s="13"/>
      <c r="F91" s="13"/>
      <c r="G91" s="13"/>
      <c r="H91" s="11">
        <f t="shared" si="8"/>
        <v>0</v>
      </c>
      <c r="I91" s="20" t="s">
        <v>108</v>
      </c>
      <c r="J91" s="14">
        <v>1857189.64</v>
      </c>
      <c r="K91" s="14">
        <v>1889997.47</v>
      </c>
      <c r="L91" s="9">
        <f t="shared" si="5"/>
        <v>-32807.830000000075</v>
      </c>
      <c r="M91" s="13"/>
      <c r="N91" s="13">
        <v>32807.83</v>
      </c>
      <c r="O91" s="13"/>
      <c r="P91" s="11">
        <f t="shared" si="6"/>
        <v>-7.2759576141834259E-11</v>
      </c>
      <c r="Q91" s="32"/>
      <c r="R91" s="33">
        <f>C88</f>
        <v>368164.34</v>
      </c>
      <c r="S91" s="33">
        <f>K88</f>
        <v>368179.7</v>
      </c>
      <c r="U91" s="14"/>
    </row>
    <row r="92" spans="1:21" ht="15.75" x14ac:dyDescent="0.25">
      <c r="A92" s="20" t="s">
        <v>109</v>
      </c>
      <c r="B92" s="7">
        <v>0</v>
      </c>
      <c r="C92" s="7">
        <v>0</v>
      </c>
      <c r="D92" s="9">
        <f t="shared" si="4"/>
        <v>0</v>
      </c>
      <c r="E92" s="13"/>
      <c r="F92" s="13"/>
      <c r="G92" s="13"/>
      <c r="H92" s="11">
        <f t="shared" si="8"/>
        <v>0</v>
      </c>
      <c r="I92" s="20" t="s">
        <v>109</v>
      </c>
      <c r="J92" s="7">
        <v>0</v>
      </c>
      <c r="K92" s="7">
        <v>0</v>
      </c>
      <c r="L92" s="9">
        <f t="shared" si="5"/>
        <v>0</v>
      </c>
      <c r="M92" s="13"/>
      <c r="N92" s="13"/>
      <c r="O92" s="13"/>
      <c r="P92" s="11">
        <f t="shared" si="6"/>
        <v>0</v>
      </c>
      <c r="Q92" s="32"/>
      <c r="R92" s="34">
        <f>R91-S91</f>
        <v>-15.35999999998603</v>
      </c>
      <c r="S92" s="35"/>
    </row>
    <row r="93" spans="1:21" ht="13.5" thickBot="1" x14ac:dyDescent="0.25">
      <c r="A93" s="36"/>
      <c r="B93" s="36"/>
      <c r="C93" s="36"/>
      <c r="D93" s="37"/>
      <c r="E93" s="36"/>
      <c r="F93" s="38"/>
      <c r="G93" s="38"/>
      <c r="H93" s="39">
        <f>SUM(H2:H91)</f>
        <v>1.0908962622124818E-10</v>
      </c>
      <c r="I93" s="36"/>
      <c r="J93" s="36"/>
      <c r="K93" s="36"/>
      <c r="L93" s="40"/>
      <c r="M93" s="41"/>
      <c r="N93" s="41"/>
      <c r="O93" s="41"/>
      <c r="P93" s="39">
        <f>SUM(P2:P91)</f>
        <v>-1.5938184105834807E-10</v>
      </c>
    </row>
  </sheetData>
  <mergeCells count="2">
    <mergeCell ref="R90:S90"/>
    <mergeCell ref="R92:S92"/>
  </mergeCells>
  <conditionalFormatting sqref="P2:P92 H2:H92">
    <cfRule type="cellIs" dxfId="0" priority="1" stopIfTrue="1" operator="notEqual">
      <formula>0</formula>
    </cfRule>
  </conditionalFormatting>
  <pageMargins left="0.7" right="0.7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15122014</vt:lpstr>
      <vt:lpstr>16122014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Piriou</dc:creator>
  <cp:lastModifiedBy>Nathalie Piriou</cp:lastModifiedBy>
  <dcterms:created xsi:type="dcterms:W3CDTF">2015-01-16T13:43:31Z</dcterms:created>
  <dcterms:modified xsi:type="dcterms:W3CDTF">2015-01-16T15:51:30Z</dcterms:modified>
</cp:coreProperties>
</file>