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ra972j\Downloads\"/>
    </mc:Choice>
  </mc:AlternateContent>
  <bookViews>
    <workbookView xWindow="0" yWindow="0" windowWidth="24900" windowHeight="11115" tabRatio="895" activeTab="1"/>
  </bookViews>
  <sheets>
    <sheet name="Notice" sheetId="18" r:id="rId1"/>
    <sheet name="Recap Année" sheetId="8" r:id="rId2"/>
    <sheet name="JANVIER" sheetId="15" r:id="rId3"/>
    <sheet name="FEVRIER" sheetId="16" r:id="rId4"/>
    <sheet name="MARS" sheetId="17" r:id="rId5"/>
    <sheet name="AVRIL" sheetId="3" r:id="rId6"/>
    <sheet name="MAI " sheetId="4" r:id="rId7"/>
    <sheet name="JUIN" sheetId="6" r:id="rId8"/>
    <sheet name="JUILLET" sheetId="9" r:id="rId9"/>
    <sheet name="AOUT" sheetId="10" r:id="rId10"/>
    <sheet name="SEPTEMBRE" sheetId="11" r:id="rId11"/>
    <sheet name="OCTOBRE" sheetId="12" r:id="rId12"/>
    <sheet name="NOVEMBRE" sheetId="13" r:id="rId13"/>
    <sheet name="DECEMBRE" sheetId="14" r:id="rId14"/>
    <sheet name="FDP" sheetId="19" r:id="rId15"/>
    <sheet name="MAIL" sheetId="20" r:id="rId16"/>
  </sheets>
  <functionGroups builtInGroupCount="18"/>
  <calcPr calcId="152511"/>
</workbook>
</file>

<file path=xl/calcChain.xml><?xml version="1.0" encoding="utf-8"?>
<calcChain xmlns="http://schemas.openxmlformats.org/spreadsheetml/2006/main">
  <c r="E16" i="9" l="1"/>
  <c r="G16" i="9" s="1"/>
  <c r="I37" i="15"/>
  <c r="H36" i="15"/>
  <c r="H35" i="15"/>
  <c r="H34" i="15"/>
  <c r="C34" i="15"/>
  <c r="D34" i="15"/>
  <c r="F34" i="15"/>
  <c r="C35" i="15"/>
  <c r="D35" i="15"/>
  <c r="F35" i="15"/>
  <c r="C36" i="15"/>
  <c r="D36" i="15"/>
  <c r="F36" i="15"/>
  <c r="C37" i="15"/>
  <c r="D37" i="15"/>
  <c r="F37" i="15"/>
  <c r="B37" i="15"/>
  <c r="B36" i="15"/>
  <c r="B35" i="15"/>
  <c r="B34" i="15"/>
  <c r="I38" i="17"/>
  <c r="H38" i="17"/>
  <c r="F38" i="17"/>
  <c r="D38" i="17"/>
  <c r="C38" i="17"/>
  <c r="B38" i="17"/>
  <c r="I37" i="17"/>
  <c r="H37" i="17"/>
  <c r="F37" i="17"/>
  <c r="D37" i="17"/>
  <c r="C37" i="17"/>
  <c r="B37" i="17"/>
  <c r="I36" i="17"/>
  <c r="H36" i="17"/>
  <c r="F36" i="17"/>
  <c r="D36" i="17"/>
  <c r="C36" i="17"/>
  <c r="B36" i="17"/>
  <c r="I35" i="17"/>
  <c r="H35" i="17"/>
  <c r="F35" i="17"/>
  <c r="D35" i="17"/>
  <c r="C35" i="17"/>
  <c r="B35" i="17"/>
  <c r="I34" i="17"/>
  <c r="H34" i="17"/>
  <c r="F34" i="17"/>
  <c r="D34" i="17"/>
  <c r="C34" i="17"/>
  <c r="B34" i="17"/>
  <c r="I38" i="16"/>
  <c r="H38" i="16"/>
  <c r="F38" i="16"/>
  <c r="D38" i="16"/>
  <c r="C38" i="16"/>
  <c r="B38" i="16"/>
  <c r="I37" i="16"/>
  <c r="H37" i="16"/>
  <c r="F37" i="16"/>
  <c r="D37" i="16"/>
  <c r="C37" i="16"/>
  <c r="B37" i="16"/>
  <c r="I36" i="16"/>
  <c r="H36" i="16"/>
  <c r="F36" i="16"/>
  <c r="D36" i="16"/>
  <c r="C36" i="16"/>
  <c r="B36" i="16"/>
  <c r="I35" i="16"/>
  <c r="H35" i="16"/>
  <c r="F35" i="16"/>
  <c r="D35" i="16"/>
  <c r="C35" i="16"/>
  <c r="B35" i="16"/>
  <c r="I34" i="16"/>
  <c r="H34" i="16"/>
  <c r="F34" i="16"/>
  <c r="D34" i="16"/>
  <c r="C34" i="16"/>
  <c r="B34" i="16"/>
  <c r="H37" i="15"/>
  <c r="I36" i="15"/>
  <c r="I35" i="15"/>
  <c r="I34" i="15"/>
  <c r="I34" i="14"/>
  <c r="I35" i="14"/>
  <c r="I36" i="14"/>
  <c r="I37" i="14"/>
  <c r="I38" i="14"/>
  <c r="H38" i="14"/>
  <c r="H37" i="14"/>
  <c r="H36" i="14"/>
  <c r="H35" i="14"/>
  <c r="H34" i="14"/>
  <c r="C34" i="14"/>
  <c r="D34" i="14"/>
  <c r="F34" i="14"/>
  <c r="C35" i="14"/>
  <c r="D35" i="14"/>
  <c r="F35" i="14"/>
  <c r="C36" i="14"/>
  <c r="D36" i="14"/>
  <c r="F36" i="14"/>
  <c r="C37" i="14"/>
  <c r="D37" i="14"/>
  <c r="F37" i="14"/>
  <c r="C38" i="14"/>
  <c r="D38" i="14"/>
  <c r="F38" i="14"/>
  <c r="B38" i="14"/>
  <c r="B37" i="14"/>
  <c r="B36" i="14"/>
  <c r="B35" i="14"/>
  <c r="B34" i="14"/>
  <c r="B37" i="13"/>
  <c r="B36" i="13"/>
  <c r="B35" i="13"/>
  <c r="B34" i="13"/>
  <c r="B33" i="13"/>
  <c r="I37" i="13"/>
  <c r="H37" i="13"/>
  <c r="C37" i="13"/>
  <c r="D37" i="13"/>
  <c r="F37" i="13"/>
  <c r="I33" i="13"/>
  <c r="I34" i="13"/>
  <c r="I35" i="13"/>
  <c r="I36" i="13"/>
  <c r="H36" i="13"/>
  <c r="H35" i="13"/>
  <c r="H34" i="13"/>
  <c r="H33" i="13"/>
  <c r="C33" i="13"/>
  <c r="D33" i="13"/>
  <c r="F33" i="13"/>
  <c r="C34" i="13"/>
  <c r="D34" i="13"/>
  <c r="F34" i="13"/>
  <c r="C35" i="13"/>
  <c r="D35" i="13"/>
  <c r="F35" i="13"/>
  <c r="C36" i="13"/>
  <c r="D36" i="13"/>
  <c r="F36" i="13"/>
  <c r="I34" i="12"/>
  <c r="I35" i="12"/>
  <c r="I36" i="12"/>
  <c r="I37" i="12"/>
  <c r="I38" i="12"/>
  <c r="H38" i="12"/>
  <c r="H37" i="12"/>
  <c r="H36" i="12"/>
  <c r="H35" i="12"/>
  <c r="H34" i="12"/>
  <c r="C34" i="12"/>
  <c r="D34" i="12"/>
  <c r="F34" i="12"/>
  <c r="C35" i="12"/>
  <c r="D35" i="12"/>
  <c r="F35" i="12"/>
  <c r="C36" i="12"/>
  <c r="D36" i="12"/>
  <c r="F36" i="12"/>
  <c r="C37" i="12"/>
  <c r="D37" i="12"/>
  <c r="F37" i="12"/>
  <c r="C38" i="12"/>
  <c r="D38" i="12"/>
  <c r="F38" i="12"/>
  <c r="B38" i="12"/>
  <c r="B37" i="12"/>
  <c r="B36" i="12"/>
  <c r="B35" i="12"/>
  <c r="B34" i="12"/>
  <c r="I37" i="11"/>
  <c r="H37" i="11"/>
  <c r="C37" i="11"/>
  <c r="D37" i="11"/>
  <c r="F37" i="11"/>
  <c r="B37" i="11"/>
  <c r="C33" i="11"/>
  <c r="D33" i="11"/>
  <c r="F33" i="11"/>
  <c r="C34" i="11"/>
  <c r="D34" i="11"/>
  <c r="F34" i="11"/>
  <c r="C35" i="11"/>
  <c r="D35" i="11"/>
  <c r="F35" i="11"/>
  <c r="C36" i="11"/>
  <c r="D36" i="11"/>
  <c r="F36" i="11"/>
  <c r="B36" i="11"/>
  <c r="B35" i="11"/>
  <c r="B34" i="11"/>
  <c r="B33" i="11"/>
  <c r="I34" i="10"/>
  <c r="H34" i="10"/>
  <c r="I35" i="10"/>
  <c r="I36" i="10"/>
  <c r="I37" i="10"/>
  <c r="I38" i="10"/>
  <c r="H38" i="10"/>
  <c r="H37" i="10"/>
  <c r="H36" i="10"/>
  <c r="H35" i="10"/>
  <c r="C34" i="10"/>
  <c r="D34" i="10"/>
  <c r="F34" i="10"/>
  <c r="C35" i="10"/>
  <c r="D35" i="10"/>
  <c r="F35" i="10"/>
  <c r="C36" i="10"/>
  <c r="D36" i="10"/>
  <c r="F36" i="10"/>
  <c r="C37" i="10"/>
  <c r="D37" i="10"/>
  <c r="F37" i="10"/>
  <c r="C38" i="10"/>
  <c r="D38" i="10"/>
  <c r="F38" i="10"/>
  <c r="B38" i="10"/>
  <c r="B37" i="10"/>
  <c r="B36" i="10"/>
  <c r="B35" i="10"/>
  <c r="B34" i="10"/>
  <c r="I36" i="6"/>
  <c r="I37" i="6"/>
  <c r="H37" i="6"/>
  <c r="C37" i="6"/>
  <c r="D37" i="6"/>
  <c r="F37" i="6"/>
  <c r="B37" i="6"/>
  <c r="B34" i="9"/>
  <c r="I36" i="11"/>
  <c r="H36" i="11"/>
  <c r="I35" i="11"/>
  <c r="H35" i="11"/>
  <c r="I34" i="11"/>
  <c r="H34" i="11"/>
  <c r="I33" i="11"/>
  <c r="H33" i="11"/>
  <c r="I34" i="9"/>
  <c r="I35" i="9"/>
  <c r="I36" i="9"/>
  <c r="I37" i="9"/>
  <c r="I38" i="9"/>
  <c r="H38" i="9"/>
  <c r="H37" i="9"/>
  <c r="H36" i="9"/>
  <c r="H35" i="9"/>
  <c r="H34" i="9"/>
  <c r="C34" i="9"/>
  <c r="D34" i="9"/>
  <c r="F34" i="9"/>
  <c r="C35" i="9"/>
  <c r="D35" i="9"/>
  <c r="F35" i="9"/>
  <c r="C36" i="9"/>
  <c r="D36" i="9"/>
  <c r="F36" i="9"/>
  <c r="C37" i="9"/>
  <c r="D37" i="9"/>
  <c r="F37" i="9"/>
  <c r="C38" i="9"/>
  <c r="D38" i="9"/>
  <c r="F38" i="9"/>
  <c r="B38" i="9"/>
  <c r="B37" i="9"/>
  <c r="B36" i="9"/>
  <c r="B35" i="9"/>
  <c r="I35" i="6"/>
  <c r="I34" i="6"/>
  <c r="I33" i="6"/>
  <c r="H36" i="6"/>
  <c r="H35" i="6"/>
  <c r="H34" i="6"/>
  <c r="C34" i="6"/>
  <c r="D34" i="6"/>
  <c r="F34" i="6"/>
  <c r="C35" i="6"/>
  <c r="D35" i="6"/>
  <c r="F35" i="6"/>
  <c r="C36" i="6"/>
  <c r="D36" i="6"/>
  <c r="F36" i="6"/>
  <c r="H33" i="6"/>
  <c r="C33" i="6"/>
  <c r="D33" i="6"/>
  <c r="F33" i="6"/>
  <c r="B36" i="6"/>
  <c r="B35" i="6"/>
  <c r="B34" i="6"/>
  <c r="B33" i="6"/>
  <c r="C36" i="4"/>
  <c r="D36" i="4"/>
  <c r="F36" i="4"/>
  <c r="H36" i="4"/>
  <c r="I36" i="4"/>
  <c r="C37" i="4"/>
  <c r="D37" i="4"/>
  <c r="F37" i="4"/>
  <c r="H37" i="4"/>
  <c r="I37" i="4"/>
  <c r="C38" i="4"/>
  <c r="D38" i="4"/>
  <c r="F38" i="4"/>
  <c r="H38" i="4"/>
  <c r="I38" i="4"/>
  <c r="C35" i="4"/>
  <c r="D35" i="4"/>
  <c r="F35" i="4"/>
  <c r="H35" i="4"/>
  <c r="I35" i="4"/>
  <c r="B38" i="4"/>
  <c r="B37" i="4"/>
  <c r="B36" i="4"/>
  <c r="B35" i="4"/>
  <c r="C38" i="3"/>
  <c r="D38" i="3"/>
  <c r="F38" i="3"/>
  <c r="H38" i="3"/>
  <c r="I38" i="3"/>
  <c r="C37" i="3"/>
  <c r="D37" i="3"/>
  <c r="F37" i="3"/>
  <c r="H37" i="3"/>
  <c r="I37" i="3"/>
  <c r="B38" i="3"/>
  <c r="B37" i="3"/>
  <c r="C36" i="3"/>
  <c r="D36" i="3"/>
  <c r="F36" i="3"/>
  <c r="H36" i="3"/>
  <c r="I36" i="3"/>
  <c r="B36" i="3"/>
  <c r="C35" i="3"/>
  <c r="D35" i="3"/>
  <c r="F35" i="3"/>
  <c r="H35" i="3"/>
  <c r="I35" i="3"/>
  <c r="B35" i="3"/>
  <c r="D34" i="3"/>
  <c r="F34" i="3"/>
  <c r="H34" i="3"/>
  <c r="I34" i="3"/>
  <c r="C34" i="3"/>
  <c r="B34" i="3"/>
  <c r="I8" i="8" l="1"/>
  <c r="I33" i="17"/>
  <c r="H33" i="17"/>
  <c r="F33" i="17"/>
  <c r="D33" i="17"/>
  <c r="C33" i="17"/>
  <c r="B33" i="17"/>
  <c r="E32" i="17"/>
  <c r="G32" i="17" s="1"/>
  <c r="E31" i="17"/>
  <c r="E30" i="17"/>
  <c r="G30" i="17" s="1"/>
  <c r="E29" i="17"/>
  <c r="G29" i="17" s="1"/>
  <c r="E28" i="17"/>
  <c r="G28" i="17" s="1"/>
  <c r="E27" i="17"/>
  <c r="E26" i="17"/>
  <c r="G26" i="17" s="1"/>
  <c r="E25" i="17"/>
  <c r="G25" i="17" s="1"/>
  <c r="E24" i="17"/>
  <c r="G24" i="17" s="1"/>
  <c r="E23" i="17"/>
  <c r="G23" i="17" s="1"/>
  <c r="E22" i="17"/>
  <c r="G22" i="17" s="1"/>
  <c r="E21" i="17"/>
  <c r="G21" i="17" s="1"/>
  <c r="E20" i="17"/>
  <c r="E19" i="17"/>
  <c r="G19" i="17" s="1"/>
  <c r="E18" i="17"/>
  <c r="G18" i="17" s="1"/>
  <c r="E17" i="17"/>
  <c r="G17" i="17" s="1"/>
  <c r="E16" i="17"/>
  <c r="G16" i="17" s="1"/>
  <c r="E15" i="17"/>
  <c r="G15" i="17" s="1"/>
  <c r="E14" i="17"/>
  <c r="G14" i="17" s="1"/>
  <c r="E13" i="17"/>
  <c r="E12" i="17"/>
  <c r="G12" i="17" s="1"/>
  <c r="E11" i="17"/>
  <c r="G11" i="17" s="1"/>
  <c r="E10" i="17"/>
  <c r="G10" i="17" s="1"/>
  <c r="E9" i="17"/>
  <c r="G9" i="17" s="1"/>
  <c r="E8" i="17"/>
  <c r="G8" i="17" s="1"/>
  <c r="E7" i="17"/>
  <c r="G7" i="17" s="1"/>
  <c r="E6" i="17"/>
  <c r="G6" i="17" s="1"/>
  <c r="E5" i="17"/>
  <c r="E4" i="17"/>
  <c r="G4" i="17" s="1"/>
  <c r="E3" i="17"/>
  <c r="G3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L8" i="17" s="1"/>
  <c r="E2" i="17"/>
  <c r="G2" i="17" s="1"/>
  <c r="I33" i="16"/>
  <c r="H33" i="16"/>
  <c r="F33" i="16"/>
  <c r="D33" i="16"/>
  <c r="C33" i="16"/>
  <c r="B33" i="16"/>
  <c r="E32" i="16"/>
  <c r="G32" i="16" s="1"/>
  <c r="E31" i="16"/>
  <c r="E30" i="16"/>
  <c r="G30" i="16" s="1"/>
  <c r="E29" i="16"/>
  <c r="G29" i="16" s="1"/>
  <c r="E28" i="16"/>
  <c r="G28" i="16" s="1"/>
  <c r="E27" i="16"/>
  <c r="E26" i="16"/>
  <c r="G26" i="16" s="1"/>
  <c r="E25" i="16"/>
  <c r="G25" i="16" s="1"/>
  <c r="E24" i="16"/>
  <c r="G24" i="16" s="1"/>
  <c r="E23" i="16"/>
  <c r="G23" i="16" s="1"/>
  <c r="E22" i="16"/>
  <c r="G22" i="16" s="1"/>
  <c r="E21" i="16"/>
  <c r="G21" i="16" s="1"/>
  <c r="E20" i="16"/>
  <c r="E19" i="16"/>
  <c r="G19" i="16" s="1"/>
  <c r="E18" i="16"/>
  <c r="G18" i="16" s="1"/>
  <c r="E17" i="16"/>
  <c r="G17" i="16" s="1"/>
  <c r="E16" i="16"/>
  <c r="G16" i="16" s="1"/>
  <c r="E15" i="16"/>
  <c r="G15" i="16" s="1"/>
  <c r="E14" i="16"/>
  <c r="G14" i="16" s="1"/>
  <c r="E13" i="16"/>
  <c r="G12" i="16"/>
  <c r="E12" i="16"/>
  <c r="E11" i="16"/>
  <c r="G11" i="16" s="1"/>
  <c r="E10" i="16"/>
  <c r="G10" i="16" s="1"/>
  <c r="E9" i="16"/>
  <c r="G9" i="16" s="1"/>
  <c r="E8" i="16"/>
  <c r="G8" i="16" s="1"/>
  <c r="E7" i="16"/>
  <c r="G7" i="16" s="1"/>
  <c r="E6" i="16"/>
  <c r="G6" i="16" s="1"/>
  <c r="E5" i="16"/>
  <c r="E4" i="16"/>
  <c r="G4" i="16" s="1"/>
  <c r="E3" i="16"/>
  <c r="G3" i="16" s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M9" i="16" s="1"/>
  <c r="E2" i="16"/>
  <c r="G2" i="16" s="1"/>
  <c r="I33" i="15"/>
  <c r="H33" i="15"/>
  <c r="F33" i="15"/>
  <c r="D33" i="15"/>
  <c r="C33" i="15"/>
  <c r="B33" i="15"/>
  <c r="E32" i="15"/>
  <c r="G32" i="15" s="1"/>
  <c r="E31" i="15"/>
  <c r="G31" i="15" s="1"/>
  <c r="E30" i="15"/>
  <c r="G30" i="15" s="1"/>
  <c r="E29" i="15"/>
  <c r="G29" i="15" s="1"/>
  <c r="E28" i="15"/>
  <c r="G28" i="15" s="1"/>
  <c r="E27" i="15"/>
  <c r="E26" i="15"/>
  <c r="G26" i="15" s="1"/>
  <c r="E25" i="15"/>
  <c r="G25" i="15" s="1"/>
  <c r="E24" i="15"/>
  <c r="G24" i="15" s="1"/>
  <c r="E23" i="15"/>
  <c r="G23" i="15" s="1"/>
  <c r="E22" i="15"/>
  <c r="G22" i="15" s="1"/>
  <c r="E21" i="15"/>
  <c r="G21" i="15" s="1"/>
  <c r="E20" i="15"/>
  <c r="E19" i="15"/>
  <c r="G19" i="15" s="1"/>
  <c r="E18" i="15"/>
  <c r="G18" i="15" s="1"/>
  <c r="E17" i="15"/>
  <c r="G17" i="15" s="1"/>
  <c r="E16" i="15"/>
  <c r="G16" i="15" s="1"/>
  <c r="E15" i="15"/>
  <c r="G15" i="15" s="1"/>
  <c r="E14" i="15"/>
  <c r="G14" i="15" s="1"/>
  <c r="E13" i="15"/>
  <c r="E12" i="15"/>
  <c r="G12" i="15" s="1"/>
  <c r="E11" i="15"/>
  <c r="G11" i="15" s="1"/>
  <c r="E10" i="15"/>
  <c r="G10" i="15" s="1"/>
  <c r="E9" i="15"/>
  <c r="G9" i="15" s="1"/>
  <c r="E8" i="15"/>
  <c r="G8" i="15" s="1"/>
  <c r="E7" i="15"/>
  <c r="G7" i="15" s="1"/>
  <c r="E6" i="15"/>
  <c r="E5" i="15"/>
  <c r="G5" i="15" s="1"/>
  <c r="E4" i="15"/>
  <c r="G4" i="15" s="1"/>
  <c r="E3" i="15"/>
  <c r="G3" i="15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M9" i="15" s="1"/>
  <c r="E2" i="15"/>
  <c r="G2" i="15" s="1"/>
  <c r="I33" i="14"/>
  <c r="H33" i="14"/>
  <c r="F33" i="14"/>
  <c r="D33" i="14"/>
  <c r="C33" i="14"/>
  <c r="B33" i="14"/>
  <c r="E32" i="14"/>
  <c r="G32" i="14" s="1"/>
  <c r="E31" i="14"/>
  <c r="G31" i="14" s="1"/>
  <c r="E30" i="14"/>
  <c r="G30" i="14" s="1"/>
  <c r="E29" i="14"/>
  <c r="E28" i="14"/>
  <c r="G28" i="14" s="1"/>
  <c r="E27" i="14"/>
  <c r="G27" i="14" s="1"/>
  <c r="E26" i="14"/>
  <c r="E25" i="14"/>
  <c r="G25" i="14" s="1"/>
  <c r="E24" i="14"/>
  <c r="G24" i="14" s="1"/>
  <c r="E23" i="14"/>
  <c r="G23" i="14" s="1"/>
  <c r="E22" i="14"/>
  <c r="G22" i="14" s="1"/>
  <c r="E21" i="14"/>
  <c r="G21" i="14" s="1"/>
  <c r="E20" i="14"/>
  <c r="G20" i="14" s="1"/>
  <c r="E19" i="14"/>
  <c r="E18" i="14"/>
  <c r="G18" i="14" s="1"/>
  <c r="E17" i="14"/>
  <c r="G17" i="14" s="1"/>
  <c r="E16" i="14"/>
  <c r="G16" i="14" s="1"/>
  <c r="E15" i="14"/>
  <c r="G15" i="14" s="1"/>
  <c r="E14" i="14"/>
  <c r="G14" i="14" s="1"/>
  <c r="E13" i="14"/>
  <c r="G13" i="14" s="1"/>
  <c r="E12" i="14"/>
  <c r="E11" i="14"/>
  <c r="G11" i="14" s="1"/>
  <c r="E10" i="14"/>
  <c r="G10" i="14" s="1"/>
  <c r="E9" i="14"/>
  <c r="G9" i="14" s="1"/>
  <c r="E8" i="14"/>
  <c r="G8" i="14" s="1"/>
  <c r="E7" i="14"/>
  <c r="G7" i="14" s="1"/>
  <c r="E6" i="14"/>
  <c r="G6" i="14" s="1"/>
  <c r="E5" i="14"/>
  <c r="G5" i="14" s="1"/>
  <c r="E4" i="14"/>
  <c r="G4" i="14" s="1"/>
  <c r="E3" i="14"/>
  <c r="G3" i="14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E2" i="14"/>
  <c r="I32" i="13"/>
  <c r="H32" i="13"/>
  <c r="F32" i="13"/>
  <c r="D32" i="13"/>
  <c r="C32" i="13"/>
  <c r="B32" i="13"/>
  <c r="E31" i="13"/>
  <c r="E37" i="13" s="1"/>
  <c r="E30" i="13"/>
  <c r="G30" i="13" s="1"/>
  <c r="E29" i="13"/>
  <c r="G29" i="13" s="1"/>
  <c r="E28" i="13"/>
  <c r="G28" i="13" s="1"/>
  <c r="E27" i="13"/>
  <c r="G27" i="13" s="1"/>
  <c r="E26" i="13"/>
  <c r="G26" i="13" s="1"/>
  <c r="E25" i="13"/>
  <c r="G25" i="13" s="1"/>
  <c r="E24" i="13"/>
  <c r="E23" i="13"/>
  <c r="G23" i="13" s="1"/>
  <c r="E22" i="13"/>
  <c r="G22" i="13" s="1"/>
  <c r="E21" i="13"/>
  <c r="G21" i="13" s="1"/>
  <c r="E20" i="13"/>
  <c r="G20" i="13" s="1"/>
  <c r="E19" i="13"/>
  <c r="G19" i="13" s="1"/>
  <c r="E18" i="13"/>
  <c r="G18" i="13" s="1"/>
  <c r="E17" i="13"/>
  <c r="E16" i="13"/>
  <c r="G16" i="13" s="1"/>
  <c r="E15" i="13"/>
  <c r="G15" i="13" s="1"/>
  <c r="E14" i="13"/>
  <c r="G14" i="13" s="1"/>
  <c r="E13" i="13"/>
  <c r="G13" i="13" s="1"/>
  <c r="E12" i="13"/>
  <c r="G12" i="13" s="1"/>
  <c r="E11" i="13"/>
  <c r="G11" i="13" s="1"/>
  <c r="E10" i="13"/>
  <c r="E9" i="13"/>
  <c r="G9" i="13" s="1"/>
  <c r="E8" i="13"/>
  <c r="G8" i="13" s="1"/>
  <c r="E7" i="13"/>
  <c r="G7" i="13" s="1"/>
  <c r="E6" i="13"/>
  <c r="G6" i="13" s="1"/>
  <c r="E5" i="13"/>
  <c r="G5" i="13" s="1"/>
  <c r="E4" i="13"/>
  <c r="G4" i="13" s="1"/>
  <c r="E3" i="13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L13" i="13" s="1"/>
  <c r="E2" i="13"/>
  <c r="G2" i="13" s="1"/>
  <c r="I33" i="12"/>
  <c r="H33" i="12"/>
  <c r="D33" i="12"/>
  <c r="C33" i="12"/>
  <c r="B33" i="12"/>
  <c r="E32" i="12"/>
  <c r="G32" i="12" s="1"/>
  <c r="E31" i="12"/>
  <c r="G31" i="12" s="1"/>
  <c r="E30" i="12"/>
  <c r="G30" i="12" s="1"/>
  <c r="E29" i="12"/>
  <c r="G29" i="12" s="1"/>
  <c r="E28" i="12"/>
  <c r="E27" i="12"/>
  <c r="G27" i="12" s="1"/>
  <c r="E26" i="12"/>
  <c r="G26" i="12" s="1"/>
  <c r="E25" i="12"/>
  <c r="G25" i="12" s="1"/>
  <c r="E24" i="12"/>
  <c r="G24" i="12" s="1"/>
  <c r="E23" i="12"/>
  <c r="G23" i="12" s="1"/>
  <c r="E22" i="12"/>
  <c r="G22" i="12" s="1"/>
  <c r="E21" i="12"/>
  <c r="E20" i="12"/>
  <c r="G20" i="12" s="1"/>
  <c r="E19" i="12"/>
  <c r="G19" i="12" s="1"/>
  <c r="E18" i="12"/>
  <c r="G18" i="12" s="1"/>
  <c r="E17" i="12"/>
  <c r="G17" i="12" s="1"/>
  <c r="E16" i="12"/>
  <c r="G16" i="12" s="1"/>
  <c r="E15" i="12"/>
  <c r="G15" i="12" s="1"/>
  <c r="E14" i="12"/>
  <c r="E13" i="12"/>
  <c r="G13" i="12" s="1"/>
  <c r="E12" i="12"/>
  <c r="G12" i="12" s="1"/>
  <c r="E11" i="12"/>
  <c r="G11" i="12" s="1"/>
  <c r="E10" i="12"/>
  <c r="G10" i="12" s="1"/>
  <c r="E9" i="12"/>
  <c r="G9" i="12" s="1"/>
  <c r="E8" i="12"/>
  <c r="G8" i="12" s="1"/>
  <c r="E7" i="12"/>
  <c r="E6" i="12"/>
  <c r="G6" i="12" s="1"/>
  <c r="E5" i="12"/>
  <c r="G5" i="12" s="1"/>
  <c r="E4" i="12"/>
  <c r="G4" i="12" s="1"/>
  <c r="E3" i="12"/>
  <c r="G3" i="12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E2" i="12"/>
  <c r="I32" i="11"/>
  <c r="H32" i="11"/>
  <c r="F32" i="11"/>
  <c r="D32" i="11"/>
  <c r="C32" i="11"/>
  <c r="B32" i="11"/>
  <c r="E31" i="11"/>
  <c r="G31" i="11" s="1"/>
  <c r="E30" i="11"/>
  <c r="G30" i="11" s="1"/>
  <c r="E29" i="11"/>
  <c r="E28" i="11"/>
  <c r="G28" i="11" s="1"/>
  <c r="E27" i="11"/>
  <c r="G27" i="11" s="1"/>
  <c r="E26" i="11"/>
  <c r="G26" i="11" s="1"/>
  <c r="E25" i="11"/>
  <c r="G25" i="11" s="1"/>
  <c r="E24" i="11"/>
  <c r="G24" i="11" s="1"/>
  <c r="E23" i="11"/>
  <c r="G23" i="11" s="1"/>
  <c r="E22" i="11"/>
  <c r="E21" i="11"/>
  <c r="G21" i="11" s="1"/>
  <c r="E20" i="11"/>
  <c r="G20" i="11" s="1"/>
  <c r="E19" i="11"/>
  <c r="G19" i="11" s="1"/>
  <c r="E18" i="11"/>
  <c r="G18" i="11" s="1"/>
  <c r="E17" i="11"/>
  <c r="G17" i="11" s="1"/>
  <c r="E16" i="11"/>
  <c r="G16" i="11" s="1"/>
  <c r="E15" i="11"/>
  <c r="E14" i="11"/>
  <c r="G14" i="11" s="1"/>
  <c r="E13" i="11"/>
  <c r="G13" i="11" s="1"/>
  <c r="E12" i="11"/>
  <c r="G12" i="11" s="1"/>
  <c r="E11" i="11"/>
  <c r="G11" i="11" s="1"/>
  <c r="E10" i="11"/>
  <c r="G10" i="11" s="1"/>
  <c r="E9" i="11"/>
  <c r="G9" i="11" s="1"/>
  <c r="E8" i="11"/>
  <c r="E7" i="11"/>
  <c r="G7" i="11" s="1"/>
  <c r="E6" i="11"/>
  <c r="G6" i="11" s="1"/>
  <c r="E5" i="11"/>
  <c r="G5" i="11" s="1"/>
  <c r="E4" i="11"/>
  <c r="G4" i="11" s="1"/>
  <c r="E3" i="11"/>
  <c r="G3" i="11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E2" i="11"/>
  <c r="I33" i="10"/>
  <c r="H33" i="10"/>
  <c r="F33" i="10"/>
  <c r="D33" i="10"/>
  <c r="C33" i="10"/>
  <c r="B33" i="10"/>
  <c r="E32" i="10"/>
  <c r="E31" i="10"/>
  <c r="G31" i="10" s="1"/>
  <c r="E30" i="10"/>
  <c r="G30" i="10" s="1"/>
  <c r="E29" i="10"/>
  <c r="G29" i="10" s="1"/>
  <c r="E28" i="10"/>
  <c r="G28" i="10" s="1"/>
  <c r="E27" i="10"/>
  <c r="G27" i="10" s="1"/>
  <c r="E26" i="10"/>
  <c r="G26" i="10" s="1"/>
  <c r="E25" i="10"/>
  <c r="E24" i="10"/>
  <c r="G24" i="10" s="1"/>
  <c r="E23" i="10"/>
  <c r="G23" i="10" s="1"/>
  <c r="E22" i="10"/>
  <c r="G22" i="10" s="1"/>
  <c r="E21" i="10"/>
  <c r="G21" i="10" s="1"/>
  <c r="E19" i="10"/>
  <c r="G19" i="10" s="1"/>
  <c r="E18" i="10"/>
  <c r="E17" i="10"/>
  <c r="G17" i="10" s="1"/>
  <c r="E16" i="10"/>
  <c r="G16" i="10" s="1"/>
  <c r="E15" i="10"/>
  <c r="G15" i="10" s="1"/>
  <c r="E14" i="10"/>
  <c r="G14" i="10" s="1"/>
  <c r="E13" i="10"/>
  <c r="G13" i="10" s="1"/>
  <c r="E12" i="10"/>
  <c r="G12" i="10" s="1"/>
  <c r="E11" i="10"/>
  <c r="E10" i="10"/>
  <c r="G10" i="10" s="1"/>
  <c r="E9" i="10"/>
  <c r="G9" i="10" s="1"/>
  <c r="E8" i="10"/>
  <c r="G8" i="10" s="1"/>
  <c r="E7" i="10"/>
  <c r="G7" i="10" s="1"/>
  <c r="E6" i="10"/>
  <c r="G6" i="10" s="1"/>
  <c r="E5" i="10"/>
  <c r="G5" i="10" s="1"/>
  <c r="E4" i="10"/>
  <c r="E3" i="10"/>
  <c r="G3" i="10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E2" i="10"/>
  <c r="G2" i="10" s="1"/>
  <c r="I33" i="9"/>
  <c r="H33" i="9"/>
  <c r="F33" i="9"/>
  <c r="D33" i="9"/>
  <c r="C33" i="9"/>
  <c r="B33" i="9"/>
  <c r="E32" i="9"/>
  <c r="G32" i="9" s="1"/>
  <c r="E31" i="9"/>
  <c r="G31" i="9" s="1"/>
  <c r="E30" i="9"/>
  <c r="G30" i="9" s="1"/>
  <c r="E29" i="9"/>
  <c r="G29" i="9" s="1"/>
  <c r="E28" i="9"/>
  <c r="E27" i="9"/>
  <c r="G27" i="9" s="1"/>
  <c r="E26" i="9"/>
  <c r="G26" i="9" s="1"/>
  <c r="E25" i="9"/>
  <c r="G25" i="9" s="1"/>
  <c r="E24" i="9"/>
  <c r="G24" i="9" s="1"/>
  <c r="E23" i="9"/>
  <c r="G23" i="9" s="1"/>
  <c r="E22" i="9"/>
  <c r="G22" i="9" s="1"/>
  <c r="E21" i="9"/>
  <c r="E20" i="9"/>
  <c r="G20" i="9" s="1"/>
  <c r="E19" i="9"/>
  <c r="G19" i="9" s="1"/>
  <c r="E18" i="9"/>
  <c r="G18" i="9" s="1"/>
  <c r="E17" i="9"/>
  <c r="G17" i="9" s="1"/>
  <c r="E14" i="9"/>
  <c r="E13" i="9"/>
  <c r="G13" i="9" s="1"/>
  <c r="E12" i="9"/>
  <c r="G12" i="9" s="1"/>
  <c r="E11" i="9"/>
  <c r="G11" i="9" s="1"/>
  <c r="E10" i="9"/>
  <c r="G10" i="9" s="1"/>
  <c r="E9" i="9"/>
  <c r="E8" i="9"/>
  <c r="G8" i="9" s="1"/>
  <c r="E7" i="9"/>
  <c r="E6" i="9"/>
  <c r="G6" i="9" s="1"/>
  <c r="E5" i="9"/>
  <c r="G5" i="9" s="1"/>
  <c r="E4" i="9"/>
  <c r="G4" i="9" s="1"/>
  <c r="E3" i="9"/>
  <c r="G3" i="9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E2" i="9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E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I32" i="6"/>
  <c r="H32" i="6"/>
  <c r="F3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I32" i="3"/>
  <c r="H32" i="3"/>
  <c r="F32" i="3"/>
  <c r="D32" i="3"/>
  <c r="D32" i="6"/>
  <c r="C32" i="6"/>
  <c r="B32" i="6"/>
  <c r="E31" i="6"/>
  <c r="G31" i="6" s="1"/>
  <c r="E30" i="6"/>
  <c r="E29" i="6"/>
  <c r="G29" i="6" s="1"/>
  <c r="E28" i="6"/>
  <c r="G28" i="6" s="1"/>
  <c r="E27" i="6"/>
  <c r="G27" i="6" s="1"/>
  <c r="E26" i="6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E3" i="6"/>
  <c r="G3" i="6" s="1"/>
  <c r="E2" i="6"/>
  <c r="I33" i="4"/>
  <c r="E31" i="4"/>
  <c r="G31" i="4" s="1"/>
  <c r="H33" i="4"/>
  <c r="F33" i="4"/>
  <c r="D33" i="4"/>
  <c r="C33" i="4"/>
  <c r="B33" i="4"/>
  <c r="E32" i="4"/>
  <c r="G32" i="4" s="1"/>
  <c r="E30" i="4"/>
  <c r="G30" i="4" s="1"/>
  <c r="E29" i="4"/>
  <c r="G29" i="4" s="1"/>
  <c r="E28" i="4"/>
  <c r="G28" i="4" s="1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E4" i="4"/>
  <c r="G4" i="4" s="1"/>
  <c r="E3" i="4"/>
  <c r="G3" i="4" s="1"/>
  <c r="E2" i="4"/>
  <c r="G2" i="4" s="1"/>
  <c r="E4" i="3"/>
  <c r="G4" i="3" s="1"/>
  <c r="E5" i="3"/>
  <c r="G5" i="3" s="1"/>
  <c r="E6" i="3"/>
  <c r="E7" i="3"/>
  <c r="G7" i="3" s="1"/>
  <c r="E8" i="3"/>
  <c r="G8" i="3" s="1"/>
  <c r="E9" i="3"/>
  <c r="G9" i="3" s="1"/>
  <c r="E10" i="3"/>
  <c r="G10" i="3" s="1"/>
  <c r="E11" i="3"/>
  <c r="G11" i="3" s="1"/>
  <c r="E12" i="3"/>
  <c r="G12" i="3" s="1"/>
  <c r="E13" i="3"/>
  <c r="E14" i="3"/>
  <c r="G14" i="3" s="1"/>
  <c r="E15" i="3"/>
  <c r="G15" i="3" s="1"/>
  <c r="E16" i="3"/>
  <c r="G16" i="3" s="1"/>
  <c r="E17" i="3"/>
  <c r="G17" i="3" s="1"/>
  <c r="E18" i="3"/>
  <c r="G18" i="3" s="1"/>
  <c r="E19" i="3"/>
  <c r="G19" i="3" s="1"/>
  <c r="E20" i="3"/>
  <c r="G20" i="3" s="1"/>
  <c r="E21" i="3"/>
  <c r="G21" i="3" s="1"/>
  <c r="E22" i="3"/>
  <c r="G22" i="3" s="1"/>
  <c r="E23" i="3"/>
  <c r="G23" i="3" s="1"/>
  <c r="E24" i="3"/>
  <c r="G24" i="3" s="1"/>
  <c r="E25" i="3"/>
  <c r="G25" i="3" s="1"/>
  <c r="E26" i="3"/>
  <c r="G26" i="3" s="1"/>
  <c r="E27" i="3"/>
  <c r="E28" i="3"/>
  <c r="G28" i="3" s="1"/>
  <c r="E29" i="3"/>
  <c r="G29" i="3" s="1"/>
  <c r="E30" i="3"/>
  <c r="G30" i="3" s="1"/>
  <c r="E31" i="3"/>
  <c r="G31" i="3" s="1"/>
  <c r="E3" i="3"/>
  <c r="G3" i="3" s="1"/>
  <c r="C32" i="3"/>
  <c r="B32" i="3"/>
  <c r="L13" i="11" l="1"/>
  <c r="L8" i="11"/>
  <c r="L10" i="11"/>
  <c r="E37" i="11"/>
  <c r="G9" i="9"/>
  <c r="G4" i="6"/>
  <c r="E33" i="6"/>
  <c r="G33" i="6" s="1"/>
  <c r="G12" i="6"/>
  <c r="E34" i="6"/>
  <c r="G34" i="6" s="1"/>
  <c r="G7" i="9"/>
  <c r="E35" i="9"/>
  <c r="G35" i="9" s="1"/>
  <c r="G25" i="10"/>
  <c r="E37" i="10"/>
  <c r="G37" i="10" s="1"/>
  <c r="G14" i="12"/>
  <c r="E36" i="12"/>
  <c r="G19" i="14"/>
  <c r="E36" i="14"/>
  <c r="G20" i="17"/>
  <c r="E36" i="17"/>
  <c r="G36" i="17" s="1"/>
  <c r="G19" i="6"/>
  <c r="E35" i="6"/>
  <c r="G35" i="6" s="1"/>
  <c r="G28" i="9"/>
  <c r="E38" i="9"/>
  <c r="G38" i="9" s="1"/>
  <c r="G18" i="10"/>
  <c r="E36" i="10"/>
  <c r="G7" i="12"/>
  <c r="E35" i="12"/>
  <c r="G35" i="12" s="1"/>
  <c r="G12" i="14"/>
  <c r="E35" i="14"/>
  <c r="G35" i="14" s="1"/>
  <c r="G27" i="16"/>
  <c r="E37" i="16"/>
  <c r="G37" i="16" s="1"/>
  <c r="G31" i="16"/>
  <c r="E38" i="16"/>
  <c r="G38" i="16" s="1"/>
  <c r="G5" i="17"/>
  <c r="E34" i="17"/>
  <c r="G34" i="17" s="1"/>
  <c r="G13" i="17"/>
  <c r="E35" i="17"/>
  <c r="G35" i="17" s="1"/>
  <c r="G26" i="6"/>
  <c r="E36" i="6"/>
  <c r="G36" i="6" s="1"/>
  <c r="G30" i="6"/>
  <c r="E37" i="6"/>
  <c r="G37" i="6" s="1"/>
  <c r="G2" i="9"/>
  <c r="E34" i="9"/>
  <c r="G34" i="9" s="1"/>
  <c r="G21" i="9"/>
  <c r="E37" i="9"/>
  <c r="G37" i="9" s="1"/>
  <c r="G11" i="10"/>
  <c r="E35" i="10"/>
  <c r="G35" i="10" s="1"/>
  <c r="G28" i="12"/>
  <c r="E38" i="12"/>
  <c r="G38" i="12" s="1"/>
  <c r="G2" i="14"/>
  <c r="E34" i="14"/>
  <c r="G34" i="14" s="1"/>
  <c r="G29" i="14"/>
  <c r="E38" i="14"/>
  <c r="G38" i="14" s="1"/>
  <c r="G5" i="16"/>
  <c r="E34" i="16"/>
  <c r="G34" i="16" s="1"/>
  <c r="G20" i="16"/>
  <c r="E36" i="16"/>
  <c r="G36" i="16" s="1"/>
  <c r="G14" i="9"/>
  <c r="E36" i="9"/>
  <c r="G4" i="10"/>
  <c r="E34" i="10"/>
  <c r="G34" i="10" s="1"/>
  <c r="G32" i="10"/>
  <c r="E38" i="10"/>
  <c r="G38" i="10" s="1"/>
  <c r="G2" i="12"/>
  <c r="E34" i="12"/>
  <c r="G34" i="12" s="1"/>
  <c r="G21" i="12"/>
  <c r="E37" i="12"/>
  <c r="G37" i="12" s="1"/>
  <c r="G26" i="14"/>
  <c r="E37" i="14"/>
  <c r="G37" i="14" s="1"/>
  <c r="G13" i="16"/>
  <c r="E35" i="16"/>
  <c r="G35" i="16" s="1"/>
  <c r="G27" i="17"/>
  <c r="E37" i="17"/>
  <c r="G37" i="17" s="1"/>
  <c r="G31" i="17"/>
  <c r="E38" i="17"/>
  <c r="G38" i="17" s="1"/>
  <c r="G6" i="15"/>
  <c r="E34" i="15"/>
  <c r="G34" i="15" s="1"/>
  <c r="G20" i="15"/>
  <c r="E36" i="15"/>
  <c r="G36" i="15" s="1"/>
  <c r="G13" i="15"/>
  <c r="E35" i="15"/>
  <c r="G35" i="15" s="1"/>
  <c r="G27" i="15"/>
  <c r="E37" i="15"/>
  <c r="G37" i="15" s="1"/>
  <c r="G10" i="13"/>
  <c r="E34" i="13"/>
  <c r="G34" i="13" s="1"/>
  <c r="G24" i="13"/>
  <c r="E36" i="13"/>
  <c r="G36" i="13" s="1"/>
  <c r="G3" i="13"/>
  <c r="E33" i="13"/>
  <c r="G33" i="13" s="1"/>
  <c r="G17" i="13"/>
  <c r="E35" i="13"/>
  <c r="G35" i="13" s="1"/>
  <c r="G31" i="13"/>
  <c r="G37" i="13"/>
  <c r="G8" i="11"/>
  <c r="E34" i="11"/>
  <c r="G34" i="11" s="1"/>
  <c r="G22" i="11"/>
  <c r="E36" i="11"/>
  <c r="G36" i="11" s="1"/>
  <c r="G2" i="11"/>
  <c r="E33" i="11"/>
  <c r="G33" i="11" s="1"/>
  <c r="G15" i="11"/>
  <c r="E35" i="11"/>
  <c r="G29" i="11"/>
  <c r="G37" i="11"/>
  <c r="F6" i="8"/>
  <c r="E10" i="8"/>
  <c r="E9" i="8"/>
  <c r="G6" i="3"/>
  <c r="E35" i="3"/>
  <c r="G35" i="3" s="1"/>
  <c r="E32" i="6"/>
  <c r="G32" i="6" s="1"/>
  <c r="E5" i="8"/>
  <c r="G27" i="3"/>
  <c r="E38" i="3"/>
  <c r="G38" i="3" s="1"/>
  <c r="G13" i="3"/>
  <c r="E36" i="3"/>
  <c r="G36" i="3" s="1"/>
  <c r="E37" i="3"/>
  <c r="G37" i="3" s="1"/>
  <c r="E35" i="4"/>
  <c r="G35" i="4" s="1"/>
  <c r="E6" i="8"/>
  <c r="E34" i="3"/>
  <c r="G34" i="3" s="1"/>
  <c r="G2" i="3"/>
  <c r="G20" i="4"/>
  <c r="E37" i="4"/>
  <c r="G37" i="4" s="1"/>
  <c r="G27" i="4"/>
  <c r="E38" i="4"/>
  <c r="G38" i="4" s="1"/>
  <c r="E36" i="4"/>
  <c r="G36" i="4" s="1"/>
  <c r="G13" i="4"/>
  <c r="G5" i="4"/>
  <c r="A18" i="6"/>
  <c r="A19" i="6" s="1"/>
  <c r="G2" i="6"/>
  <c r="L12" i="15"/>
  <c r="L10" i="16"/>
  <c r="L10" i="17"/>
  <c r="L9" i="11"/>
  <c r="L11" i="11" s="1"/>
  <c r="M9" i="11"/>
  <c r="L9" i="13"/>
  <c r="M9" i="13"/>
  <c r="L9" i="15"/>
  <c r="L13" i="15"/>
  <c r="L12" i="16"/>
  <c r="L12" i="17"/>
  <c r="L10" i="13"/>
  <c r="M9" i="14"/>
  <c r="L10" i="15"/>
  <c r="L8" i="16"/>
  <c r="L13" i="16"/>
  <c r="L8" i="15"/>
  <c r="L13" i="17"/>
  <c r="L12" i="11"/>
  <c r="L12" i="13"/>
  <c r="L9" i="14"/>
  <c r="L9" i="16"/>
  <c r="L9" i="17"/>
  <c r="M9" i="17"/>
  <c r="L8" i="13"/>
  <c r="A18" i="17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E33" i="17"/>
  <c r="G33" i="17" s="1"/>
  <c r="A18" i="16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E33" i="16"/>
  <c r="G33" i="16" s="1"/>
  <c r="A18" i="15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E33" i="15"/>
  <c r="G33" i="15" s="1"/>
  <c r="A18" i="14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E33" i="14"/>
  <c r="G33" i="14" s="1"/>
  <c r="A18" i="13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E32" i="13"/>
  <c r="G32" i="13" s="1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E33" i="12"/>
  <c r="G33" i="12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E32" i="11"/>
  <c r="G32" i="11" s="1"/>
  <c r="A18" i="10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E33" i="10"/>
  <c r="G33" i="10" s="1"/>
  <c r="A18" i="9"/>
  <c r="A19" i="9" s="1"/>
  <c r="E33" i="9"/>
  <c r="G33" i="9" s="1"/>
  <c r="A18" i="4"/>
  <c r="A18" i="3"/>
  <c r="A19" i="3" s="1"/>
  <c r="A20" i="3" s="1"/>
  <c r="L8" i="3" s="1"/>
  <c r="E33" i="4"/>
  <c r="G33" i="4" s="1"/>
  <c r="E32" i="3"/>
  <c r="G32" i="3" s="1"/>
  <c r="L8" i="14" l="1"/>
  <c r="L13" i="14"/>
  <c r="L12" i="14"/>
  <c r="L10" i="14"/>
  <c r="A30" i="12"/>
  <c r="A31" i="12" s="1"/>
  <c r="A32" i="12" s="1"/>
  <c r="F33" i="12"/>
  <c r="E7" i="8" s="1"/>
  <c r="E8" i="8" s="1"/>
  <c r="L9" i="12"/>
  <c r="L13" i="12"/>
  <c r="L12" i="12"/>
  <c r="L10" i="12"/>
  <c r="M9" i="12"/>
  <c r="L8" i="12"/>
  <c r="L11" i="12" s="1"/>
  <c r="M9" i="10"/>
  <c r="L12" i="10"/>
  <c r="L9" i="10"/>
  <c r="L13" i="10"/>
  <c r="L8" i="10"/>
  <c r="L10" i="10"/>
  <c r="A20" i="9"/>
  <c r="A21" i="9" s="1"/>
  <c r="A22" i="9" s="1"/>
  <c r="A23" i="9" s="1"/>
  <c r="A24" i="9" s="1"/>
  <c r="A25" i="9" s="1"/>
  <c r="L11" i="14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L11" i="13"/>
  <c r="L11" i="15"/>
  <c r="A21" i="3"/>
  <c r="A22" i="3" s="1"/>
  <c r="A23" i="3" s="1"/>
  <c r="A24" i="3" s="1"/>
  <c r="A25" i="3" s="1"/>
  <c r="A19" i="4"/>
  <c r="L11" i="16"/>
  <c r="L11" i="17"/>
  <c r="L11" i="10" l="1"/>
  <c r="L8" i="6"/>
  <c r="L12" i="6"/>
  <c r="L9" i="6"/>
  <c r="A26" i="9"/>
  <c r="A27" i="9" s="1"/>
  <c r="A28" i="9" s="1"/>
  <c r="M9" i="6"/>
  <c r="L10" i="6"/>
  <c r="L13" i="6"/>
  <c r="A20" i="4"/>
  <c r="A26" i="3"/>
  <c r="A27" i="3" s="1"/>
  <c r="A28" i="3" s="1"/>
  <c r="A29" i="3" s="1"/>
  <c r="L11" i="6" l="1"/>
  <c r="A29" i="9"/>
  <c r="A21" i="4"/>
  <c r="A22" i="4" s="1"/>
  <c r="A23" i="4" s="1"/>
  <c r="A24" i="4" s="1"/>
  <c r="A25" i="4" s="1"/>
  <c r="A30" i="3"/>
  <c r="A31" i="3" s="1"/>
  <c r="L10" i="3" s="1"/>
  <c r="A30" i="9" l="1"/>
  <c r="A31" i="9" s="1"/>
  <c r="A32" i="9" s="1"/>
  <c r="L12" i="9"/>
  <c r="L13" i="9"/>
  <c r="L12" i="3"/>
  <c r="A26" i="4"/>
  <c r="L9" i="3"/>
  <c r="M9" i="3"/>
  <c r="L13" i="3"/>
  <c r="L10" i="9" l="1"/>
  <c r="L9" i="9"/>
  <c r="M9" i="9"/>
  <c r="L8" i="9"/>
  <c r="L11" i="3"/>
  <c r="A27" i="4"/>
  <c r="L11" i="9" l="1"/>
  <c r="A28" i="4"/>
  <c r="A29" i="4" l="1"/>
  <c r="A30" i="4" l="1"/>
  <c r="A31" i="4" l="1"/>
  <c r="A32" i="4" l="1"/>
  <c r="L12" i="4" l="1"/>
  <c r="L8" i="4"/>
  <c r="M9" i="4"/>
  <c r="L10" i="4"/>
  <c r="L13" i="4"/>
  <c r="L9" i="4"/>
  <c r="L11" i="4" s="1"/>
</calcChain>
</file>

<file path=xl/sharedStrings.xml><?xml version="1.0" encoding="utf-8"?>
<sst xmlns="http://schemas.openxmlformats.org/spreadsheetml/2006/main" count="763" uniqueCount="131">
  <si>
    <t xml:space="preserve">Affaire : </t>
  </si>
  <si>
    <t xml:space="preserve">Chiffre du jour : </t>
  </si>
  <si>
    <t xml:space="preserve">total </t>
  </si>
  <si>
    <t>prio</t>
  </si>
  <si>
    <t xml:space="preserve">Fréquentation </t>
  </si>
  <si>
    <t>commandes</t>
  </si>
  <si>
    <t xml:space="preserve">compléments </t>
  </si>
  <si>
    <t xml:space="preserve">Taux de transformation </t>
  </si>
  <si>
    <t xml:space="preserve">prio </t>
  </si>
  <si>
    <t xml:space="preserve">Date </t>
  </si>
  <si>
    <t xml:space="preserve">TOTAL </t>
  </si>
  <si>
    <t>BOUAYED TLEMCEN</t>
  </si>
  <si>
    <t>commandes 
10%+crédit</t>
  </si>
  <si>
    <t xml:space="preserve">total 
commande </t>
  </si>
  <si>
    <t xml:space="preserve">Taux de 
transformation </t>
  </si>
  <si>
    <t>Commandes 
à déposer
 le lendemain</t>
  </si>
  <si>
    <t>compléments 
à déposer
 le lendemain</t>
  </si>
  <si>
    <t>Commandes à déposer le lendemain</t>
  </si>
  <si>
    <t>compléments à déposer le lendemain</t>
  </si>
  <si>
    <t>Commandes en instance</t>
  </si>
  <si>
    <t>Complements en instance</t>
  </si>
  <si>
    <t>du 01 au 03/04/2014</t>
  </si>
  <si>
    <t>du 06 au 10/04/2014</t>
  </si>
  <si>
    <t>du 13 au 17/04/2014</t>
  </si>
  <si>
    <t>du 20 au 24/04/2014</t>
  </si>
  <si>
    <t>du 27 au 30/04/2014</t>
  </si>
  <si>
    <t>Commandes 
en instance</t>
  </si>
  <si>
    <t>compléments 
en instance</t>
  </si>
  <si>
    <t>du 04 au 08/05/2014</t>
  </si>
  <si>
    <t>du 11 au 15/05/2014</t>
  </si>
  <si>
    <t>du 18 au 22/05/2014</t>
  </si>
  <si>
    <t>du 25 au 29/05/2014</t>
  </si>
  <si>
    <t>total</t>
  </si>
  <si>
    <t>du 01 au 03/07/2014</t>
  </si>
  <si>
    <t>du 06 au 10/07/2014</t>
  </si>
  <si>
    <t>du 13 au 17/07/2014</t>
  </si>
  <si>
    <t>du 20 au 24/07/2014</t>
  </si>
  <si>
    <t>du 27 au 31/07/2014</t>
  </si>
  <si>
    <t>du 01 au 05/06/2014</t>
  </si>
  <si>
    <t>du 08 au 12/06/2014</t>
  </si>
  <si>
    <t>du 15 au 19/06/2014</t>
  </si>
  <si>
    <t>du 22 au 26/06/2014</t>
  </si>
  <si>
    <t>du 29 au 30/06/2014</t>
  </si>
  <si>
    <t>du 03 au 07/08/2014</t>
  </si>
  <si>
    <t>du 10 au 14/08/2014</t>
  </si>
  <si>
    <t>du 17 au 21/07/2014</t>
  </si>
  <si>
    <t>du 24 au 28/08/2014</t>
  </si>
  <si>
    <t>du 31au 31/08/2014</t>
  </si>
  <si>
    <t>du 01 au 04/09/2014</t>
  </si>
  <si>
    <t>du 07 au 11/09/2014</t>
  </si>
  <si>
    <t>du 14 au 18/09/2014</t>
  </si>
  <si>
    <t>du 21 au 25/09/2014</t>
  </si>
  <si>
    <t>du 28 au 30/09/2014</t>
  </si>
  <si>
    <t>du 01 au 02/10/2014</t>
  </si>
  <si>
    <t>du 05 au 09/10/2014</t>
  </si>
  <si>
    <t>du 12 au 16/10/2014</t>
  </si>
  <si>
    <t>du 19 au 23/10/2014</t>
  </si>
  <si>
    <t>du 26 au 30/10/2014</t>
  </si>
  <si>
    <t>du 02 au 06/11/2014</t>
  </si>
  <si>
    <t>du 30 au 30/11/2014</t>
  </si>
  <si>
    <t>du 23 au 27/11/2014</t>
  </si>
  <si>
    <t>du 09 au 13/11/2014</t>
  </si>
  <si>
    <t>du 16 au 20/11/2014</t>
  </si>
  <si>
    <t>du 01 au 04/12/2014</t>
  </si>
  <si>
    <t>du 07 au 11/12/2014</t>
  </si>
  <si>
    <t>du 14 au 18/12/2014</t>
  </si>
  <si>
    <t>du 21 au 25/12/2014</t>
  </si>
  <si>
    <t>du 28 au 31/12/2014</t>
  </si>
  <si>
    <t>du 05 au 09/01/2014</t>
  </si>
  <si>
    <t>du 12 au 16/01/2014</t>
  </si>
  <si>
    <t>du 19 au 23/01/2014</t>
  </si>
  <si>
    <t>du 26 au 30/01/2014</t>
  </si>
  <si>
    <t xml:space="preserve">Suivi Des Ventes FDP Par Modèle VENDEUR </t>
  </si>
  <si>
    <t xml:space="preserve">Vendeur </t>
  </si>
  <si>
    <t xml:space="preserve">Mois </t>
  </si>
  <si>
    <t>du 01/08/2014 au 14/08/2014</t>
  </si>
  <si>
    <t>Objectif Global</t>
  </si>
  <si>
    <t>Modèle</t>
  </si>
  <si>
    <t xml:space="preserve">crédit </t>
  </si>
  <si>
    <t xml:space="preserve">Totalitaire </t>
  </si>
  <si>
    <t>Total commandes</t>
  </si>
  <si>
    <t>RENAULT</t>
  </si>
  <si>
    <t>VP</t>
  </si>
  <si>
    <t>CL4</t>
  </si>
  <si>
    <t>NON</t>
  </si>
  <si>
    <t>OUI</t>
  </si>
  <si>
    <t>VF15R060H50725135</t>
  </si>
  <si>
    <t>VU</t>
  </si>
  <si>
    <t>DACIA</t>
  </si>
  <si>
    <t>52L</t>
  </si>
  <si>
    <t>UU14SDAP450874916</t>
  </si>
  <si>
    <t>Total</t>
  </si>
  <si>
    <t>SARL BAB 
EL HADID</t>
  </si>
  <si>
    <t>VENDEUR</t>
  </si>
  <si>
    <t>CODE VENDEUR</t>
  </si>
  <si>
    <t>BENADI SALIH</t>
  </si>
  <si>
    <t>Nom pièce jointe</t>
  </si>
  <si>
    <t>Répertoire pièce jointe</t>
  </si>
  <si>
    <t>Corps du mail</t>
  </si>
  <si>
    <t>Objet</t>
  </si>
  <si>
    <t>Destinataire</t>
  </si>
  <si>
    <t>Mois en cours</t>
  </si>
  <si>
    <t>SEPTEMBRE</t>
  </si>
  <si>
    <t>amina.aliturki@renault.com</t>
  </si>
  <si>
    <t>les chiffre du jour</t>
  </si>
  <si>
    <t>les chiffres du jour.xlsx</t>
  </si>
  <si>
    <t>Bonjour
je vous pris de bien vouloir recevoir le mail
des chiffres du jour
cordialement
Mr BENADI SALIH
Responsable SHOOWROOM</t>
  </si>
  <si>
    <t>Jeudi</t>
  </si>
  <si>
    <t>Vendredi</t>
  </si>
  <si>
    <t>Samedi</t>
  </si>
  <si>
    <t>Dimanche</t>
  </si>
  <si>
    <t>Lundi</t>
  </si>
  <si>
    <t>Mardi</t>
  </si>
  <si>
    <t>Mercredi</t>
  </si>
  <si>
    <t>mardi</t>
  </si>
  <si>
    <t>mercredi</t>
  </si>
  <si>
    <t>jeudi</t>
  </si>
  <si>
    <t>vendredi</t>
  </si>
  <si>
    <t>samedi</t>
  </si>
  <si>
    <t>dimanche</t>
  </si>
  <si>
    <t>lundi</t>
  </si>
  <si>
    <t>C:\VVNTMP</t>
  </si>
  <si>
    <t>password:</t>
  </si>
  <si>
    <t>id gmail:</t>
  </si>
  <si>
    <t>expediteur:</t>
  </si>
  <si>
    <t>destinataire:1</t>
  </si>
  <si>
    <t>destinataire:2</t>
  </si>
  <si>
    <t>entré adresse gmail</t>
  </si>
  <si>
    <t>entré adresse destinataire</t>
  </si>
  <si>
    <t>entre mdp</t>
  </si>
  <si>
    <t>entré adresse expéditeur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</si>
</sst>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8">
    <xf numFmtId="0" fontId="0" fillId="0" borderId="0" xfId="0"/>
    <xf numFmtId="0" fontId="2" fillId="0" borderId="0" xfId="1"/>
    <xf numFmtId="0" fontId="1" fillId="0" borderId="0" xfId="1" applyFont="1"/>
    <xf numFmtId="0" fontId="1" fillId="2" borderId="5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0" borderId="8" xfId="1" applyFont="1" applyBorder="1"/>
    <xf numFmtId="0" fontId="1" fillId="0" borderId="6" xfId="1" applyFont="1" applyBorder="1"/>
    <xf numFmtId="0" fontId="1" fillId="0" borderId="6" xfId="1" applyFont="1" applyBorder="1" applyAlignment="1">
      <alignment wrapText="1"/>
    </xf>
    <xf numFmtId="0" fontId="1" fillId="0" borderId="7" xfId="1" applyFont="1" applyBorder="1" applyAlignment="1">
      <alignment wrapText="1"/>
    </xf>
    <xf numFmtId="0" fontId="5" fillId="0" borderId="0" xfId="0" applyFont="1" applyAlignment="1">
      <alignment horizontal="center" vertical="center"/>
    </xf>
    <xf numFmtId="14" fontId="6" fillId="0" borderId="24" xfId="0" applyNumberFormat="1" applyFont="1" applyBorder="1" applyAlignment="1">
      <alignment horizontal="center"/>
    </xf>
    <xf numFmtId="0" fontId="5" fillId="0" borderId="21" xfId="0" applyFont="1" applyBorder="1"/>
    <xf numFmtId="0" fontId="5" fillId="0" borderId="13" xfId="0" applyFont="1" applyBorder="1"/>
    <xf numFmtId="0" fontId="5" fillId="3" borderId="13" xfId="0" applyFont="1" applyFill="1" applyBorder="1"/>
    <xf numFmtId="165" fontId="5" fillId="3" borderId="13" xfId="0" applyNumberFormat="1" applyFont="1" applyFill="1" applyBorder="1"/>
    <xf numFmtId="0" fontId="5" fillId="0" borderId="0" xfId="0" applyFont="1"/>
    <xf numFmtId="14" fontId="6" fillId="0" borderId="1" xfId="0" applyNumberFormat="1" applyFont="1" applyBorder="1" applyAlignment="1">
      <alignment horizontal="center"/>
    </xf>
    <xf numFmtId="0" fontId="5" fillId="0" borderId="22" xfId="0" applyFont="1" applyBorder="1"/>
    <xf numFmtId="0" fontId="5" fillId="0" borderId="10" xfId="0" applyFont="1" applyBorder="1"/>
    <xf numFmtId="0" fontId="5" fillId="3" borderId="10" xfId="0" applyFont="1" applyFill="1" applyBorder="1"/>
    <xf numFmtId="14" fontId="6" fillId="0" borderId="25" xfId="0" applyNumberFormat="1" applyFont="1" applyBorder="1" applyAlignment="1">
      <alignment horizontal="center"/>
    </xf>
    <xf numFmtId="0" fontId="5" fillId="0" borderId="23" xfId="0" applyFont="1" applyBorder="1"/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4" fillId="3" borderId="10" xfId="1" applyFont="1" applyFill="1" applyBorder="1" applyAlignment="1">
      <alignment horizontal="center" vertical="center" wrapText="1"/>
    </xf>
    <xf numFmtId="0" fontId="5" fillId="0" borderId="13" xfId="0" applyFont="1" applyFill="1" applyBorder="1"/>
    <xf numFmtId="165" fontId="5" fillId="3" borderId="10" xfId="0" applyNumberFormat="1" applyFont="1" applyFill="1" applyBorder="1"/>
    <xf numFmtId="0" fontId="5" fillId="3" borderId="12" xfId="0" applyFont="1" applyFill="1" applyBorder="1"/>
    <xf numFmtId="165" fontId="5" fillId="3" borderId="31" xfId="0" applyNumberFormat="1" applyFont="1" applyFill="1" applyBorder="1"/>
    <xf numFmtId="165" fontId="5" fillId="3" borderId="32" xfId="0" applyNumberFormat="1" applyFont="1" applyFill="1" applyBorder="1"/>
    <xf numFmtId="0" fontId="5" fillId="0" borderId="12" xfId="0" applyFont="1" applyFill="1" applyBorder="1"/>
    <xf numFmtId="0" fontId="6" fillId="3" borderId="33" xfId="0" applyFont="1" applyFill="1" applyBorder="1" applyAlignment="1">
      <alignment horizontal="center"/>
    </xf>
    <xf numFmtId="0" fontId="2" fillId="0" borderId="2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9" fontId="2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2" borderId="30" xfId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5" fillId="4" borderId="10" xfId="0" applyFont="1" applyFill="1" applyBorder="1"/>
    <xf numFmtId="0" fontId="5" fillId="4" borderId="13" xfId="0" applyFont="1" applyFill="1" applyBorder="1"/>
    <xf numFmtId="0" fontId="5" fillId="4" borderId="12" xfId="0" applyFont="1" applyFill="1" applyBorder="1"/>
    <xf numFmtId="14" fontId="6" fillId="4" borderId="10" xfId="0" applyNumberFormat="1" applyFont="1" applyFill="1" applyBorder="1" applyAlignment="1">
      <alignment horizontal="center"/>
    </xf>
    <xf numFmtId="14" fontId="6" fillId="4" borderId="13" xfId="0" applyNumberFormat="1" applyFont="1" applyFill="1" applyBorder="1" applyAlignment="1">
      <alignment horizontal="center"/>
    </xf>
    <xf numFmtId="0" fontId="5" fillId="4" borderId="31" xfId="0" applyFont="1" applyFill="1" applyBorder="1"/>
    <xf numFmtId="14" fontId="6" fillId="4" borderId="12" xfId="0" applyNumberFormat="1" applyFont="1" applyFill="1" applyBorder="1" applyAlignment="1">
      <alignment horizontal="center"/>
    </xf>
    <xf numFmtId="0" fontId="5" fillId="3" borderId="32" xfId="0" applyFont="1" applyFill="1" applyBorder="1"/>
    <xf numFmtId="165" fontId="5" fillId="3" borderId="12" xfId="0" applyNumberFormat="1" applyFont="1" applyFill="1" applyBorder="1"/>
    <xf numFmtId="0" fontId="5" fillId="3" borderId="36" xfId="0" applyFont="1" applyFill="1" applyBorder="1"/>
    <xf numFmtId="14" fontId="6" fillId="0" borderId="10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2" fillId="5" borderId="0" xfId="1" applyNumberFormat="1" applyFill="1"/>
    <xf numFmtId="10" fontId="2" fillId="0" borderId="2" xfId="6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1" xfId="0" applyFont="1" applyBorder="1"/>
    <xf numFmtId="0" fontId="9" fillId="0" borderId="13" xfId="0" applyFont="1" applyBorder="1"/>
    <xf numFmtId="0" fontId="9" fillId="3" borderId="13" xfId="0" applyFont="1" applyFill="1" applyBorder="1"/>
    <xf numFmtId="2" fontId="9" fillId="3" borderId="13" xfId="6" applyNumberFormat="1" applyFont="1" applyFill="1" applyBorder="1"/>
    <xf numFmtId="0" fontId="9" fillId="0" borderId="0" xfId="0" applyFont="1"/>
    <xf numFmtId="0" fontId="9" fillId="0" borderId="22" xfId="0" applyFont="1" applyBorder="1"/>
    <xf numFmtId="0" fontId="9" fillId="0" borderId="10" xfId="0" applyFont="1" applyBorder="1"/>
    <xf numFmtId="0" fontId="9" fillId="3" borderId="10" xfId="0" applyFont="1" applyFill="1" applyBorder="1"/>
    <xf numFmtId="165" fontId="9" fillId="3" borderId="13" xfId="0" applyNumberFormat="1" applyFont="1" applyFill="1" applyBorder="1"/>
    <xf numFmtId="0" fontId="9" fillId="0" borderId="23" xfId="0" applyFont="1" applyBorder="1"/>
    <xf numFmtId="0" fontId="9" fillId="0" borderId="12" xfId="0" applyFont="1" applyBorder="1"/>
    <xf numFmtId="0" fontId="9" fillId="3" borderId="12" xfId="0" applyFont="1" applyFill="1" applyBorder="1"/>
    <xf numFmtId="165" fontId="9" fillId="3" borderId="31" xfId="0" applyNumberFormat="1" applyFont="1" applyFill="1" applyBorder="1"/>
    <xf numFmtId="0" fontId="9" fillId="3" borderId="14" xfId="0" applyFont="1" applyFill="1" applyBorder="1"/>
    <xf numFmtId="0" fontId="8" fillId="0" borderId="0" xfId="1" applyFont="1"/>
    <xf numFmtId="0" fontId="9" fillId="3" borderId="16" xfId="0" applyFont="1" applyFill="1" applyBorder="1"/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8" xfId="1" applyFont="1" applyBorder="1"/>
    <xf numFmtId="0" fontId="8" fillId="0" borderId="6" xfId="1" applyFont="1" applyBorder="1"/>
    <xf numFmtId="0" fontId="8" fillId="0" borderId="6" xfId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8" fillId="0" borderId="7" xfId="1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9" fillId="0" borderId="34" xfId="0" applyFont="1" applyBorder="1"/>
    <xf numFmtId="0" fontId="9" fillId="0" borderId="16" xfId="0" applyFont="1" applyBorder="1"/>
    <xf numFmtId="0" fontId="9" fillId="0" borderId="17" xfId="0" applyFont="1" applyBorder="1"/>
    <xf numFmtId="2" fontId="9" fillId="3" borderId="10" xfId="0" applyNumberFormat="1" applyFont="1" applyFill="1" applyBorder="1"/>
    <xf numFmtId="2" fontId="9" fillId="3" borderId="16" xfId="0" applyNumberFormat="1" applyFont="1" applyFill="1" applyBorder="1"/>
    <xf numFmtId="14" fontId="8" fillId="3" borderId="2" xfId="0" applyNumberFormat="1" applyFont="1" applyFill="1" applyBorder="1" applyAlignment="1">
      <alignment horizontal="center"/>
    </xf>
    <xf numFmtId="0" fontId="9" fillId="0" borderId="0" xfId="1" applyFont="1"/>
    <xf numFmtId="14" fontId="8" fillId="3" borderId="27" xfId="0" applyNumberFormat="1" applyFont="1" applyFill="1" applyBorder="1" applyAlignment="1">
      <alignment horizontal="center"/>
    </xf>
    <xf numFmtId="14" fontId="9" fillId="5" borderId="0" xfId="1" applyNumberFormat="1" applyFont="1" applyFill="1"/>
    <xf numFmtId="0" fontId="9" fillId="0" borderId="2" xfId="1" applyNumberFormat="1" applyFont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9" fontId="9" fillId="0" borderId="1" xfId="3" applyFont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14" fontId="8" fillId="4" borderId="9" xfId="0" applyNumberFormat="1" applyFont="1" applyFill="1" applyBorder="1" applyAlignment="1">
      <alignment horizontal="center"/>
    </xf>
    <xf numFmtId="0" fontId="9" fillId="0" borderId="13" xfId="0" applyFont="1" applyFill="1" applyBorder="1"/>
    <xf numFmtId="0" fontId="9" fillId="0" borderId="10" xfId="0" applyFont="1" applyFill="1" applyBorder="1"/>
    <xf numFmtId="14" fontId="8" fillId="3" borderId="11" xfId="0" applyNumberFormat="1" applyFont="1" applyFill="1" applyBorder="1" applyAlignment="1">
      <alignment horizontal="center"/>
    </xf>
    <xf numFmtId="2" fontId="9" fillId="0" borderId="14" xfId="0" applyNumberFormat="1" applyFont="1" applyBorder="1"/>
    <xf numFmtId="2" fontId="9" fillId="0" borderId="10" xfId="0" applyNumberFormat="1" applyFont="1" applyBorder="1"/>
    <xf numFmtId="2" fontId="9" fillId="0" borderId="16" xfId="0" applyNumberFormat="1" applyFont="1" applyBorder="1"/>
    <xf numFmtId="0" fontId="9" fillId="5" borderId="0" xfId="1" applyNumberFormat="1" applyFont="1" applyFill="1"/>
    <xf numFmtId="0" fontId="6" fillId="6" borderId="33" xfId="0" applyFont="1" applyFill="1" applyBorder="1" applyAlignment="1">
      <alignment horizontal="center"/>
    </xf>
    <xf numFmtId="0" fontId="5" fillId="6" borderId="32" xfId="0" applyFont="1" applyFill="1" applyBorder="1"/>
    <xf numFmtId="165" fontId="5" fillId="6" borderId="32" xfId="0" applyNumberFormat="1" applyFont="1" applyFill="1" applyBorder="1"/>
    <xf numFmtId="0" fontId="5" fillId="6" borderId="36" xfId="0" applyFont="1" applyFill="1" applyBorder="1"/>
    <xf numFmtId="0" fontId="6" fillId="6" borderId="11" xfId="0" applyFont="1" applyFill="1" applyBorder="1" applyAlignment="1">
      <alignment horizontal="center"/>
    </xf>
    <xf numFmtId="0" fontId="5" fillId="6" borderId="20" xfId="0" applyFont="1" applyFill="1" applyBorder="1"/>
    <xf numFmtId="0" fontId="5" fillId="6" borderId="18" xfId="0" applyFont="1" applyFill="1" applyBorder="1"/>
    <xf numFmtId="165" fontId="5" fillId="6" borderId="18" xfId="0" applyNumberFormat="1" applyFont="1" applyFill="1" applyBorder="1"/>
    <xf numFmtId="0" fontId="5" fillId="6" borderId="19" xfId="0" applyFont="1" applyFill="1" applyBorder="1"/>
    <xf numFmtId="0" fontId="6" fillId="6" borderId="35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9" fillId="6" borderId="20" xfId="0" applyFont="1" applyFill="1" applyBorder="1"/>
    <xf numFmtId="0" fontId="9" fillId="6" borderId="18" xfId="0" applyFont="1" applyFill="1" applyBorder="1"/>
    <xf numFmtId="165" fontId="9" fillId="6" borderId="18" xfId="0" applyNumberFormat="1" applyFont="1" applyFill="1" applyBorder="1"/>
    <xf numFmtId="0" fontId="9" fillId="6" borderId="19" xfId="0" applyFont="1" applyFill="1" applyBorder="1"/>
    <xf numFmtId="0" fontId="8" fillId="6" borderId="35" xfId="0" applyFont="1" applyFill="1" applyBorder="1" applyAlignment="1">
      <alignment horizontal="center"/>
    </xf>
    <xf numFmtId="0" fontId="10" fillId="0" borderId="38" xfId="0" applyFont="1" applyBorder="1"/>
    <xf numFmtId="0" fontId="10" fillId="0" borderId="39" xfId="0" applyFont="1" applyBorder="1"/>
    <xf numFmtId="0" fontId="11" fillId="7" borderId="40" xfId="0" applyFont="1" applyFill="1" applyBorder="1" applyAlignment="1">
      <alignment horizontal="center"/>
    </xf>
    <xf numFmtId="0" fontId="10" fillId="0" borderId="42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right"/>
    </xf>
    <xf numFmtId="0" fontId="10" fillId="0" borderId="43" xfId="0" applyFont="1" applyBorder="1" applyAlignment="1">
      <alignment horizontal="center"/>
    </xf>
    <xf numFmtId="0" fontId="11" fillId="0" borderId="43" xfId="0" applyFont="1" applyBorder="1"/>
    <xf numFmtId="0" fontId="11" fillId="8" borderId="43" xfId="0" applyFont="1" applyFill="1" applyBorder="1" applyAlignment="1">
      <alignment horizontal="center"/>
    </xf>
    <xf numFmtId="0" fontId="11" fillId="8" borderId="42" xfId="0" applyFont="1" applyFill="1" applyBorder="1" applyAlignment="1">
      <alignment horizontal="center"/>
    </xf>
    <xf numFmtId="0" fontId="10" fillId="9" borderId="43" xfId="0" applyFont="1" applyFill="1" applyBorder="1" applyAlignment="1">
      <alignment horizontal="center" wrapText="1"/>
    </xf>
    <xf numFmtId="0" fontId="11" fillId="10" borderId="43" xfId="0" applyFont="1" applyFill="1" applyBorder="1" applyAlignment="1">
      <alignment horizontal="center"/>
    </xf>
    <xf numFmtId="0" fontId="12" fillId="9" borderId="43" xfId="0" applyFont="1" applyFill="1" applyBorder="1" applyAlignment="1">
      <alignment horizontal="center"/>
    </xf>
    <xf numFmtId="0" fontId="11" fillId="0" borderId="45" xfId="0" applyFont="1" applyBorder="1"/>
    <xf numFmtId="0" fontId="11" fillId="0" borderId="45" xfId="0" applyFont="1" applyBorder="1" applyAlignment="1">
      <alignment horizontal="right"/>
    </xf>
    <xf numFmtId="0" fontId="11" fillId="7" borderId="44" xfId="0" applyFont="1" applyFill="1" applyBorder="1" applyAlignment="1">
      <alignment horizontal="center"/>
    </xf>
    <xf numFmtId="0" fontId="11" fillId="7" borderId="46" xfId="0" applyFont="1" applyFill="1" applyBorder="1" applyAlignment="1">
      <alignment horizontal="center"/>
    </xf>
    <xf numFmtId="0" fontId="11" fillId="9" borderId="43" xfId="0" applyFont="1" applyFill="1" applyBorder="1"/>
    <xf numFmtId="0" fontId="11" fillId="9" borderId="43" xfId="0" applyFont="1" applyFill="1" applyBorder="1" applyAlignment="1">
      <alignment horizontal="center"/>
    </xf>
    <xf numFmtId="0" fontId="11" fillId="9" borderId="44" xfId="0" applyFont="1" applyFill="1" applyBorder="1" applyAlignment="1">
      <alignment horizontal="center"/>
    </xf>
    <xf numFmtId="0" fontId="11" fillId="9" borderId="46" xfId="0" applyFont="1" applyFill="1" applyBorder="1" applyAlignment="1">
      <alignment horizontal="center"/>
    </xf>
    <xf numFmtId="0" fontId="11" fillId="9" borderId="48" xfId="0" applyFont="1" applyFill="1" applyBorder="1" applyAlignment="1">
      <alignment horizontal="center"/>
    </xf>
    <xf numFmtId="0" fontId="11" fillId="12" borderId="43" xfId="0" applyFont="1" applyFill="1" applyBorder="1"/>
    <xf numFmtId="0" fontId="11" fillId="12" borderId="44" xfId="0" applyFont="1" applyFill="1" applyBorder="1" applyAlignment="1">
      <alignment horizontal="center"/>
    </xf>
    <xf numFmtId="0" fontId="11" fillId="7" borderId="43" xfId="0" applyFont="1" applyFill="1" applyBorder="1" applyAlignment="1">
      <alignment horizontal="center"/>
    </xf>
    <xf numFmtId="0" fontId="0" fillId="4" borderId="0" xfId="0" applyFill="1"/>
    <xf numFmtId="0" fontId="10" fillId="4" borderId="43" xfId="0" applyFont="1" applyFill="1" applyBorder="1"/>
    <xf numFmtId="0" fontId="11" fillId="4" borderId="43" xfId="0" applyFont="1" applyFill="1" applyBorder="1"/>
    <xf numFmtId="0" fontId="11" fillId="4" borderId="45" xfId="0" applyFont="1" applyFill="1" applyBorder="1" applyAlignment="1">
      <alignment horizontal="right"/>
    </xf>
    <xf numFmtId="0" fontId="13" fillId="9" borderId="44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/>
    </xf>
    <xf numFmtId="0" fontId="0" fillId="0" borderId="10" xfId="0" applyBorder="1"/>
    <xf numFmtId="0" fontId="0" fillId="13" borderId="10" xfId="0" applyFill="1" applyBorder="1"/>
    <xf numFmtId="0" fontId="0" fillId="0" borderId="10" xfId="0" applyBorder="1" applyAlignment="1">
      <alignment wrapText="1"/>
    </xf>
    <xf numFmtId="0" fontId="14" fillId="0" borderId="10" xfId="7" applyBorder="1"/>
    <xf numFmtId="0" fontId="5" fillId="14" borderId="0" xfId="0" applyFont="1" applyFill="1"/>
    <xf numFmtId="0" fontId="9" fillId="15" borderId="0" xfId="0" applyFont="1" applyFill="1"/>
    <xf numFmtId="0" fontId="5" fillId="15" borderId="0" xfId="0" applyFont="1" applyFill="1" applyBorder="1"/>
    <xf numFmtId="0" fontId="5" fillId="15" borderId="0" xfId="0" applyFont="1" applyFill="1"/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2" fillId="2" borderId="28" xfId="1" applyFill="1" applyBorder="1" applyAlignment="1">
      <alignment horizontal="center" vertical="center"/>
    </xf>
    <xf numFmtId="0" fontId="2" fillId="2" borderId="29" xfId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11" fillId="10" borderId="47" xfId="0" applyFont="1" applyFill="1" applyBorder="1" applyAlignment="1">
      <alignment horizontal="center" vertical="center" textRotation="90"/>
    </xf>
    <xf numFmtId="0" fontId="11" fillId="10" borderId="49" xfId="0" applyFont="1" applyFill="1" applyBorder="1" applyAlignment="1">
      <alignment horizontal="center" vertical="center" textRotation="90"/>
    </xf>
    <xf numFmtId="0" fontId="11" fillId="10" borderId="42" xfId="0" applyFont="1" applyFill="1" applyBorder="1" applyAlignment="1">
      <alignment horizontal="center" vertical="center" textRotation="90"/>
    </xf>
    <xf numFmtId="0" fontId="11" fillId="11" borderId="47" xfId="0" applyFont="1" applyFill="1" applyBorder="1" applyAlignment="1">
      <alignment horizontal="center" vertical="center" textRotation="90"/>
    </xf>
    <xf numFmtId="0" fontId="11" fillId="11" borderId="49" xfId="0" applyFont="1" applyFill="1" applyBorder="1" applyAlignment="1">
      <alignment horizontal="center" vertical="center" textRotation="90"/>
    </xf>
    <xf numFmtId="0" fontId="11" fillId="11" borderId="42" xfId="0" applyFont="1" applyFill="1" applyBorder="1" applyAlignment="1">
      <alignment horizontal="center" vertical="center" textRotation="90"/>
    </xf>
    <xf numFmtId="0" fontId="11" fillId="7" borderId="40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7" borderId="39" xfId="0" applyFont="1" applyFill="1" applyBorder="1" applyAlignment="1">
      <alignment horizontal="center"/>
    </xf>
    <xf numFmtId="0" fontId="11" fillId="0" borderId="40" xfId="0" applyFont="1" applyBorder="1"/>
    <xf numFmtId="0" fontId="11" fillId="0" borderId="39" xfId="0" applyFont="1" applyBorder="1"/>
    <xf numFmtId="0" fontId="11" fillId="8" borderId="47" xfId="0" applyFont="1" applyFill="1" applyBorder="1" applyAlignment="1">
      <alignment horizontal="center" vertical="center" textRotation="90"/>
    </xf>
    <xf numFmtId="0" fontId="11" fillId="8" borderId="49" xfId="0" applyFont="1" applyFill="1" applyBorder="1" applyAlignment="1">
      <alignment horizontal="center" vertical="center" textRotation="90"/>
    </xf>
    <xf numFmtId="0" fontId="11" fillId="8" borderId="42" xfId="0" applyFont="1" applyFill="1" applyBorder="1" applyAlignment="1">
      <alignment horizontal="center" vertical="center" textRotation="90"/>
    </xf>
    <xf numFmtId="0" fontId="1" fillId="0" borderId="10" xfId="1" applyFont="1" applyFill="1" applyBorder="1" applyAlignment="1">
      <alignment horizontal="right" vertical="center" wrapText="1"/>
    </xf>
  </cellXfs>
  <cellStyles count="8">
    <cellStyle name="Lien hypertexte" xfId="7" builtinId="8"/>
    <cellStyle name="Milliers 2" xfId="2"/>
    <cellStyle name="Milliers 2 11 2" xfId="4"/>
    <cellStyle name="Normal" xfId="0" builtinId="0"/>
    <cellStyle name="Normal 2" xfId="1"/>
    <cellStyle name="Normal 2 10" xfId="5"/>
    <cellStyle name="Pourcentage" xfId="6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85726</xdr:rowOff>
    </xdr:from>
    <xdr:to>
      <xdr:col>12</xdr:col>
      <xdr:colOff>161925</xdr:colOff>
      <xdr:row>25</xdr:row>
      <xdr:rowOff>85726</xdr:rowOff>
    </xdr:to>
    <xdr:sp macro="" textlink="">
      <xdr:nvSpPr>
        <xdr:cNvPr id="2" name="ZoneTexte 1"/>
        <xdr:cNvSpPr txBox="1"/>
      </xdr:nvSpPr>
      <xdr:spPr>
        <a:xfrm>
          <a:off x="371475" y="276226"/>
          <a:ext cx="8934450" cy="457200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lvl="0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1.</a:t>
          </a:r>
          <a:r>
            <a:rPr lang="fr-F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Veillez sélectionner la feuille du mois correspondant</a:t>
          </a:r>
        </a:p>
        <a:p>
          <a:pPr lvl="0"/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2. Remplir les lignes du jour correspondant aux colonnes  B, C, D, F, H et I</a:t>
          </a:r>
        </a:p>
        <a:p>
          <a:pPr lvl="0"/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3. Remplir la case jaune « L6 » avec la date recherché au format JJ/MM/AAAA</a:t>
          </a:r>
        </a:p>
        <a:p>
          <a:pPr lvl="0"/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4. Faire un copié/collé du tableau « cellules K5 jusqu'à M15 » dans un nouveau fichier et à envoyer journalière ment au régional extrême ouest Mr BELHADJ Hassene &lt;hassene.belhadj@renault.com&gt;, en copie :</a:t>
          </a:r>
        </a:p>
        <a:p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ALITURKI Amina &lt;amina.aliturki@renault.com&gt;, </a:t>
          </a:r>
        </a:p>
        <a:p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BESSEKRI Hakim &lt;hakim.bessekri@renault.com&gt;, </a:t>
          </a:r>
        </a:p>
        <a:p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KERBOUZ Nabil-Tayeb &lt;nabil-tayeb.kerbouz@renault.com&gt;</a:t>
          </a:r>
        </a:p>
        <a:p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5. A la fin du mois, vous avez la recap mensuel en tapant toujours dans la cellule « L6 » le mot « TOTAL », et faite un copié/collé de la même manière que le journalier</a:t>
          </a:r>
        </a:p>
        <a:p>
          <a:pPr lvl="0"/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/>
            <a:t>6.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La recap annuelle est dans la page « RECAP ANNEE »</a:t>
          </a:r>
        </a:p>
        <a:p>
          <a:endParaRPr lang="fr-FR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733424</xdr:colOff>
      <xdr:row>3</xdr:row>
      <xdr:rowOff>112455</xdr:rowOff>
    </xdr:from>
    <xdr:to>
      <xdr:col>11</xdr:col>
      <xdr:colOff>152399</xdr:colOff>
      <xdr:row>8</xdr:row>
      <xdr:rowOff>133350</xdr:rowOff>
    </xdr:to>
    <xdr:pic macro="[0]!CDO_Mail_ActiveSheet">
      <xdr:nvPicPr>
        <xdr:cNvPr id="2" name="bouton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4" y="693480"/>
          <a:ext cx="3228975" cy="1021020"/>
        </a:xfrm>
        <a:prstGeom prst="rect">
          <a:avLst/>
        </a:prstGeom>
      </xdr:spPr>
    </xdr:pic>
    <xdr:clientData/>
  </xdr:twoCellAnchor>
  <xdr:twoCellAnchor>
    <xdr:from>
      <xdr:col>7</xdr:col>
      <xdr:colOff>542925</xdr:colOff>
      <xdr:row>10</xdr:row>
      <xdr:rowOff>180975</xdr:rowOff>
    </xdr:from>
    <xdr:to>
      <xdr:col>16</xdr:col>
      <xdr:colOff>581025</xdr:colOff>
      <xdr:row>25</xdr:row>
      <xdr:rowOff>38100</xdr:rowOff>
    </xdr:to>
    <xdr:sp macro="" textlink="">
      <xdr:nvSpPr>
        <xdr:cNvPr id="3" name="ZoneTexte 2"/>
        <xdr:cNvSpPr txBox="1"/>
      </xdr:nvSpPr>
      <xdr:spPr>
        <a:xfrm>
          <a:off x="8181975" y="2162175"/>
          <a:ext cx="6896100" cy="2733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Bonsoir</a:t>
          </a:r>
        </a:p>
        <a:p>
          <a:endParaRPr lang="fr-FR" sz="1100" b="0" i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fr-F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On va faire un petit test car tout ceux chez moi fonctionne y compris</a:t>
          </a:r>
          <a:r>
            <a:rPr lang="fr-FR" sz="11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celui la </a:t>
          </a:r>
          <a:endParaRPr lang="fr-FR" sz="1100" b="0" i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fr-F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remplie les champs de E14 a E18</a:t>
          </a:r>
        </a:p>
        <a:p>
          <a:r>
            <a:rPr lang="fr-FR" sz="1100">
              <a:solidFill>
                <a:srgbClr val="FF0000"/>
              </a:solidFill>
            </a:rPr>
            <a:t>puis clic sur envoyer</a:t>
          </a:r>
        </a:p>
        <a:p>
          <a:endParaRPr lang="fr-FR" sz="1100">
            <a:solidFill>
              <a:srgbClr val="FF0000"/>
            </a:solidFill>
          </a:endParaRPr>
        </a:p>
        <a:p>
          <a:r>
            <a:rPr lang="fr-FR" sz="1100">
              <a:solidFill>
                <a:srgbClr val="FF0000"/>
              </a:solidFill>
            </a:rPr>
            <a:t>C'est juste pour voir si cela fonctionne chez toi  car normalement y a aucun soucis deja essayé</a:t>
          </a:r>
          <a:r>
            <a:rPr lang="fr-FR" sz="1100" baseline="0">
              <a:solidFill>
                <a:srgbClr val="FF0000"/>
              </a:solidFill>
            </a:rPr>
            <a:t> sur excel 2007-2010-2013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</xdr:row>
          <xdr:rowOff>228600</xdr:rowOff>
        </xdr:from>
        <xdr:to>
          <xdr:col>5</xdr:col>
          <xdr:colOff>428625</xdr:colOff>
          <xdr:row>4</xdr:row>
          <xdr:rowOff>762000</xdr:rowOff>
        </xdr:to>
        <xdr:sp macro="" textlink="">
          <xdr:nvSpPr>
            <xdr:cNvPr id="2049" name="cmdGo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mailto:amina.aliturki@renault.com" TargetMode="Externa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"/>
  <sheetViews>
    <sheetView workbookViewId="0">
      <selection activeCell="F37" sqref="F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92D050"/>
  </sheetPr>
  <dimension ref="A1:M38"/>
  <sheetViews>
    <sheetView zoomScale="80" zoomScaleNormal="80" workbookViewId="0">
      <selection activeCell="H19" sqref="H19"/>
    </sheetView>
  </sheetViews>
  <sheetFormatPr baseColWidth="10" defaultColWidth="10.7109375" defaultRowHeight="12.75" x14ac:dyDescent="0.2"/>
  <cols>
    <col min="1" max="1" width="16.85546875" style="23" bestFit="1" customWidth="1"/>
    <col min="2" max="2" width="12.7109375" style="15" bestFit="1" customWidth="1"/>
    <col min="3" max="3" width="10.5703125" style="15" bestFit="1" customWidth="1"/>
    <col min="4" max="4" width="4.5703125" style="15" bestFit="1" customWidth="1"/>
    <col min="5" max="5" width="9.85546875" style="15" bestFit="1" customWidth="1"/>
    <col min="6" max="6" width="12.140625" style="15" bestFit="1" customWidth="1"/>
    <col min="7" max="7" width="11" style="15" bestFit="1" customWidth="1"/>
    <col min="8" max="9" width="11.7109375" style="15" bestFit="1" customWidth="1"/>
    <col min="10" max="10" width="9.85546875" style="15" bestFit="1" customWidth="1"/>
    <col min="11" max="11" width="35" style="15" bestFit="1" customWidth="1"/>
    <col min="12" max="12" width="18.140625" style="15" bestFit="1" customWidth="1"/>
    <col min="13" max="13" width="4.5703125" style="15" bestFit="1" customWidth="1"/>
    <col min="14" max="16384" width="10.7109375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ht="15" x14ac:dyDescent="0.3">
      <c r="A2" s="55">
        <v>42217</v>
      </c>
      <c r="B2" s="24"/>
      <c r="C2" s="24"/>
      <c r="D2" s="24"/>
      <c r="E2" s="19">
        <f>SUM(C2:D2)</f>
        <v>0</v>
      </c>
      <c r="F2" s="24"/>
      <c r="G2" s="31" t="str">
        <f>IFERROR((E2/B2)*100, "")</f>
        <v/>
      </c>
      <c r="H2" s="24"/>
      <c r="I2" s="24"/>
      <c r="J2" s="174" t="s">
        <v>109</v>
      </c>
    </row>
    <row r="3" spans="1:13" ht="15" x14ac:dyDescent="0.3">
      <c r="A3" s="55">
        <f>A2+1</f>
        <v>42218</v>
      </c>
      <c r="B3" s="24"/>
      <c r="C3" s="24"/>
      <c r="D3" s="24"/>
      <c r="E3" s="19">
        <f>SUM(C3:D3)</f>
        <v>0</v>
      </c>
      <c r="F3" s="24"/>
      <c r="G3" s="31" t="str">
        <f t="shared" ref="G3:G33" si="0">IFERROR((E3/B3)*100, "")</f>
        <v/>
      </c>
      <c r="H3" s="24"/>
      <c r="I3" s="24"/>
      <c r="J3" s="15" t="s">
        <v>110</v>
      </c>
    </row>
    <row r="4" spans="1:13" ht="15" x14ac:dyDescent="0.3">
      <c r="A4" s="56">
        <f t="shared" ref="A4:A32" si="1">A3+1</f>
        <v>42219</v>
      </c>
      <c r="B4" s="30"/>
      <c r="C4" s="30"/>
      <c r="D4" s="30"/>
      <c r="E4" s="13">
        <f t="shared" ref="E4:E32" si="2">SUM(C4:D4)</f>
        <v>0</v>
      </c>
      <c r="F4" s="30"/>
      <c r="G4" s="14" t="str">
        <f t="shared" si="0"/>
        <v/>
      </c>
      <c r="H4" s="30"/>
      <c r="I4" s="30"/>
      <c r="J4" s="15" t="s">
        <v>111</v>
      </c>
    </row>
    <row r="5" spans="1:13" ht="15.75" x14ac:dyDescent="0.3">
      <c r="A5" s="55">
        <f t="shared" si="1"/>
        <v>42220</v>
      </c>
      <c r="B5" s="24"/>
      <c r="C5" s="24"/>
      <c r="D5" s="24"/>
      <c r="E5" s="19">
        <f t="shared" si="2"/>
        <v>0</v>
      </c>
      <c r="F5" s="24"/>
      <c r="G5" s="31" t="str">
        <f t="shared" si="0"/>
        <v/>
      </c>
      <c r="H5" s="24"/>
      <c r="I5" s="24"/>
      <c r="J5" s="15" t="s">
        <v>112</v>
      </c>
      <c r="K5" s="2" t="s">
        <v>0</v>
      </c>
      <c r="L5" s="1" t="s">
        <v>11</v>
      </c>
      <c r="M5" s="1"/>
    </row>
    <row r="6" spans="1:13" ht="16.5" thickBot="1" x14ac:dyDescent="0.35">
      <c r="A6" s="55">
        <f t="shared" si="1"/>
        <v>42221</v>
      </c>
      <c r="B6" s="24"/>
      <c r="C6" s="24"/>
      <c r="D6" s="24"/>
      <c r="E6" s="19">
        <f t="shared" si="2"/>
        <v>0</v>
      </c>
      <c r="F6" s="24"/>
      <c r="G6" s="31" t="str">
        <f t="shared" si="0"/>
        <v/>
      </c>
      <c r="H6" s="24"/>
      <c r="I6" s="24"/>
      <c r="J6" s="15" t="s">
        <v>113</v>
      </c>
      <c r="K6" s="2" t="s">
        <v>1</v>
      </c>
      <c r="L6" s="61" t="s">
        <v>2</v>
      </c>
      <c r="M6" s="1"/>
    </row>
    <row r="7" spans="1:13" ht="16.5" thickBot="1" x14ac:dyDescent="0.35">
      <c r="A7" s="55">
        <f t="shared" si="1"/>
        <v>42222</v>
      </c>
      <c r="B7" s="24"/>
      <c r="C7" s="24"/>
      <c r="D7" s="24"/>
      <c r="E7" s="19">
        <f t="shared" si="2"/>
        <v>0</v>
      </c>
      <c r="F7" s="24"/>
      <c r="G7" s="31" t="str">
        <f t="shared" si="0"/>
        <v/>
      </c>
      <c r="H7" s="24"/>
      <c r="I7" s="24"/>
      <c r="J7" s="15" t="s">
        <v>107</v>
      </c>
      <c r="K7" s="1"/>
      <c r="L7" s="4" t="s">
        <v>2</v>
      </c>
      <c r="M7" s="3" t="s">
        <v>3</v>
      </c>
    </row>
    <row r="8" spans="1:13" ht="16.5" thickBot="1" x14ac:dyDescent="0.35">
      <c r="A8" s="57">
        <f t="shared" si="1"/>
        <v>42223</v>
      </c>
      <c r="B8" s="35"/>
      <c r="C8" s="35"/>
      <c r="D8" s="35"/>
      <c r="E8" s="32">
        <f t="shared" si="2"/>
        <v>0</v>
      </c>
      <c r="F8" s="35"/>
      <c r="G8" s="53" t="str">
        <f t="shared" si="0"/>
        <v/>
      </c>
      <c r="H8" s="35"/>
      <c r="I8" s="35"/>
      <c r="J8" s="174" t="s">
        <v>108</v>
      </c>
      <c r="K8" s="5" t="s">
        <v>4</v>
      </c>
      <c r="L8" s="37">
        <f>IFERROR(VLOOKUP(L6,A2:I33,2), "")</f>
        <v>0</v>
      </c>
      <c r="M8" s="43"/>
    </row>
    <row r="9" spans="1:13" ht="16.5" thickBot="1" x14ac:dyDescent="0.35">
      <c r="A9" s="55">
        <f t="shared" si="1"/>
        <v>42224</v>
      </c>
      <c r="B9" s="24"/>
      <c r="C9" s="24"/>
      <c r="D9" s="24"/>
      <c r="E9" s="19">
        <f t="shared" si="2"/>
        <v>0</v>
      </c>
      <c r="F9" s="24"/>
      <c r="G9" s="31" t="str">
        <f t="shared" si="0"/>
        <v/>
      </c>
      <c r="H9" s="24"/>
      <c r="I9" s="24"/>
      <c r="J9" s="174" t="s">
        <v>109</v>
      </c>
      <c r="K9" s="6" t="s">
        <v>5</v>
      </c>
      <c r="L9" s="38">
        <f>IFERROR(VLOOKUP(L6,A2:I33,5), "")</f>
        <v>0</v>
      </c>
      <c r="M9" s="42">
        <f>IFERROR(VLOOKUP(L6,A2:I33,4), "")</f>
        <v>0</v>
      </c>
    </row>
    <row r="10" spans="1:13" ht="15.75" x14ac:dyDescent="0.3">
      <c r="A10" s="55">
        <f t="shared" si="1"/>
        <v>42225</v>
      </c>
      <c r="B10" s="24"/>
      <c r="C10" s="24"/>
      <c r="D10" s="24"/>
      <c r="E10" s="19">
        <f t="shared" si="2"/>
        <v>0</v>
      </c>
      <c r="F10" s="24"/>
      <c r="G10" s="31" t="str">
        <f t="shared" si="0"/>
        <v/>
      </c>
      <c r="H10" s="24"/>
      <c r="I10" s="24"/>
      <c r="J10" s="15" t="s">
        <v>110</v>
      </c>
      <c r="K10" s="6" t="s">
        <v>6</v>
      </c>
      <c r="L10" s="38">
        <f>IFERROR(VLOOKUP(L6,A2:I33,6), "")</f>
        <v>0</v>
      </c>
      <c r="M10" s="179"/>
    </row>
    <row r="11" spans="1:13" ht="15.75" x14ac:dyDescent="0.3">
      <c r="A11" s="56">
        <f t="shared" si="1"/>
        <v>42226</v>
      </c>
      <c r="B11" s="30"/>
      <c r="C11" s="30"/>
      <c r="D11" s="30"/>
      <c r="E11" s="13">
        <f t="shared" si="2"/>
        <v>0</v>
      </c>
      <c r="F11" s="30"/>
      <c r="G11" s="14" t="str">
        <f t="shared" si="0"/>
        <v/>
      </c>
      <c r="H11" s="30"/>
      <c r="I11" s="30"/>
      <c r="J11" s="15" t="s">
        <v>111</v>
      </c>
      <c r="K11" s="6" t="s">
        <v>7</v>
      </c>
      <c r="L11" s="39" t="str">
        <f>IFERROR(L9/L8, "")</f>
        <v/>
      </c>
      <c r="M11" s="179"/>
    </row>
    <row r="12" spans="1:13" ht="15.75" customHeight="1" x14ac:dyDescent="0.3">
      <c r="A12" s="55">
        <f t="shared" si="1"/>
        <v>42227</v>
      </c>
      <c r="B12" s="24"/>
      <c r="C12" s="24"/>
      <c r="D12" s="24"/>
      <c r="E12" s="19">
        <f t="shared" si="2"/>
        <v>0</v>
      </c>
      <c r="F12" s="24"/>
      <c r="G12" s="31" t="str">
        <f t="shared" si="0"/>
        <v/>
      </c>
      <c r="H12" s="24"/>
      <c r="I12" s="24"/>
      <c r="J12" s="15" t="s">
        <v>112</v>
      </c>
      <c r="K12" s="7" t="s">
        <v>17</v>
      </c>
      <c r="L12" s="38">
        <f>IFERROR(VLOOKUP(L6,A2:I33,8), "")</f>
        <v>0</v>
      </c>
      <c r="M12" s="179"/>
    </row>
    <row r="13" spans="1:13" ht="15.75" customHeight="1" x14ac:dyDescent="0.3">
      <c r="A13" s="56">
        <f t="shared" si="1"/>
        <v>42228</v>
      </c>
      <c r="B13" s="30"/>
      <c r="C13" s="30"/>
      <c r="D13" s="30"/>
      <c r="E13" s="13">
        <f t="shared" si="2"/>
        <v>0</v>
      </c>
      <c r="F13" s="30"/>
      <c r="G13" s="14" t="str">
        <f t="shared" si="0"/>
        <v/>
      </c>
      <c r="H13" s="30"/>
      <c r="I13" s="30"/>
      <c r="J13" s="15" t="s">
        <v>113</v>
      </c>
      <c r="K13" s="7" t="s">
        <v>18</v>
      </c>
      <c r="L13" s="38">
        <f>IFERROR(VLOOKUP(L6,A2:I33,9), "")</f>
        <v>0</v>
      </c>
      <c r="M13" s="179"/>
    </row>
    <row r="14" spans="1:13" ht="15.75" customHeight="1" x14ac:dyDescent="0.3">
      <c r="A14" s="55">
        <f t="shared" si="1"/>
        <v>42229</v>
      </c>
      <c r="B14" s="24"/>
      <c r="C14" s="24"/>
      <c r="D14" s="24"/>
      <c r="E14" s="19">
        <f t="shared" si="2"/>
        <v>0</v>
      </c>
      <c r="F14" s="24"/>
      <c r="G14" s="31" t="str">
        <f t="shared" si="0"/>
        <v/>
      </c>
      <c r="H14" s="24"/>
      <c r="I14" s="24"/>
      <c r="J14" s="15" t="s">
        <v>107</v>
      </c>
      <c r="K14" s="7" t="s">
        <v>19</v>
      </c>
      <c r="L14" s="40"/>
      <c r="M14" s="179"/>
    </row>
    <row r="15" spans="1:13" ht="16.5" thickBot="1" x14ac:dyDescent="0.35">
      <c r="A15" s="57">
        <f t="shared" si="1"/>
        <v>42230</v>
      </c>
      <c r="B15" s="35"/>
      <c r="C15" s="35"/>
      <c r="D15" s="35"/>
      <c r="E15" s="32">
        <f t="shared" si="2"/>
        <v>0</v>
      </c>
      <c r="F15" s="35"/>
      <c r="G15" s="53" t="str">
        <f t="shared" si="0"/>
        <v/>
      </c>
      <c r="H15" s="35"/>
      <c r="I15" s="35"/>
      <c r="J15" s="174" t="s">
        <v>108</v>
      </c>
      <c r="K15" s="8" t="s">
        <v>20</v>
      </c>
      <c r="L15" s="41"/>
      <c r="M15" s="180"/>
    </row>
    <row r="16" spans="1:13" ht="15" x14ac:dyDescent="0.3">
      <c r="A16" s="55">
        <f t="shared" si="1"/>
        <v>42231</v>
      </c>
      <c r="B16" s="24"/>
      <c r="C16" s="24"/>
      <c r="D16" s="24"/>
      <c r="E16" s="19">
        <f t="shared" si="2"/>
        <v>0</v>
      </c>
      <c r="F16" s="24"/>
      <c r="G16" s="31" t="str">
        <f t="shared" si="0"/>
        <v/>
      </c>
      <c r="H16" s="24"/>
      <c r="I16" s="24"/>
      <c r="J16" s="174" t="s">
        <v>109</v>
      </c>
    </row>
    <row r="17" spans="1:10" ht="15" x14ac:dyDescent="0.3">
      <c r="A17" s="55">
        <f t="shared" si="1"/>
        <v>42232</v>
      </c>
      <c r="B17" s="24"/>
      <c r="C17" s="24"/>
      <c r="D17" s="24"/>
      <c r="E17" s="19">
        <f t="shared" si="2"/>
        <v>0</v>
      </c>
      <c r="F17" s="24"/>
      <c r="G17" s="31" t="str">
        <f t="shared" si="0"/>
        <v/>
      </c>
      <c r="H17" s="24"/>
      <c r="I17" s="24"/>
      <c r="J17" s="15" t="s">
        <v>110</v>
      </c>
    </row>
    <row r="18" spans="1:10" ht="15" x14ac:dyDescent="0.3">
      <c r="A18" s="56">
        <f t="shared" si="1"/>
        <v>42233</v>
      </c>
      <c r="B18" s="30"/>
      <c r="C18" s="30"/>
      <c r="D18" s="30"/>
      <c r="E18" s="13">
        <f t="shared" si="2"/>
        <v>0</v>
      </c>
      <c r="F18" s="30"/>
      <c r="G18" s="14" t="str">
        <f t="shared" si="0"/>
        <v/>
      </c>
      <c r="H18" s="30"/>
      <c r="I18" s="30"/>
      <c r="J18" s="15" t="s">
        <v>111</v>
      </c>
    </row>
    <row r="19" spans="1:10" ht="15" x14ac:dyDescent="0.3">
      <c r="A19" s="55">
        <f t="shared" si="1"/>
        <v>42234</v>
      </c>
      <c r="B19" s="24"/>
      <c r="C19" s="24"/>
      <c r="D19" s="24"/>
      <c r="E19" s="19">
        <f t="shared" si="2"/>
        <v>0</v>
      </c>
      <c r="F19" s="24"/>
      <c r="G19" s="31" t="str">
        <f t="shared" si="0"/>
        <v/>
      </c>
      <c r="H19" s="24"/>
      <c r="I19" s="24"/>
      <c r="J19" s="15" t="s">
        <v>112</v>
      </c>
    </row>
    <row r="20" spans="1:10" ht="15" x14ac:dyDescent="0.3">
      <c r="A20" s="55">
        <f t="shared" si="1"/>
        <v>42235</v>
      </c>
      <c r="B20" s="24"/>
      <c r="C20" s="24"/>
      <c r="D20" s="24"/>
      <c r="E20" s="19"/>
      <c r="F20" s="24"/>
      <c r="G20" s="31"/>
      <c r="H20" s="24"/>
      <c r="I20" s="24"/>
      <c r="J20" s="15" t="s">
        <v>113</v>
      </c>
    </row>
    <row r="21" spans="1:10" ht="15" x14ac:dyDescent="0.3">
      <c r="A21" s="55">
        <f t="shared" si="1"/>
        <v>42236</v>
      </c>
      <c r="B21" s="24"/>
      <c r="C21" s="24"/>
      <c r="D21" s="24"/>
      <c r="E21" s="19">
        <f t="shared" si="2"/>
        <v>0</v>
      </c>
      <c r="F21" s="24"/>
      <c r="G21" s="31" t="str">
        <f t="shared" si="0"/>
        <v/>
      </c>
      <c r="H21" s="24"/>
      <c r="I21" s="24"/>
      <c r="J21" s="15" t="s">
        <v>107</v>
      </c>
    </row>
    <row r="22" spans="1:10" ht="15" x14ac:dyDescent="0.3">
      <c r="A22" s="57">
        <f t="shared" si="1"/>
        <v>42237</v>
      </c>
      <c r="B22" s="35"/>
      <c r="C22" s="35"/>
      <c r="D22" s="35"/>
      <c r="E22" s="32">
        <f t="shared" si="2"/>
        <v>0</v>
      </c>
      <c r="F22" s="35"/>
      <c r="G22" s="53" t="str">
        <f t="shared" si="0"/>
        <v/>
      </c>
      <c r="H22" s="35"/>
      <c r="I22" s="35"/>
      <c r="J22" s="174" t="s">
        <v>108</v>
      </c>
    </row>
    <row r="23" spans="1:10" ht="15" x14ac:dyDescent="0.3">
      <c r="A23" s="55">
        <f t="shared" si="1"/>
        <v>42238</v>
      </c>
      <c r="B23" s="24"/>
      <c r="C23" s="24"/>
      <c r="D23" s="24"/>
      <c r="E23" s="19">
        <f t="shared" si="2"/>
        <v>0</v>
      </c>
      <c r="F23" s="24"/>
      <c r="G23" s="31" t="str">
        <f t="shared" si="0"/>
        <v/>
      </c>
      <c r="H23" s="24"/>
      <c r="I23" s="24"/>
      <c r="J23" s="174" t="s">
        <v>109</v>
      </c>
    </row>
    <row r="24" spans="1:10" ht="15" x14ac:dyDescent="0.3">
      <c r="A24" s="55">
        <f t="shared" si="1"/>
        <v>42239</v>
      </c>
      <c r="B24" s="24"/>
      <c r="C24" s="24"/>
      <c r="D24" s="24"/>
      <c r="E24" s="19">
        <f t="shared" si="2"/>
        <v>0</v>
      </c>
      <c r="F24" s="24"/>
      <c r="G24" s="31" t="str">
        <f t="shared" si="0"/>
        <v/>
      </c>
      <c r="H24" s="24"/>
      <c r="I24" s="24"/>
      <c r="J24" s="15" t="s">
        <v>110</v>
      </c>
    </row>
    <row r="25" spans="1:10" ht="15" x14ac:dyDescent="0.3">
      <c r="A25" s="56">
        <f t="shared" si="1"/>
        <v>42240</v>
      </c>
      <c r="B25" s="30"/>
      <c r="C25" s="30"/>
      <c r="D25" s="30"/>
      <c r="E25" s="13">
        <f t="shared" si="2"/>
        <v>0</v>
      </c>
      <c r="F25" s="30"/>
      <c r="G25" s="14" t="str">
        <f t="shared" si="0"/>
        <v/>
      </c>
      <c r="H25" s="30"/>
      <c r="I25" s="30"/>
      <c r="J25" s="15" t="s">
        <v>111</v>
      </c>
    </row>
    <row r="26" spans="1:10" ht="15" x14ac:dyDescent="0.3">
      <c r="A26" s="55">
        <f t="shared" si="1"/>
        <v>42241</v>
      </c>
      <c r="B26" s="24"/>
      <c r="C26" s="24"/>
      <c r="D26" s="24"/>
      <c r="E26" s="19">
        <f t="shared" si="2"/>
        <v>0</v>
      </c>
      <c r="F26" s="24"/>
      <c r="G26" s="31" t="str">
        <f t="shared" si="0"/>
        <v/>
      </c>
      <c r="H26" s="24"/>
      <c r="I26" s="24"/>
      <c r="J26" s="15" t="s">
        <v>112</v>
      </c>
    </row>
    <row r="27" spans="1:10" ht="15" x14ac:dyDescent="0.3">
      <c r="A27" s="55">
        <f t="shared" si="1"/>
        <v>42242</v>
      </c>
      <c r="B27" s="24"/>
      <c r="C27" s="24"/>
      <c r="D27" s="24"/>
      <c r="E27" s="19">
        <f t="shared" si="2"/>
        <v>0</v>
      </c>
      <c r="F27" s="24"/>
      <c r="G27" s="31" t="str">
        <f t="shared" si="0"/>
        <v/>
      </c>
      <c r="H27" s="24"/>
      <c r="I27" s="24"/>
      <c r="J27" s="15" t="s">
        <v>113</v>
      </c>
    </row>
    <row r="28" spans="1:10" ht="15" x14ac:dyDescent="0.3">
      <c r="A28" s="57">
        <f t="shared" si="1"/>
        <v>42243</v>
      </c>
      <c r="B28" s="35"/>
      <c r="C28" s="35"/>
      <c r="D28" s="35"/>
      <c r="E28" s="32">
        <f t="shared" si="2"/>
        <v>0</v>
      </c>
      <c r="F28" s="35"/>
      <c r="G28" s="53" t="str">
        <f t="shared" si="0"/>
        <v/>
      </c>
      <c r="H28" s="35"/>
      <c r="I28" s="35"/>
      <c r="J28" s="15" t="s">
        <v>107</v>
      </c>
    </row>
    <row r="29" spans="1:10" ht="15" x14ac:dyDescent="0.3">
      <c r="A29" s="55">
        <f t="shared" si="1"/>
        <v>42244</v>
      </c>
      <c r="B29" s="24"/>
      <c r="C29" s="24"/>
      <c r="D29" s="24"/>
      <c r="E29" s="19">
        <f t="shared" si="2"/>
        <v>0</v>
      </c>
      <c r="F29" s="24"/>
      <c r="G29" s="31" t="str">
        <f t="shared" si="0"/>
        <v/>
      </c>
      <c r="H29" s="24"/>
      <c r="I29" s="24"/>
      <c r="J29" s="174" t="s">
        <v>108</v>
      </c>
    </row>
    <row r="30" spans="1:10" ht="15" x14ac:dyDescent="0.3">
      <c r="A30" s="55">
        <f t="shared" si="1"/>
        <v>42245</v>
      </c>
      <c r="B30" s="24"/>
      <c r="C30" s="24"/>
      <c r="D30" s="24"/>
      <c r="E30" s="19">
        <f t="shared" si="2"/>
        <v>0</v>
      </c>
      <c r="F30" s="24"/>
      <c r="G30" s="31" t="str">
        <f t="shared" si="0"/>
        <v/>
      </c>
      <c r="H30" s="24"/>
      <c r="I30" s="24"/>
      <c r="J30" s="174" t="s">
        <v>109</v>
      </c>
    </row>
    <row r="31" spans="1:10" ht="15" x14ac:dyDescent="0.3">
      <c r="A31" s="56">
        <f t="shared" si="1"/>
        <v>42246</v>
      </c>
      <c r="B31" s="30"/>
      <c r="C31" s="30"/>
      <c r="D31" s="30"/>
      <c r="E31" s="13">
        <f t="shared" si="2"/>
        <v>0</v>
      </c>
      <c r="F31" s="30"/>
      <c r="G31" s="14" t="str">
        <f t="shared" si="0"/>
        <v/>
      </c>
      <c r="H31" s="30"/>
      <c r="I31" s="30"/>
      <c r="J31" s="15" t="s">
        <v>110</v>
      </c>
    </row>
    <row r="32" spans="1:10" ht="15" x14ac:dyDescent="0.3">
      <c r="A32" s="56">
        <f t="shared" si="1"/>
        <v>42247</v>
      </c>
      <c r="B32" s="30"/>
      <c r="C32" s="30"/>
      <c r="D32" s="30"/>
      <c r="E32" s="13">
        <f t="shared" si="2"/>
        <v>0</v>
      </c>
      <c r="F32" s="30"/>
      <c r="G32" s="14" t="str">
        <f t="shared" si="0"/>
        <v/>
      </c>
      <c r="H32" s="30"/>
      <c r="I32" s="30"/>
      <c r="J32" s="15" t="s">
        <v>111</v>
      </c>
    </row>
    <row r="33" spans="1:9" ht="15.75" thickBot="1" x14ac:dyDescent="0.35">
      <c r="A33" s="119" t="s">
        <v>10</v>
      </c>
      <c r="B33" s="120">
        <f>SUM(B2:B32)</f>
        <v>0</v>
      </c>
      <c r="C33" s="120">
        <f>SUM(C2:C32)</f>
        <v>0</v>
      </c>
      <c r="D33" s="120">
        <f>SUM(D2:D32)</f>
        <v>0</v>
      </c>
      <c r="E33" s="120">
        <f>SUM(E2:E32)</f>
        <v>0</v>
      </c>
      <c r="F33" s="120">
        <f>SUM(F2:F32)</f>
        <v>0</v>
      </c>
      <c r="G33" s="121" t="str">
        <f t="shared" si="0"/>
        <v/>
      </c>
      <c r="H33" s="120">
        <f>SUM(H2:H32)</f>
        <v>0</v>
      </c>
      <c r="I33" s="122">
        <f>SUM(I2:I32)</f>
        <v>0</v>
      </c>
    </row>
    <row r="34" spans="1:9" ht="13.5" thickBot="1" x14ac:dyDescent="0.25">
      <c r="A34" s="99" t="s">
        <v>43</v>
      </c>
      <c r="B34" s="92">
        <f>B4+B5+B6+B7+B8</f>
        <v>0</v>
      </c>
      <c r="C34" s="92">
        <f t="shared" ref="C34:F34" si="3">C4+C5+C6+C7+C8</f>
        <v>0</v>
      </c>
      <c r="D34" s="92">
        <f t="shared" si="3"/>
        <v>0</v>
      </c>
      <c r="E34" s="92">
        <f t="shared" si="3"/>
        <v>0</v>
      </c>
      <c r="F34" s="92">
        <f t="shared" si="3"/>
        <v>0</v>
      </c>
      <c r="G34" s="115" t="str">
        <f>IFERROR((E34/B34)*100, "")</f>
        <v/>
      </c>
      <c r="H34" s="92">
        <f>H4+H5+H6+H7+H8</f>
        <v>0</v>
      </c>
      <c r="I34" s="92">
        <f>I4+I5+I6+I7+I8</f>
        <v>0</v>
      </c>
    </row>
    <row r="35" spans="1:9" ht="13.5" thickBot="1" x14ac:dyDescent="0.25">
      <c r="A35" s="99" t="s">
        <v>44</v>
      </c>
      <c r="B35" s="73">
        <f>B11+B12+B13+B14+B15</f>
        <v>0</v>
      </c>
      <c r="C35" s="73">
        <f t="shared" ref="C35:F35" si="4">C11+C12+C13+C14+C15</f>
        <v>0</v>
      </c>
      <c r="D35" s="73">
        <f t="shared" si="4"/>
        <v>0</v>
      </c>
      <c r="E35" s="73">
        <f t="shared" si="4"/>
        <v>0</v>
      </c>
      <c r="F35" s="73">
        <f t="shared" si="4"/>
        <v>0</v>
      </c>
      <c r="G35" s="116" t="str">
        <f>IFERROR((E35/B35)*100, "")</f>
        <v/>
      </c>
      <c r="H35" s="73">
        <f>H11+H12+H13+H14+H15</f>
        <v>0</v>
      </c>
      <c r="I35" s="73">
        <f>I11+I12+I13+I14+I15</f>
        <v>0</v>
      </c>
    </row>
    <row r="36" spans="1:9" ht="13.5" thickBot="1" x14ac:dyDescent="0.25">
      <c r="A36" s="99" t="s">
        <v>45</v>
      </c>
      <c r="B36" s="73">
        <f>B18+B19+B20+B21+B22</f>
        <v>0</v>
      </c>
      <c r="C36" s="73">
        <f t="shared" ref="C36:F36" si="5">C18+C19+C20+C21+C22</f>
        <v>0</v>
      </c>
      <c r="D36" s="73">
        <f t="shared" si="5"/>
        <v>0</v>
      </c>
      <c r="E36" s="73">
        <f t="shared" si="5"/>
        <v>0</v>
      </c>
      <c r="F36" s="73">
        <f t="shared" si="5"/>
        <v>0</v>
      </c>
      <c r="G36" s="116"/>
      <c r="H36" s="73">
        <f>H18+H19+H20+H21+H22</f>
        <v>0</v>
      </c>
      <c r="I36" s="73">
        <f>I18+I19+I20+I21+I22</f>
        <v>0</v>
      </c>
    </row>
    <row r="37" spans="1:9" ht="13.5" thickBot="1" x14ac:dyDescent="0.25">
      <c r="A37" s="114" t="s">
        <v>46</v>
      </c>
      <c r="B37" s="73">
        <f>B25+B26+B27+B28+B29</f>
        <v>0</v>
      </c>
      <c r="C37" s="73">
        <f t="shared" ref="C37:F37" si="6">C25+C26+C27+C28+C29</f>
        <v>0</v>
      </c>
      <c r="D37" s="73">
        <f t="shared" si="6"/>
        <v>0</v>
      </c>
      <c r="E37" s="73">
        <f t="shared" si="6"/>
        <v>0</v>
      </c>
      <c r="F37" s="73">
        <f t="shared" si="6"/>
        <v>0</v>
      </c>
      <c r="G37" s="116" t="str">
        <f>IFERROR((E37/B37)*100, "")</f>
        <v/>
      </c>
      <c r="H37" s="73">
        <f>H25+H26+H27+H28+H29</f>
        <v>0</v>
      </c>
      <c r="I37" s="73">
        <f>I25+I26+I27+I28+I29</f>
        <v>0</v>
      </c>
    </row>
    <row r="38" spans="1:9" ht="13.5" thickBot="1" x14ac:dyDescent="0.25">
      <c r="A38" s="114" t="s">
        <v>47</v>
      </c>
      <c r="B38" s="95">
        <f>B32</f>
        <v>0</v>
      </c>
      <c r="C38" s="95">
        <f t="shared" ref="C38:F38" si="7">C32</f>
        <v>0</v>
      </c>
      <c r="D38" s="95">
        <f t="shared" si="7"/>
        <v>0</v>
      </c>
      <c r="E38" s="95">
        <f t="shared" si="7"/>
        <v>0</v>
      </c>
      <c r="F38" s="95">
        <f t="shared" si="7"/>
        <v>0</v>
      </c>
      <c r="G38" s="117" t="str">
        <f>IFERROR((E38/B38)*100, "")</f>
        <v/>
      </c>
      <c r="H38" s="95">
        <f>H32</f>
        <v>0</v>
      </c>
      <c r="I38" s="95">
        <f>I32</f>
        <v>0</v>
      </c>
    </row>
  </sheetData>
  <mergeCells count="1">
    <mergeCell ref="M10:M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>
    <tabColor rgb="FF0070C0"/>
  </sheetPr>
  <dimension ref="A1:M37"/>
  <sheetViews>
    <sheetView zoomScale="80" zoomScaleNormal="80" workbookViewId="0">
      <selection activeCell="N34" sqref="N34"/>
    </sheetView>
  </sheetViews>
  <sheetFormatPr baseColWidth="10" defaultColWidth="22" defaultRowHeight="12.75" x14ac:dyDescent="0.2"/>
  <cols>
    <col min="1" max="1" width="19.42578125" style="23" bestFit="1" customWidth="1"/>
    <col min="2" max="2" width="13.5703125" style="15" bestFit="1" customWidth="1"/>
    <col min="3" max="3" width="11.28515625" style="15" bestFit="1" customWidth="1"/>
    <col min="4" max="4" width="5" style="15" bestFit="1" customWidth="1"/>
    <col min="5" max="5" width="10.5703125" style="15" bestFit="1" customWidth="1"/>
    <col min="6" max="6" width="13" style="15" bestFit="1" customWidth="1"/>
    <col min="7" max="7" width="13.5703125" style="15" bestFit="1" customWidth="1"/>
    <col min="8" max="8" width="12.42578125" style="15" bestFit="1" customWidth="1"/>
    <col min="9" max="9" width="12.7109375" style="15" bestFit="1" customWidth="1"/>
    <col min="10" max="10" width="9.85546875" style="15" bestFit="1" customWidth="1"/>
    <col min="11" max="11" width="35.140625" style="15" bestFit="1" customWidth="1"/>
    <col min="12" max="12" width="19.28515625" style="15" bestFit="1" customWidth="1"/>
    <col min="13" max="13" width="4.5703125" style="15" bestFit="1" customWidth="1"/>
    <col min="14" max="16384" width="22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ht="15" x14ac:dyDescent="0.3">
      <c r="A2" s="55">
        <v>42248</v>
      </c>
      <c r="B2" s="24"/>
      <c r="C2" s="24"/>
      <c r="D2" s="24"/>
      <c r="E2" s="19">
        <f>SUM(C2:D2)</f>
        <v>0</v>
      </c>
      <c r="F2" s="24"/>
      <c r="G2" s="31" t="str">
        <f>IFERROR((E2/B2)*100, "")</f>
        <v/>
      </c>
      <c r="H2" s="24"/>
      <c r="I2" s="24"/>
      <c r="J2" s="15" t="s">
        <v>112</v>
      </c>
    </row>
    <row r="3" spans="1:13" ht="15" x14ac:dyDescent="0.3">
      <c r="A3" s="55">
        <f>A2+1</f>
        <v>42249</v>
      </c>
      <c r="B3" s="24"/>
      <c r="C3" s="24"/>
      <c r="D3" s="24"/>
      <c r="E3" s="19">
        <f>SUM(C3:D3)</f>
        <v>0</v>
      </c>
      <c r="F3" s="24"/>
      <c r="G3" s="31" t="str">
        <f t="shared" ref="G3:G32" si="0">IFERROR((E3/B3)*100, "")</f>
        <v/>
      </c>
      <c r="H3" s="24"/>
      <c r="I3" s="24"/>
      <c r="J3" s="15" t="s">
        <v>113</v>
      </c>
    </row>
    <row r="4" spans="1:13" ht="15" x14ac:dyDescent="0.3">
      <c r="A4" s="55">
        <f t="shared" ref="A4:A31" si="1">A3+1</f>
        <v>42250</v>
      </c>
      <c r="B4" s="24"/>
      <c r="C4" s="24"/>
      <c r="D4" s="24"/>
      <c r="E4" s="19">
        <f t="shared" ref="E4:E31" si="2">SUM(C4:D4)</f>
        <v>0</v>
      </c>
      <c r="F4" s="24"/>
      <c r="G4" s="31" t="str">
        <f t="shared" si="0"/>
        <v/>
      </c>
      <c r="H4" s="24"/>
      <c r="I4" s="24"/>
      <c r="J4" s="15" t="s">
        <v>107</v>
      </c>
    </row>
    <row r="5" spans="1:13" ht="15.75" x14ac:dyDescent="0.3">
      <c r="A5" s="57">
        <f t="shared" si="1"/>
        <v>42251</v>
      </c>
      <c r="B5" s="35">
        <v>15</v>
      </c>
      <c r="C5" s="35">
        <v>10</v>
      </c>
      <c r="D5" s="35">
        <v>8</v>
      </c>
      <c r="E5" s="32">
        <f t="shared" si="2"/>
        <v>18</v>
      </c>
      <c r="F5" s="35">
        <v>1</v>
      </c>
      <c r="G5" s="53">
        <f t="shared" si="0"/>
        <v>120</v>
      </c>
      <c r="H5" s="35">
        <v>10</v>
      </c>
      <c r="I5" s="35">
        <v>1</v>
      </c>
      <c r="J5" s="174" t="s">
        <v>108</v>
      </c>
      <c r="K5" s="2" t="s">
        <v>0</v>
      </c>
      <c r="L5" s="1" t="s">
        <v>11</v>
      </c>
      <c r="M5" s="1"/>
    </row>
    <row r="6" spans="1:13" ht="16.5" thickBot="1" x14ac:dyDescent="0.35">
      <c r="A6" s="55">
        <f t="shared" si="1"/>
        <v>42252</v>
      </c>
      <c r="B6" s="24"/>
      <c r="C6" s="24"/>
      <c r="D6" s="24"/>
      <c r="E6" s="19">
        <f t="shared" si="2"/>
        <v>0</v>
      </c>
      <c r="F6" s="24"/>
      <c r="G6" s="31" t="str">
        <f t="shared" si="0"/>
        <v/>
      </c>
      <c r="H6" s="24"/>
      <c r="I6" s="24"/>
      <c r="J6" s="174" t="s">
        <v>109</v>
      </c>
      <c r="K6" s="2" t="s">
        <v>1</v>
      </c>
      <c r="L6" s="61">
        <v>42251</v>
      </c>
      <c r="M6" s="1"/>
    </row>
    <row r="7" spans="1:13" ht="16.5" thickBot="1" x14ac:dyDescent="0.35">
      <c r="A7" s="55">
        <f t="shared" si="1"/>
        <v>42253</v>
      </c>
      <c r="B7" s="24"/>
      <c r="C7" s="24"/>
      <c r="D7" s="24"/>
      <c r="E7" s="19">
        <f t="shared" si="2"/>
        <v>0</v>
      </c>
      <c r="F7" s="24"/>
      <c r="G7" s="31" t="str">
        <f t="shared" si="0"/>
        <v/>
      </c>
      <c r="H7" s="24"/>
      <c r="I7" s="24"/>
      <c r="J7" s="15" t="s">
        <v>110</v>
      </c>
      <c r="K7" s="1"/>
      <c r="L7" s="4" t="s">
        <v>2</v>
      </c>
      <c r="M7" s="3" t="s">
        <v>3</v>
      </c>
    </row>
    <row r="8" spans="1:13" ht="16.5" thickBot="1" x14ac:dyDescent="0.35">
      <c r="A8" s="56">
        <f t="shared" si="1"/>
        <v>42254</v>
      </c>
      <c r="B8" s="30"/>
      <c r="C8" s="30"/>
      <c r="D8" s="30"/>
      <c r="E8" s="13">
        <f t="shared" si="2"/>
        <v>0</v>
      </c>
      <c r="F8" s="30"/>
      <c r="G8" s="14" t="str">
        <f t="shared" si="0"/>
        <v/>
      </c>
      <c r="H8" s="30"/>
      <c r="I8" s="30"/>
      <c r="J8" s="15" t="s">
        <v>111</v>
      </c>
      <c r="K8" s="5" t="s">
        <v>4</v>
      </c>
      <c r="L8" s="37">
        <f>IFERROR(VLOOKUP(L6,A2:I32,2), "")</f>
        <v>15</v>
      </c>
      <c r="M8" s="43"/>
    </row>
    <row r="9" spans="1:13" ht="16.5" thickBot="1" x14ac:dyDescent="0.35">
      <c r="A9" s="55">
        <f t="shared" si="1"/>
        <v>42255</v>
      </c>
      <c r="B9" s="24"/>
      <c r="C9" s="24"/>
      <c r="D9" s="24"/>
      <c r="E9" s="19">
        <f t="shared" si="2"/>
        <v>0</v>
      </c>
      <c r="F9" s="24"/>
      <c r="G9" s="31" t="str">
        <f t="shared" si="0"/>
        <v/>
      </c>
      <c r="H9" s="24"/>
      <c r="I9" s="24"/>
      <c r="J9" s="15" t="s">
        <v>112</v>
      </c>
      <c r="K9" s="6" t="s">
        <v>5</v>
      </c>
      <c r="L9" s="38">
        <f>IFERROR(VLOOKUP(L6,A2:I32,5), "")</f>
        <v>18</v>
      </c>
      <c r="M9" s="42">
        <f>IFERROR(VLOOKUP(L6,A2:I32,4), "")</f>
        <v>8</v>
      </c>
    </row>
    <row r="10" spans="1:13" ht="15.75" x14ac:dyDescent="0.3">
      <c r="A10" s="55">
        <f t="shared" si="1"/>
        <v>42256</v>
      </c>
      <c r="B10" s="24"/>
      <c r="C10" s="24"/>
      <c r="D10" s="24"/>
      <c r="E10" s="19">
        <f t="shared" si="2"/>
        <v>0</v>
      </c>
      <c r="F10" s="24"/>
      <c r="G10" s="31" t="str">
        <f t="shared" si="0"/>
        <v/>
      </c>
      <c r="H10" s="24"/>
      <c r="I10" s="24"/>
      <c r="J10" s="15" t="s">
        <v>113</v>
      </c>
      <c r="K10" s="6" t="s">
        <v>6</v>
      </c>
      <c r="L10" s="38">
        <f>IFERROR(VLOOKUP(L6,A2:I32,6), "")</f>
        <v>1</v>
      </c>
      <c r="M10" s="179"/>
    </row>
    <row r="11" spans="1:13" ht="15.75" x14ac:dyDescent="0.3">
      <c r="A11" s="55">
        <f t="shared" si="1"/>
        <v>42257</v>
      </c>
      <c r="B11" s="24"/>
      <c r="C11" s="24"/>
      <c r="D11" s="24"/>
      <c r="E11" s="19">
        <f t="shared" si="2"/>
        <v>0</v>
      </c>
      <c r="F11" s="24"/>
      <c r="G11" s="31" t="str">
        <f t="shared" si="0"/>
        <v/>
      </c>
      <c r="H11" s="24"/>
      <c r="I11" s="24"/>
      <c r="J11" s="15" t="s">
        <v>107</v>
      </c>
      <c r="K11" s="6" t="s">
        <v>7</v>
      </c>
      <c r="L11" s="39">
        <f>IFERROR(L9/L8, "")</f>
        <v>1.2</v>
      </c>
      <c r="M11" s="179"/>
    </row>
    <row r="12" spans="1:13" ht="15.75" x14ac:dyDescent="0.3">
      <c r="A12" s="57">
        <f t="shared" si="1"/>
        <v>42258</v>
      </c>
      <c r="B12" s="35"/>
      <c r="C12" s="35"/>
      <c r="D12" s="35"/>
      <c r="E12" s="32">
        <f t="shared" si="2"/>
        <v>0</v>
      </c>
      <c r="F12" s="35"/>
      <c r="G12" s="53" t="str">
        <f t="shared" si="0"/>
        <v/>
      </c>
      <c r="H12" s="35"/>
      <c r="I12" s="35"/>
      <c r="J12" s="174" t="s">
        <v>108</v>
      </c>
      <c r="K12" s="7" t="s">
        <v>17</v>
      </c>
      <c r="L12" s="38">
        <f>IFERROR(VLOOKUP(L6,A2:I32,8), "")</f>
        <v>10</v>
      </c>
      <c r="M12" s="179"/>
    </row>
    <row r="13" spans="1:13" ht="15.75" x14ac:dyDescent="0.3">
      <c r="A13" s="55">
        <f t="shared" si="1"/>
        <v>42259</v>
      </c>
      <c r="B13" s="24"/>
      <c r="C13" s="24"/>
      <c r="D13" s="24"/>
      <c r="E13" s="19">
        <f t="shared" si="2"/>
        <v>0</v>
      </c>
      <c r="F13" s="24"/>
      <c r="G13" s="31" t="str">
        <f t="shared" si="0"/>
        <v/>
      </c>
      <c r="H13" s="24"/>
      <c r="I13" s="24"/>
      <c r="J13" s="174" t="s">
        <v>109</v>
      </c>
      <c r="K13" s="7" t="s">
        <v>18</v>
      </c>
      <c r="L13" s="38">
        <f>IFERROR(VLOOKUP(L6,A2:I32,9), "")</f>
        <v>1</v>
      </c>
      <c r="M13" s="179"/>
    </row>
    <row r="14" spans="1:13" ht="15.75" x14ac:dyDescent="0.3">
      <c r="A14" s="55">
        <f t="shared" si="1"/>
        <v>42260</v>
      </c>
      <c r="B14" s="24"/>
      <c r="C14" s="24"/>
      <c r="D14" s="24"/>
      <c r="E14" s="19">
        <f t="shared" si="2"/>
        <v>0</v>
      </c>
      <c r="F14" s="24"/>
      <c r="G14" s="31" t="str">
        <f t="shared" si="0"/>
        <v/>
      </c>
      <c r="H14" s="24"/>
      <c r="I14" s="24"/>
      <c r="J14" s="15" t="s">
        <v>110</v>
      </c>
      <c r="K14" s="7" t="s">
        <v>19</v>
      </c>
      <c r="L14" s="40"/>
      <c r="M14" s="179"/>
    </row>
    <row r="15" spans="1:13" ht="16.5" thickBot="1" x14ac:dyDescent="0.35">
      <c r="A15" s="56">
        <f t="shared" si="1"/>
        <v>42261</v>
      </c>
      <c r="B15" s="30"/>
      <c r="C15" s="30"/>
      <c r="D15" s="30"/>
      <c r="E15" s="13">
        <f t="shared" si="2"/>
        <v>0</v>
      </c>
      <c r="F15" s="30"/>
      <c r="G15" s="14" t="str">
        <f t="shared" si="0"/>
        <v/>
      </c>
      <c r="H15" s="30"/>
      <c r="I15" s="30"/>
      <c r="J15" s="15" t="s">
        <v>111</v>
      </c>
      <c r="K15" s="8" t="s">
        <v>20</v>
      </c>
      <c r="L15" s="41"/>
      <c r="M15" s="180"/>
    </row>
    <row r="16" spans="1:13" ht="15" x14ac:dyDescent="0.3">
      <c r="A16" s="55">
        <f t="shared" si="1"/>
        <v>42262</v>
      </c>
      <c r="B16" s="24"/>
      <c r="C16" s="24"/>
      <c r="D16" s="24"/>
      <c r="E16" s="19">
        <f t="shared" si="2"/>
        <v>0</v>
      </c>
      <c r="F16" s="24"/>
      <c r="G16" s="31" t="str">
        <f t="shared" si="0"/>
        <v/>
      </c>
      <c r="H16" s="24"/>
      <c r="I16" s="24"/>
      <c r="J16" s="15" t="s">
        <v>112</v>
      </c>
    </row>
    <row r="17" spans="1:10" ht="15" x14ac:dyDescent="0.3">
      <c r="A17" s="55">
        <f t="shared" si="1"/>
        <v>42263</v>
      </c>
      <c r="B17" s="24"/>
      <c r="C17" s="24"/>
      <c r="D17" s="24"/>
      <c r="E17" s="19">
        <f t="shared" si="2"/>
        <v>0</v>
      </c>
      <c r="F17" s="24"/>
      <c r="G17" s="31" t="str">
        <f t="shared" si="0"/>
        <v/>
      </c>
      <c r="H17" s="24"/>
      <c r="I17" s="24"/>
      <c r="J17" s="15" t="s">
        <v>113</v>
      </c>
    </row>
    <row r="18" spans="1:10" ht="15" x14ac:dyDescent="0.3">
      <c r="A18" s="55">
        <f t="shared" si="1"/>
        <v>42264</v>
      </c>
      <c r="B18" s="24"/>
      <c r="C18" s="24"/>
      <c r="D18" s="24"/>
      <c r="E18" s="19">
        <f t="shared" si="2"/>
        <v>0</v>
      </c>
      <c r="F18" s="24"/>
      <c r="G18" s="31" t="str">
        <f t="shared" si="0"/>
        <v/>
      </c>
      <c r="H18" s="24"/>
      <c r="I18" s="24"/>
      <c r="J18" s="15" t="s">
        <v>107</v>
      </c>
    </row>
    <row r="19" spans="1:10" ht="15" x14ac:dyDescent="0.3">
      <c r="A19" s="57">
        <f t="shared" si="1"/>
        <v>42265</v>
      </c>
      <c r="B19" s="35"/>
      <c r="C19" s="35"/>
      <c r="D19" s="35"/>
      <c r="E19" s="32">
        <f t="shared" si="2"/>
        <v>0</v>
      </c>
      <c r="F19" s="35"/>
      <c r="G19" s="53" t="str">
        <f t="shared" si="0"/>
        <v/>
      </c>
      <c r="H19" s="35"/>
      <c r="I19" s="35"/>
      <c r="J19" s="174" t="s">
        <v>108</v>
      </c>
    </row>
    <row r="20" spans="1:10" ht="15" x14ac:dyDescent="0.3">
      <c r="A20" s="55">
        <f t="shared" si="1"/>
        <v>42266</v>
      </c>
      <c r="B20" s="24"/>
      <c r="C20" s="24"/>
      <c r="D20" s="24"/>
      <c r="E20" s="19">
        <f t="shared" si="2"/>
        <v>0</v>
      </c>
      <c r="F20" s="24"/>
      <c r="G20" s="31" t="str">
        <f t="shared" si="0"/>
        <v/>
      </c>
      <c r="H20" s="24"/>
      <c r="I20" s="24"/>
      <c r="J20" s="174" t="s">
        <v>109</v>
      </c>
    </row>
    <row r="21" spans="1:10" ht="15" x14ac:dyDescent="0.3">
      <c r="A21" s="55">
        <f t="shared" si="1"/>
        <v>42267</v>
      </c>
      <c r="B21" s="24"/>
      <c r="C21" s="24"/>
      <c r="D21" s="24"/>
      <c r="E21" s="19">
        <f t="shared" si="2"/>
        <v>0</v>
      </c>
      <c r="F21" s="24"/>
      <c r="G21" s="31" t="str">
        <f t="shared" si="0"/>
        <v/>
      </c>
      <c r="H21" s="24"/>
      <c r="I21" s="24"/>
      <c r="J21" s="15" t="s">
        <v>110</v>
      </c>
    </row>
    <row r="22" spans="1:10" ht="15" x14ac:dyDescent="0.3">
      <c r="A22" s="56">
        <f t="shared" si="1"/>
        <v>42268</v>
      </c>
      <c r="B22" s="30"/>
      <c r="C22" s="30"/>
      <c r="D22" s="30"/>
      <c r="E22" s="13">
        <f t="shared" si="2"/>
        <v>0</v>
      </c>
      <c r="F22" s="30"/>
      <c r="G22" s="14" t="str">
        <f t="shared" si="0"/>
        <v/>
      </c>
      <c r="H22" s="30"/>
      <c r="I22" s="30"/>
      <c r="J22" s="15" t="s">
        <v>111</v>
      </c>
    </row>
    <row r="23" spans="1:10" ht="15" x14ac:dyDescent="0.3">
      <c r="A23" s="55">
        <f t="shared" si="1"/>
        <v>42269</v>
      </c>
      <c r="B23" s="24"/>
      <c r="C23" s="24"/>
      <c r="D23" s="24"/>
      <c r="E23" s="19">
        <f t="shared" si="2"/>
        <v>0</v>
      </c>
      <c r="F23" s="24"/>
      <c r="G23" s="31" t="str">
        <f t="shared" si="0"/>
        <v/>
      </c>
      <c r="H23" s="24"/>
      <c r="I23" s="24"/>
      <c r="J23" s="15" t="s">
        <v>112</v>
      </c>
    </row>
    <row r="24" spans="1:10" ht="15" x14ac:dyDescent="0.3">
      <c r="A24" s="55">
        <f t="shared" si="1"/>
        <v>42270</v>
      </c>
      <c r="B24" s="24"/>
      <c r="C24" s="24"/>
      <c r="D24" s="24"/>
      <c r="E24" s="19">
        <f t="shared" si="2"/>
        <v>0</v>
      </c>
      <c r="F24" s="24"/>
      <c r="G24" s="31" t="str">
        <f t="shared" si="0"/>
        <v/>
      </c>
      <c r="H24" s="24"/>
      <c r="I24" s="24"/>
      <c r="J24" s="15" t="s">
        <v>113</v>
      </c>
    </row>
    <row r="25" spans="1:10" ht="15" x14ac:dyDescent="0.3">
      <c r="A25" s="55">
        <f t="shared" si="1"/>
        <v>42271</v>
      </c>
      <c r="B25" s="24"/>
      <c r="C25" s="24"/>
      <c r="D25" s="24"/>
      <c r="E25" s="19">
        <f t="shared" si="2"/>
        <v>0</v>
      </c>
      <c r="F25" s="24"/>
      <c r="G25" s="31" t="str">
        <f t="shared" si="0"/>
        <v/>
      </c>
      <c r="H25" s="24"/>
      <c r="I25" s="24"/>
      <c r="J25" s="15" t="s">
        <v>107</v>
      </c>
    </row>
    <row r="26" spans="1:10" ht="15" x14ac:dyDescent="0.3">
      <c r="A26" s="57">
        <f t="shared" si="1"/>
        <v>42272</v>
      </c>
      <c r="B26" s="35"/>
      <c r="C26" s="35"/>
      <c r="D26" s="35"/>
      <c r="E26" s="32">
        <f t="shared" si="2"/>
        <v>0</v>
      </c>
      <c r="F26" s="35"/>
      <c r="G26" s="53" t="str">
        <f t="shared" si="0"/>
        <v/>
      </c>
      <c r="H26" s="35"/>
      <c r="I26" s="35"/>
      <c r="J26" s="174" t="s">
        <v>108</v>
      </c>
    </row>
    <row r="27" spans="1:10" ht="15" x14ac:dyDescent="0.3">
      <c r="A27" s="55">
        <f t="shared" si="1"/>
        <v>42273</v>
      </c>
      <c r="B27" s="24"/>
      <c r="C27" s="24"/>
      <c r="D27" s="24"/>
      <c r="E27" s="19">
        <f t="shared" si="2"/>
        <v>0</v>
      </c>
      <c r="F27" s="24"/>
      <c r="G27" s="31" t="str">
        <f t="shared" si="0"/>
        <v/>
      </c>
      <c r="H27" s="24"/>
      <c r="I27" s="24"/>
      <c r="J27" s="174" t="s">
        <v>109</v>
      </c>
    </row>
    <row r="28" spans="1:10" ht="15" x14ac:dyDescent="0.3">
      <c r="A28" s="55">
        <f t="shared" si="1"/>
        <v>42274</v>
      </c>
      <c r="B28" s="24"/>
      <c r="C28" s="24"/>
      <c r="D28" s="24"/>
      <c r="E28" s="19">
        <f t="shared" si="2"/>
        <v>0</v>
      </c>
      <c r="F28" s="24"/>
      <c r="G28" s="31" t="str">
        <f t="shared" si="0"/>
        <v/>
      </c>
      <c r="H28" s="24"/>
      <c r="I28" s="24"/>
      <c r="J28" s="15" t="s">
        <v>110</v>
      </c>
    </row>
    <row r="29" spans="1:10" ht="15" x14ac:dyDescent="0.3">
      <c r="A29" s="56">
        <f t="shared" si="1"/>
        <v>42275</v>
      </c>
      <c r="B29" s="30"/>
      <c r="C29" s="30"/>
      <c r="D29" s="30"/>
      <c r="E29" s="13">
        <f t="shared" si="2"/>
        <v>0</v>
      </c>
      <c r="F29" s="30"/>
      <c r="G29" s="14" t="str">
        <f t="shared" si="0"/>
        <v/>
      </c>
      <c r="H29" s="30"/>
      <c r="I29" s="30"/>
      <c r="J29" s="15" t="s">
        <v>111</v>
      </c>
    </row>
    <row r="30" spans="1:10" ht="15" x14ac:dyDescent="0.3">
      <c r="A30" s="55">
        <f t="shared" si="1"/>
        <v>42276</v>
      </c>
      <c r="B30" s="24"/>
      <c r="C30" s="24"/>
      <c r="D30" s="24"/>
      <c r="E30" s="19">
        <f t="shared" si="2"/>
        <v>0</v>
      </c>
      <c r="F30" s="24"/>
      <c r="G30" s="31" t="str">
        <f t="shared" si="0"/>
        <v/>
      </c>
      <c r="H30" s="24"/>
      <c r="I30" s="24"/>
      <c r="J30" s="15" t="s">
        <v>112</v>
      </c>
    </row>
    <row r="31" spans="1:10" ht="15" x14ac:dyDescent="0.3">
      <c r="A31" s="55">
        <f t="shared" si="1"/>
        <v>42277</v>
      </c>
      <c r="B31" s="24"/>
      <c r="C31" s="24"/>
      <c r="D31" s="24"/>
      <c r="E31" s="19">
        <f t="shared" si="2"/>
        <v>0</v>
      </c>
      <c r="F31" s="24"/>
      <c r="G31" s="31" t="str">
        <f t="shared" si="0"/>
        <v/>
      </c>
      <c r="H31" s="24"/>
      <c r="I31" s="24"/>
      <c r="J31" s="15" t="s">
        <v>113</v>
      </c>
    </row>
    <row r="32" spans="1:10" ht="15.75" thickBot="1" x14ac:dyDescent="0.35">
      <c r="A32" s="36" t="s">
        <v>10</v>
      </c>
      <c r="B32" s="52">
        <f>SUM(B2:B31)</f>
        <v>15</v>
      </c>
      <c r="C32" s="52">
        <f>SUM(C2:C31)</f>
        <v>10</v>
      </c>
      <c r="D32" s="52">
        <f>SUM(D2:D31)</f>
        <v>8</v>
      </c>
      <c r="E32" s="52">
        <f>SUM(E2:E31)</f>
        <v>18</v>
      </c>
      <c r="F32" s="52">
        <f>SUM(F2:F31)</f>
        <v>1</v>
      </c>
      <c r="G32" s="34">
        <f t="shared" si="0"/>
        <v>120</v>
      </c>
      <c r="H32" s="52">
        <f>SUM(H2:H31)</f>
        <v>10</v>
      </c>
      <c r="I32" s="54">
        <f>SUM(I2:I31)</f>
        <v>1</v>
      </c>
    </row>
    <row r="33" spans="1:9" ht="13.5" thickBot="1" x14ac:dyDescent="0.25">
      <c r="A33" s="99" t="s">
        <v>48</v>
      </c>
      <c r="B33" s="92">
        <f>B2+B3+B4+B5</f>
        <v>15</v>
      </c>
      <c r="C33" s="92">
        <f t="shared" ref="C33:F33" si="3">C2+C3+C4+C5</f>
        <v>10</v>
      </c>
      <c r="D33" s="92">
        <f t="shared" si="3"/>
        <v>8</v>
      </c>
      <c r="E33" s="92">
        <f t="shared" si="3"/>
        <v>18</v>
      </c>
      <c r="F33" s="92">
        <f t="shared" si="3"/>
        <v>1</v>
      </c>
      <c r="G33" s="115">
        <f>IFERROR((E33/B33)*100, "")</f>
        <v>120</v>
      </c>
      <c r="H33" s="92">
        <f>H2+H3+H4</f>
        <v>0</v>
      </c>
      <c r="I33" s="92">
        <f>I2+I3+I4</f>
        <v>0</v>
      </c>
    </row>
    <row r="34" spans="1:9" ht="13.5" thickBot="1" x14ac:dyDescent="0.25">
      <c r="A34" s="99" t="s">
        <v>49</v>
      </c>
      <c r="B34" s="73">
        <f>B8+B9+B10+B11+B12</f>
        <v>0</v>
      </c>
      <c r="C34" s="73">
        <f t="shared" ref="C34:F34" si="4">C8+C9+C10+C11+C12</f>
        <v>0</v>
      </c>
      <c r="D34" s="73">
        <f t="shared" si="4"/>
        <v>0</v>
      </c>
      <c r="E34" s="73">
        <f t="shared" si="4"/>
        <v>0</v>
      </c>
      <c r="F34" s="73">
        <f t="shared" si="4"/>
        <v>0</v>
      </c>
      <c r="G34" s="116" t="str">
        <f>IFERROR((E34/B34)*100, "")</f>
        <v/>
      </c>
      <c r="H34" s="73">
        <f>H7+H8+H9+H10+H11</f>
        <v>0</v>
      </c>
      <c r="I34" s="73">
        <f>I7+I8+I9+I10+I11</f>
        <v>0</v>
      </c>
    </row>
    <row r="35" spans="1:9" ht="13.5" thickBot="1" x14ac:dyDescent="0.25">
      <c r="A35" s="99" t="s">
        <v>50</v>
      </c>
      <c r="B35" s="73">
        <f>B15+B16+B17+B18+B19</f>
        <v>0</v>
      </c>
      <c r="C35" s="73">
        <f t="shared" ref="C35:F35" si="5">C15+C16+C17+C18+C19</f>
        <v>0</v>
      </c>
      <c r="D35" s="73">
        <f t="shared" si="5"/>
        <v>0</v>
      </c>
      <c r="E35" s="73">
        <f t="shared" si="5"/>
        <v>0</v>
      </c>
      <c r="F35" s="73">
        <f t="shared" si="5"/>
        <v>0</v>
      </c>
      <c r="G35" s="116"/>
      <c r="H35" s="73">
        <f>H14+H15+H16+H17+H18</f>
        <v>0</v>
      </c>
      <c r="I35" s="73">
        <f>I14+I15+I16+I17+I18</f>
        <v>0</v>
      </c>
    </row>
    <row r="36" spans="1:9" ht="13.5" thickBot="1" x14ac:dyDescent="0.25">
      <c r="A36" s="114" t="s">
        <v>51</v>
      </c>
      <c r="B36" s="73">
        <f>B22+B23+B24+B25+B26</f>
        <v>0</v>
      </c>
      <c r="C36" s="73">
        <f t="shared" ref="C36:F36" si="6">C22+C23+C24+C25+C26</f>
        <v>0</v>
      </c>
      <c r="D36" s="73">
        <f t="shared" si="6"/>
        <v>0</v>
      </c>
      <c r="E36" s="73">
        <f t="shared" si="6"/>
        <v>0</v>
      </c>
      <c r="F36" s="73">
        <f t="shared" si="6"/>
        <v>0</v>
      </c>
      <c r="G36" s="116" t="str">
        <f>IFERROR((E36/B36)*100, "")</f>
        <v/>
      </c>
      <c r="H36" s="73">
        <f>H21+H22+H23+H24+H25</f>
        <v>0</v>
      </c>
      <c r="I36" s="73">
        <f>I21+I22+I23+I24+I25</f>
        <v>0</v>
      </c>
    </row>
    <row r="37" spans="1:9" ht="13.5" thickBot="1" x14ac:dyDescent="0.25">
      <c r="A37" s="114" t="s">
        <v>52</v>
      </c>
      <c r="B37" s="95">
        <f>B29+B30+B31</f>
        <v>0</v>
      </c>
      <c r="C37" s="95">
        <f t="shared" ref="C37:F37" si="7">C29+C30+C31</f>
        <v>0</v>
      </c>
      <c r="D37" s="95">
        <f t="shared" si="7"/>
        <v>0</v>
      </c>
      <c r="E37" s="95">
        <f t="shared" si="7"/>
        <v>0</v>
      </c>
      <c r="F37" s="95">
        <f t="shared" si="7"/>
        <v>0</v>
      </c>
      <c r="G37" s="117" t="str">
        <f>IFERROR((E37/B37)*100, "")</f>
        <v/>
      </c>
      <c r="H37" s="95">
        <f>H28+H29+H30+H31</f>
        <v>0</v>
      </c>
      <c r="I37" s="95">
        <f>I28+I29+I30+I31</f>
        <v>0</v>
      </c>
    </row>
  </sheetData>
  <mergeCells count="1">
    <mergeCell ref="M10:M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002060"/>
  </sheetPr>
  <dimension ref="A1:M38"/>
  <sheetViews>
    <sheetView zoomScale="80" zoomScaleNormal="80" workbookViewId="0">
      <selection activeCell="J31" activeCellId="4" sqref="J3:J4 J10:J11 J17:J18 J24:J25 J31:J32"/>
    </sheetView>
  </sheetViews>
  <sheetFormatPr baseColWidth="10" defaultColWidth="14" defaultRowHeight="12.75" x14ac:dyDescent="0.2"/>
  <cols>
    <col min="1" max="1" width="21.42578125" style="23" bestFit="1" customWidth="1"/>
    <col min="2" max="2" width="16.7109375" style="15" bestFit="1" customWidth="1"/>
    <col min="3" max="3" width="14.28515625" style="15" bestFit="1" customWidth="1"/>
    <col min="4" max="4" width="6.42578125" style="15" bestFit="1" customWidth="1"/>
    <col min="5" max="5" width="13" style="15" bestFit="1" customWidth="1"/>
    <col min="6" max="6" width="16" style="15" bestFit="1" customWidth="1"/>
    <col min="7" max="7" width="17.42578125" style="15" bestFit="1" customWidth="1"/>
    <col min="8" max="8" width="15.28515625" style="15" bestFit="1" customWidth="1"/>
    <col min="9" max="9" width="15.42578125" style="15" bestFit="1" customWidth="1"/>
    <col min="10" max="10" width="14" style="15"/>
    <col min="11" max="11" width="35" style="15" bestFit="1" customWidth="1"/>
    <col min="12" max="12" width="18.140625" style="15" bestFit="1" customWidth="1"/>
    <col min="13" max="13" width="4.5703125" style="15" bestFit="1" customWidth="1"/>
    <col min="14" max="16384" width="14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x14ac:dyDescent="0.2">
      <c r="A2" s="175">
        <v>42278</v>
      </c>
      <c r="B2" s="24"/>
      <c r="C2" s="24"/>
      <c r="D2" s="24"/>
      <c r="E2" s="19">
        <f>SUM(C2:D2)</f>
        <v>0</v>
      </c>
      <c r="F2" s="24"/>
      <c r="G2" s="31" t="str">
        <f>IFERROR((E2/B2)*100, "")</f>
        <v/>
      </c>
      <c r="H2" s="24"/>
      <c r="I2" s="24"/>
      <c r="J2" s="15" t="s">
        <v>107</v>
      </c>
    </row>
    <row r="3" spans="1:13" x14ac:dyDescent="0.2">
      <c r="A3" s="175">
        <f>A2+1</f>
        <v>42279</v>
      </c>
      <c r="B3" s="24"/>
      <c r="C3" s="24"/>
      <c r="D3" s="24"/>
      <c r="E3" s="19">
        <f>SUM(C3:D3)</f>
        <v>0</v>
      </c>
      <c r="F3" s="24"/>
      <c r="G3" s="31" t="str">
        <f t="shared" ref="G3:G33" si="0">IFERROR((E3/B3)*100, "")</f>
        <v/>
      </c>
      <c r="H3" s="24"/>
      <c r="I3" s="24"/>
      <c r="J3" s="174" t="s">
        <v>108</v>
      </c>
    </row>
    <row r="4" spans="1:13" x14ac:dyDescent="0.2">
      <c r="A4" s="175">
        <f t="shared" ref="A4:A32" si="1">A3+1</f>
        <v>42280</v>
      </c>
      <c r="B4" s="24"/>
      <c r="C4" s="24"/>
      <c r="D4" s="24"/>
      <c r="E4" s="19">
        <f t="shared" ref="E4:E32" si="2">SUM(C4:D4)</f>
        <v>0</v>
      </c>
      <c r="F4" s="24"/>
      <c r="G4" s="31" t="str">
        <f t="shared" si="0"/>
        <v/>
      </c>
      <c r="H4" s="24"/>
      <c r="I4" s="24"/>
      <c r="J4" s="174" t="s">
        <v>109</v>
      </c>
    </row>
    <row r="5" spans="1:13" ht="15" x14ac:dyDescent="0.25">
      <c r="A5" s="175">
        <f t="shared" si="1"/>
        <v>42281</v>
      </c>
      <c r="B5" s="24"/>
      <c r="C5" s="24"/>
      <c r="D5" s="24"/>
      <c r="E5" s="19">
        <f t="shared" si="2"/>
        <v>0</v>
      </c>
      <c r="F5" s="24"/>
      <c r="G5" s="31" t="str">
        <f t="shared" si="0"/>
        <v/>
      </c>
      <c r="H5" s="24"/>
      <c r="I5" s="24"/>
      <c r="J5" s="15" t="s">
        <v>110</v>
      </c>
      <c r="K5" s="2" t="s">
        <v>0</v>
      </c>
      <c r="L5" s="1" t="s">
        <v>11</v>
      </c>
      <c r="M5" s="1"/>
    </row>
    <row r="6" spans="1:13" ht="15.75" thickBot="1" x14ac:dyDescent="0.3">
      <c r="A6" s="177">
        <f t="shared" si="1"/>
        <v>42282</v>
      </c>
      <c r="B6" s="30"/>
      <c r="C6" s="30"/>
      <c r="D6" s="30"/>
      <c r="E6" s="13">
        <f t="shared" si="2"/>
        <v>0</v>
      </c>
      <c r="F6" s="30"/>
      <c r="G6" s="14" t="str">
        <f t="shared" si="0"/>
        <v/>
      </c>
      <c r="H6" s="30"/>
      <c r="I6" s="30"/>
      <c r="J6" s="15" t="s">
        <v>111</v>
      </c>
      <c r="K6" s="2" t="s">
        <v>1</v>
      </c>
      <c r="L6" s="61">
        <v>41942</v>
      </c>
      <c r="M6" s="1"/>
    </row>
    <row r="7" spans="1:13" ht="15.75" thickBot="1" x14ac:dyDescent="0.3">
      <c r="A7" s="175">
        <f t="shared" si="1"/>
        <v>42283</v>
      </c>
      <c r="B7" s="24"/>
      <c r="C7" s="24"/>
      <c r="D7" s="24"/>
      <c r="E7" s="19">
        <f t="shared" si="2"/>
        <v>0</v>
      </c>
      <c r="F7" s="24"/>
      <c r="G7" s="31" t="str">
        <f t="shared" si="0"/>
        <v/>
      </c>
      <c r="H7" s="24"/>
      <c r="I7" s="24"/>
      <c r="J7" s="15" t="s">
        <v>112</v>
      </c>
      <c r="K7" s="1"/>
      <c r="L7" s="4" t="s">
        <v>2</v>
      </c>
      <c r="M7" s="3" t="s">
        <v>3</v>
      </c>
    </row>
    <row r="8" spans="1:13" ht="15.75" thickBot="1" x14ac:dyDescent="0.3">
      <c r="A8" s="175">
        <f t="shared" si="1"/>
        <v>42284</v>
      </c>
      <c r="B8" s="24"/>
      <c r="C8" s="24"/>
      <c r="D8" s="24"/>
      <c r="E8" s="19">
        <f t="shared" si="2"/>
        <v>0</v>
      </c>
      <c r="F8" s="24"/>
      <c r="G8" s="31" t="str">
        <f t="shared" si="0"/>
        <v/>
      </c>
      <c r="H8" s="24"/>
      <c r="I8" s="24"/>
      <c r="J8" s="15" t="s">
        <v>113</v>
      </c>
      <c r="K8" s="5" t="s">
        <v>4</v>
      </c>
      <c r="L8" s="37" t="str">
        <f>IFERROR(VLOOKUP(L6,A2:I33,2), "")</f>
        <v/>
      </c>
      <c r="M8" s="43"/>
    </row>
    <row r="9" spans="1:13" ht="15.75" thickBot="1" x14ac:dyDescent="0.3">
      <c r="A9" s="175">
        <f t="shared" si="1"/>
        <v>42285</v>
      </c>
      <c r="B9" s="24"/>
      <c r="C9" s="24"/>
      <c r="D9" s="24"/>
      <c r="E9" s="19">
        <f t="shared" si="2"/>
        <v>0</v>
      </c>
      <c r="F9" s="24"/>
      <c r="G9" s="31" t="str">
        <f t="shared" si="0"/>
        <v/>
      </c>
      <c r="H9" s="24"/>
      <c r="I9" s="24"/>
      <c r="J9" s="15" t="s">
        <v>107</v>
      </c>
      <c r="K9" s="6" t="s">
        <v>5</v>
      </c>
      <c r="L9" s="38" t="str">
        <f>IFERROR(VLOOKUP(L6,A2:I33,5), "")</f>
        <v/>
      </c>
      <c r="M9" s="42" t="str">
        <f>IFERROR(VLOOKUP(L6,A2:I33,4), "")</f>
        <v/>
      </c>
    </row>
    <row r="10" spans="1:13" ht="15" x14ac:dyDescent="0.25">
      <c r="A10" s="175">
        <f t="shared" si="1"/>
        <v>42286</v>
      </c>
      <c r="B10" s="24"/>
      <c r="C10" s="24"/>
      <c r="D10" s="24"/>
      <c r="E10" s="19">
        <f t="shared" si="2"/>
        <v>0</v>
      </c>
      <c r="F10" s="24"/>
      <c r="G10" s="31" t="str">
        <f t="shared" si="0"/>
        <v/>
      </c>
      <c r="H10" s="24"/>
      <c r="I10" s="24"/>
      <c r="J10" s="174" t="s">
        <v>108</v>
      </c>
      <c r="K10" s="6" t="s">
        <v>6</v>
      </c>
      <c r="L10" s="38" t="str">
        <f>IFERROR(VLOOKUP(L6,A2:I33,6), "")</f>
        <v/>
      </c>
      <c r="M10" s="179"/>
    </row>
    <row r="11" spans="1:13" ht="15.75" customHeight="1" x14ac:dyDescent="0.25">
      <c r="A11" s="175">
        <f t="shared" si="1"/>
        <v>42287</v>
      </c>
      <c r="B11" s="24"/>
      <c r="C11" s="24"/>
      <c r="D11" s="24"/>
      <c r="E11" s="19">
        <f t="shared" si="2"/>
        <v>0</v>
      </c>
      <c r="F11" s="24"/>
      <c r="G11" s="31" t="str">
        <f t="shared" si="0"/>
        <v/>
      </c>
      <c r="H11" s="24"/>
      <c r="I11" s="24"/>
      <c r="J11" s="174" t="s">
        <v>109</v>
      </c>
      <c r="K11" s="6" t="s">
        <v>7</v>
      </c>
      <c r="L11" s="39" t="str">
        <f>IFERROR(L9/L8, "")</f>
        <v/>
      </c>
      <c r="M11" s="179"/>
    </row>
    <row r="12" spans="1:13" ht="15.75" customHeight="1" x14ac:dyDescent="0.25">
      <c r="A12" s="175">
        <f t="shared" si="1"/>
        <v>42288</v>
      </c>
      <c r="B12" s="24"/>
      <c r="C12" s="24"/>
      <c r="D12" s="24"/>
      <c r="E12" s="19">
        <f t="shared" si="2"/>
        <v>0</v>
      </c>
      <c r="F12" s="24"/>
      <c r="G12" s="31" t="str">
        <f t="shared" si="0"/>
        <v/>
      </c>
      <c r="H12" s="24"/>
      <c r="I12" s="24"/>
      <c r="J12" s="15" t="s">
        <v>110</v>
      </c>
      <c r="K12" s="7" t="s">
        <v>17</v>
      </c>
      <c r="L12" s="38" t="str">
        <f>IFERROR(VLOOKUP(L6,A2:I33,8), "")</f>
        <v/>
      </c>
      <c r="M12" s="179"/>
    </row>
    <row r="13" spans="1:13" ht="15.75" customHeight="1" x14ac:dyDescent="0.25">
      <c r="A13" s="177">
        <f t="shared" si="1"/>
        <v>42289</v>
      </c>
      <c r="B13" s="30"/>
      <c r="C13" s="30"/>
      <c r="D13" s="30"/>
      <c r="E13" s="13">
        <f t="shared" si="2"/>
        <v>0</v>
      </c>
      <c r="F13" s="30"/>
      <c r="G13" s="14" t="str">
        <f t="shared" si="0"/>
        <v/>
      </c>
      <c r="H13" s="30"/>
      <c r="I13" s="30"/>
      <c r="J13" s="15" t="s">
        <v>111</v>
      </c>
      <c r="K13" s="7" t="s">
        <v>18</v>
      </c>
      <c r="L13" s="38" t="str">
        <f>IFERROR(VLOOKUP(L6,A2:I33,9), "")</f>
        <v/>
      </c>
      <c r="M13" s="179"/>
    </row>
    <row r="14" spans="1:13" ht="15.75" customHeight="1" x14ac:dyDescent="0.25">
      <c r="A14" s="175">
        <f t="shared" si="1"/>
        <v>42290</v>
      </c>
      <c r="B14" s="24"/>
      <c r="C14" s="24"/>
      <c r="D14" s="24"/>
      <c r="E14" s="19">
        <f t="shared" si="2"/>
        <v>0</v>
      </c>
      <c r="F14" s="24"/>
      <c r="G14" s="31" t="str">
        <f t="shared" si="0"/>
        <v/>
      </c>
      <c r="H14" s="24"/>
      <c r="I14" s="24"/>
      <c r="J14" s="15" t="s">
        <v>112</v>
      </c>
      <c r="K14" s="7" t="s">
        <v>19</v>
      </c>
      <c r="L14" s="40"/>
      <c r="M14" s="179"/>
    </row>
    <row r="15" spans="1:13" ht="15.75" thickBot="1" x14ac:dyDescent="0.3">
      <c r="A15" s="175">
        <f t="shared" si="1"/>
        <v>42291</v>
      </c>
      <c r="B15" s="24"/>
      <c r="C15" s="24"/>
      <c r="D15" s="24"/>
      <c r="E15" s="19">
        <f t="shared" si="2"/>
        <v>0</v>
      </c>
      <c r="F15" s="24"/>
      <c r="G15" s="31" t="str">
        <f t="shared" si="0"/>
        <v/>
      </c>
      <c r="H15" s="24"/>
      <c r="I15" s="24"/>
      <c r="J15" s="15" t="s">
        <v>113</v>
      </c>
      <c r="K15" s="8" t="s">
        <v>20</v>
      </c>
      <c r="L15" s="41"/>
      <c r="M15" s="180"/>
    </row>
    <row r="16" spans="1:13" x14ac:dyDescent="0.2">
      <c r="A16" s="175">
        <f t="shared" si="1"/>
        <v>42292</v>
      </c>
      <c r="B16" s="24"/>
      <c r="C16" s="24"/>
      <c r="D16" s="24"/>
      <c r="E16" s="19">
        <f t="shared" si="2"/>
        <v>0</v>
      </c>
      <c r="F16" s="24"/>
      <c r="G16" s="31" t="str">
        <f t="shared" si="0"/>
        <v/>
      </c>
      <c r="H16" s="24"/>
      <c r="I16" s="24"/>
      <c r="J16" s="15" t="s">
        <v>107</v>
      </c>
    </row>
    <row r="17" spans="1:10" x14ac:dyDescent="0.2">
      <c r="A17" s="175">
        <f t="shared" si="1"/>
        <v>42293</v>
      </c>
      <c r="B17" s="24"/>
      <c r="C17" s="24"/>
      <c r="D17" s="24"/>
      <c r="E17" s="19">
        <f t="shared" si="2"/>
        <v>0</v>
      </c>
      <c r="F17" s="24"/>
      <c r="G17" s="31" t="str">
        <f t="shared" si="0"/>
        <v/>
      </c>
      <c r="H17" s="24"/>
      <c r="I17" s="24"/>
      <c r="J17" s="174" t="s">
        <v>108</v>
      </c>
    </row>
    <row r="18" spans="1:10" x14ac:dyDescent="0.2">
      <c r="A18" s="175">
        <f t="shared" si="1"/>
        <v>42294</v>
      </c>
      <c r="B18" s="24"/>
      <c r="C18" s="24"/>
      <c r="D18" s="24"/>
      <c r="E18" s="19">
        <f t="shared" si="2"/>
        <v>0</v>
      </c>
      <c r="F18" s="24"/>
      <c r="G18" s="31" t="str">
        <f t="shared" si="0"/>
        <v/>
      </c>
      <c r="H18" s="24"/>
      <c r="I18" s="24"/>
      <c r="J18" s="174" t="s">
        <v>109</v>
      </c>
    </row>
    <row r="19" spans="1:10" x14ac:dyDescent="0.2">
      <c r="A19" s="175">
        <f t="shared" si="1"/>
        <v>42295</v>
      </c>
      <c r="B19" s="24"/>
      <c r="C19" s="24"/>
      <c r="D19" s="24"/>
      <c r="E19" s="19">
        <f t="shared" si="2"/>
        <v>0</v>
      </c>
      <c r="F19" s="24"/>
      <c r="G19" s="31" t="str">
        <f t="shared" si="0"/>
        <v/>
      </c>
      <c r="H19" s="24"/>
      <c r="I19" s="24"/>
      <c r="J19" s="15" t="s">
        <v>110</v>
      </c>
    </row>
    <row r="20" spans="1:10" x14ac:dyDescent="0.2">
      <c r="A20" s="177">
        <f t="shared" si="1"/>
        <v>42296</v>
      </c>
      <c r="B20" s="30"/>
      <c r="C20" s="30"/>
      <c r="D20" s="30"/>
      <c r="E20" s="13">
        <f t="shared" si="2"/>
        <v>0</v>
      </c>
      <c r="F20" s="30"/>
      <c r="G20" s="14" t="str">
        <f t="shared" si="0"/>
        <v/>
      </c>
      <c r="H20" s="30"/>
      <c r="I20" s="30"/>
      <c r="J20" s="15" t="s">
        <v>111</v>
      </c>
    </row>
    <row r="21" spans="1:10" x14ac:dyDescent="0.2">
      <c r="A21" s="175">
        <f t="shared" si="1"/>
        <v>42297</v>
      </c>
      <c r="B21" s="24"/>
      <c r="C21" s="24"/>
      <c r="D21" s="24"/>
      <c r="E21" s="19">
        <f t="shared" si="2"/>
        <v>0</v>
      </c>
      <c r="F21" s="24"/>
      <c r="G21" s="31" t="str">
        <f t="shared" si="0"/>
        <v/>
      </c>
      <c r="H21" s="24"/>
      <c r="I21" s="24"/>
      <c r="J21" s="15" t="s">
        <v>112</v>
      </c>
    </row>
    <row r="22" spans="1:10" x14ac:dyDescent="0.2">
      <c r="A22" s="175">
        <f t="shared" si="1"/>
        <v>42298</v>
      </c>
      <c r="B22" s="24"/>
      <c r="C22" s="24"/>
      <c r="D22" s="24"/>
      <c r="E22" s="19">
        <f t="shared" si="2"/>
        <v>0</v>
      </c>
      <c r="F22" s="24"/>
      <c r="G22" s="31" t="str">
        <f t="shared" si="0"/>
        <v/>
      </c>
      <c r="H22" s="24"/>
      <c r="I22" s="24"/>
      <c r="J22" s="15" t="s">
        <v>113</v>
      </c>
    </row>
    <row r="23" spans="1:10" x14ac:dyDescent="0.2">
      <c r="A23" s="175">
        <f t="shared" si="1"/>
        <v>42299</v>
      </c>
      <c r="B23" s="24"/>
      <c r="C23" s="24"/>
      <c r="D23" s="24"/>
      <c r="E23" s="19">
        <f t="shared" si="2"/>
        <v>0</v>
      </c>
      <c r="F23" s="24"/>
      <c r="G23" s="31" t="str">
        <f t="shared" si="0"/>
        <v/>
      </c>
      <c r="H23" s="24"/>
      <c r="I23" s="24"/>
      <c r="J23" s="15" t="s">
        <v>107</v>
      </c>
    </row>
    <row r="24" spans="1:10" x14ac:dyDescent="0.2">
      <c r="A24" s="175">
        <f t="shared" si="1"/>
        <v>42300</v>
      </c>
      <c r="B24" s="24"/>
      <c r="C24" s="24"/>
      <c r="D24" s="24"/>
      <c r="E24" s="19">
        <f t="shared" si="2"/>
        <v>0</v>
      </c>
      <c r="F24" s="24"/>
      <c r="G24" s="31" t="str">
        <f t="shared" si="0"/>
        <v/>
      </c>
      <c r="H24" s="24"/>
      <c r="I24" s="24"/>
      <c r="J24" s="174" t="s">
        <v>108</v>
      </c>
    </row>
    <row r="25" spans="1:10" x14ac:dyDescent="0.2">
      <c r="A25" s="175">
        <f t="shared" si="1"/>
        <v>42301</v>
      </c>
      <c r="B25" s="24"/>
      <c r="C25" s="24"/>
      <c r="D25" s="24"/>
      <c r="E25" s="19">
        <f t="shared" si="2"/>
        <v>0</v>
      </c>
      <c r="F25" s="24"/>
      <c r="G25" s="31" t="str">
        <f t="shared" si="0"/>
        <v/>
      </c>
      <c r="H25" s="24"/>
      <c r="I25" s="24"/>
      <c r="J25" s="174" t="s">
        <v>109</v>
      </c>
    </row>
    <row r="26" spans="1:10" x14ac:dyDescent="0.2">
      <c r="A26" s="175">
        <f t="shared" si="1"/>
        <v>42302</v>
      </c>
      <c r="B26" s="24"/>
      <c r="C26" s="24"/>
      <c r="D26" s="24"/>
      <c r="E26" s="19">
        <f t="shared" si="2"/>
        <v>0</v>
      </c>
      <c r="F26" s="24"/>
      <c r="G26" s="31" t="str">
        <f t="shared" si="0"/>
        <v/>
      </c>
      <c r="H26" s="24"/>
      <c r="I26" s="24"/>
      <c r="J26" s="15" t="s">
        <v>110</v>
      </c>
    </row>
    <row r="27" spans="1:10" x14ac:dyDescent="0.2">
      <c r="A27" s="177">
        <f t="shared" si="1"/>
        <v>42303</v>
      </c>
      <c r="B27" s="30"/>
      <c r="C27" s="30"/>
      <c r="D27" s="30"/>
      <c r="E27" s="13">
        <f t="shared" si="2"/>
        <v>0</v>
      </c>
      <c r="F27" s="30"/>
      <c r="G27" s="14" t="str">
        <f t="shared" si="0"/>
        <v/>
      </c>
      <c r="H27" s="30"/>
      <c r="I27" s="30"/>
      <c r="J27" s="15" t="s">
        <v>111</v>
      </c>
    </row>
    <row r="28" spans="1:10" x14ac:dyDescent="0.2">
      <c r="A28" s="175">
        <f t="shared" si="1"/>
        <v>42304</v>
      </c>
      <c r="B28" s="24"/>
      <c r="C28" s="24"/>
      <c r="D28" s="24"/>
      <c r="E28" s="19">
        <f t="shared" si="2"/>
        <v>0</v>
      </c>
      <c r="F28" s="24"/>
      <c r="G28" s="31" t="str">
        <f t="shared" si="0"/>
        <v/>
      </c>
      <c r="H28" s="24"/>
      <c r="I28" s="24"/>
      <c r="J28" s="15" t="s">
        <v>112</v>
      </c>
    </row>
    <row r="29" spans="1:10" x14ac:dyDescent="0.2">
      <c r="A29" s="175">
        <f>A28+1</f>
        <v>42305</v>
      </c>
      <c r="B29" s="24"/>
      <c r="C29" s="24"/>
      <c r="D29" s="24"/>
      <c r="E29" s="19">
        <f t="shared" si="2"/>
        <v>0</v>
      </c>
      <c r="F29" s="24"/>
      <c r="G29" s="31" t="str">
        <f t="shared" si="0"/>
        <v/>
      </c>
      <c r="H29" s="24"/>
      <c r="I29" s="24"/>
      <c r="J29" s="15" t="s">
        <v>113</v>
      </c>
    </row>
    <row r="30" spans="1:10" x14ac:dyDescent="0.2">
      <c r="A30" s="175">
        <f>A29+1</f>
        <v>42306</v>
      </c>
      <c r="B30" s="24"/>
      <c r="C30" s="24"/>
      <c r="D30" s="24"/>
      <c r="E30" s="19">
        <f t="shared" si="2"/>
        <v>0</v>
      </c>
      <c r="F30" s="24"/>
      <c r="G30" s="31" t="str">
        <f t="shared" si="0"/>
        <v/>
      </c>
      <c r="H30" s="24"/>
      <c r="I30" s="24"/>
      <c r="J30" s="15" t="s">
        <v>107</v>
      </c>
    </row>
    <row r="31" spans="1:10" x14ac:dyDescent="0.2">
      <c r="A31" s="176">
        <f t="shared" si="1"/>
        <v>42307</v>
      </c>
      <c r="B31" s="35"/>
      <c r="C31" s="35"/>
      <c r="D31" s="35"/>
      <c r="E31" s="32">
        <f t="shared" si="2"/>
        <v>0</v>
      </c>
      <c r="F31" s="35"/>
      <c r="G31" s="53" t="str">
        <f t="shared" si="0"/>
        <v/>
      </c>
      <c r="H31" s="35"/>
      <c r="I31" s="35"/>
      <c r="J31" s="174" t="s">
        <v>108</v>
      </c>
    </row>
    <row r="32" spans="1:10" x14ac:dyDescent="0.2">
      <c r="A32" s="175">
        <f t="shared" si="1"/>
        <v>42308</v>
      </c>
      <c r="B32" s="24"/>
      <c r="C32" s="24"/>
      <c r="D32" s="24"/>
      <c r="E32" s="19">
        <f t="shared" si="2"/>
        <v>0</v>
      </c>
      <c r="F32" s="24"/>
      <c r="G32" s="31" t="str">
        <f t="shared" si="0"/>
        <v/>
      </c>
      <c r="H32" s="24"/>
      <c r="I32" s="24"/>
      <c r="J32" s="174" t="s">
        <v>109</v>
      </c>
    </row>
    <row r="33" spans="1:9" ht="13.5" thickBot="1" x14ac:dyDescent="0.25">
      <c r="A33" s="178" t="s">
        <v>10</v>
      </c>
      <c r="B33" s="52">
        <f>SUM(B2:B32)</f>
        <v>0</v>
      </c>
      <c r="C33" s="52">
        <f>SUM(C2:C32)</f>
        <v>0</v>
      </c>
      <c r="D33" s="52">
        <f>SUM(D2:D32)</f>
        <v>0</v>
      </c>
      <c r="E33" s="52">
        <f>SUM(E2:E32)</f>
        <v>0</v>
      </c>
      <c r="F33" s="52">
        <f>SUM(F2:F32)</f>
        <v>0</v>
      </c>
      <c r="G33" s="34" t="str">
        <f t="shared" si="0"/>
        <v/>
      </c>
      <c r="H33" s="52">
        <f>SUM(H2:H32)</f>
        <v>0</v>
      </c>
      <c r="I33" s="54">
        <f>SUM(I2:I32)</f>
        <v>0</v>
      </c>
    </row>
    <row r="34" spans="1:9" ht="13.5" thickBot="1" x14ac:dyDescent="0.25">
      <c r="A34" s="99" t="s">
        <v>53</v>
      </c>
      <c r="B34" s="92">
        <f>B2+B3</f>
        <v>0</v>
      </c>
      <c r="C34" s="92">
        <f t="shared" ref="C34:F34" si="3">C2+C3</f>
        <v>0</v>
      </c>
      <c r="D34" s="92">
        <f t="shared" si="3"/>
        <v>0</v>
      </c>
      <c r="E34" s="92">
        <f t="shared" si="3"/>
        <v>0</v>
      </c>
      <c r="F34" s="92">
        <f t="shared" si="3"/>
        <v>0</v>
      </c>
      <c r="G34" s="115" t="str">
        <f>IFERROR((E34/B34)*100, "")</f>
        <v/>
      </c>
      <c r="H34" s="92">
        <f>H2+H3</f>
        <v>0</v>
      </c>
      <c r="I34" s="92">
        <f>I2+I3</f>
        <v>0</v>
      </c>
    </row>
    <row r="35" spans="1:9" ht="13.5" thickBot="1" x14ac:dyDescent="0.25">
      <c r="A35" s="99" t="s">
        <v>54</v>
      </c>
      <c r="B35" s="73">
        <f>B7+B8+B9+B10+B6</f>
        <v>0</v>
      </c>
      <c r="C35" s="73">
        <f t="shared" ref="C35:F35" si="4">C7+C8+C9+C10+C6</f>
        <v>0</v>
      </c>
      <c r="D35" s="73">
        <f t="shared" si="4"/>
        <v>0</v>
      </c>
      <c r="E35" s="73">
        <f t="shared" si="4"/>
        <v>0</v>
      </c>
      <c r="F35" s="73">
        <f t="shared" si="4"/>
        <v>0</v>
      </c>
      <c r="G35" s="116" t="str">
        <f>IFERROR((E35/B35)*100, "")</f>
        <v/>
      </c>
      <c r="H35" s="73">
        <f>H7+H8+H9+H10+H6</f>
        <v>0</v>
      </c>
      <c r="I35" s="73">
        <f>I7+I8+I9+I10+I6</f>
        <v>0</v>
      </c>
    </row>
    <row r="36" spans="1:9" ht="13.5" thickBot="1" x14ac:dyDescent="0.25">
      <c r="A36" s="99" t="s">
        <v>55</v>
      </c>
      <c r="B36" s="73">
        <f>B14+B15+B16+B17+B13</f>
        <v>0</v>
      </c>
      <c r="C36" s="73">
        <f t="shared" ref="C36:F36" si="5">C14+C15+C16+C17+C13</f>
        <v>0</v>
      </c>
      <c r="D36" s="73">
        <f t="shared" si="5"/>
        <v>0</v>
      </c>
      <c r="E36" s="73">
        <f t="shared" si="5"/>
        <v>0</v>
      </c>
      <c r="F36" s="73">
        <f t="shared" si="5"/>
        <v>0</v>
      </c>
      <c r="G36" s="116"/>
      <c r="H36" s="73">
        <f>H14+H15+H16+H17+H13</f>
        <v>0</v>
      </c>
      <c r="I36" s="73">
        <f>I14+I15+I16+I17+I13</f>
        <v>0</v>
      </c>
    </row>
    <row r="37" spans="1:9" ht="13.5" thickBot="1" x14ac:dyDescent="0.25">
      <c r="A37" s="114" t="s">
        <v>56</v>
      </c>
      <c r="B37" s="73">
        <f>B21+B22+B23+B24+B20</f>
        <v>0</v>
      </c>
      <c r="C37" s="73">
        <f t="shared" ref="C37:F37" si="6">C21+C22+C23+C24+C20</f>
        <v>0</v>
      </c>
      <c r="D37" s="73">
        <f t="shared" si="6"/>
        <v>0</v>
      </c>
      <c r="E37" s="73">
        <f t="shared" si="6"/>
        <v>0</v>
      </c>
      <c r="F37" s="73">
        <f t="shared" si="6"/>
        <v>0</v>
      </c>
      <c r="G37" s="116" t="str">
        <f>IFERROR((E37/B37)*100, "")</f>
        <v/>
      </c>
      <c r="H37" s="73">
        <f>H21+H22+H23+H24+H20</f>
        <v>0</v>
      </c>
      <c r="I37" s="73">
        <f>I21+I22+I23+I24+I20</f>
        <v>0</v>
      </c>
    </row>
    <row r="38" spans="1:9" ht="13.5" thickBot="1" x14ac:dyDescent="0.25">
      <c r="A38" s="114" t="s">
        <v>57</v>
      </c>
      <c r="B38" s="95">
        <f>B28+B29+B30+B31+B27</f>
        <v>0</v>
      </c>
      <c r="C38" s="95">
        <f t="shared" ref="C38:E38" si="7">C28+C29+C30+C31+C27</f>
        <v>0</v>
      </c>
      <c r="D38" s="95">
        <f t="shared" si="7"/>
        <v>0</v>
      </c>
      <c r="E38" s="95">
        <f t="shared" si="7"/>
        <v>0</v>
      </c>
      <c r="F38" s="95">
        <f>F28+F29+F30+F31+F27</f>
        <v>0</v>
      </c>
      <c r="G38" s="117" t="str">
        <f>IFERROR((E38/B38)*100, "")</f>
        <v/>
      </c>
      <c r="H38" s="95">
        <f>H28+H29+H30+H31+H27</f>
        <v>0</v>
      </c>
      <c r="I38" s="95">
        <f>I28+I29+I30+I31+I27</f>
        <v>0</v>
      </c>
    </row>
  </sheetData>
  <mergeCells count="1">
    <mergeCell ref="M10:M1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M37"/>
  <sheetViews>
    <sheetView zoomScale="70" zoomScaleNormal="70" workbookViewId="0">
      <selection activeCell="K34" sqref="K34"/>
    </sheetView>
  </sheetViews>
  <sheetFormatPr baseColWidth="10" defaultColWidth="13.140625" defaultRowHeight="12.75" x14ac:dyDescent="0.2"/>
  <cols>
    <col min="1" max="1" width="21.42578125" style="23" bestFit="1" customWidth="1"/>
    <col min="2" max="2" width="16.7109375" style="15" bestFit="1" customWidth="1"/>
    <col min="3" max="3" width="14.28515625" style="15" bestFit="1" customWidth="1"/>
    <col min="4" max="4" width="6.42578125" style="15" bestFit="1" customWidth="1"/>
    <col min="5" max="5" width="13" style="15" bestFit="1" customWidth="1"/>
    <col min="6" max="6" width="16" style="15" bestFit="1" customWidth="1"/>
    <col min="7" max="7" width="17.42578125" style="15" bestFit="1" customWidth="1"/>
    <col min="8" max="8" width="15.28515625" style="15" bestFit="1" customWidth="1"/>
    <col min="9" max="9" width="15.42578125" style="15" bestFit="1" customWidth="1"/>
    <col min="10" max="10" width="13.140625" style="15"/>
    <col min="11" max="11" width="45.140625" style="15" customWidth="1"/>
    <col min="12" max="12" width="18.140625" style="15" bestFit="1" customWidth="1"/>
    <col min="13" max="13" width="4.5703125" style="15" bestFit="1" customWidth="1"/>
    <col min="14" max="16384" width="13.140625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ht="15" x14ac:dyDescent="0.3">
      <c r="A2" s="55">
        <v>42309</v>
      </c>
      <c r="B2" s="24"/>
      <c r="C2" s="24"/>
      <c r="D2" s="24"/>
      <c r="E2" s="19">
        <f>SUM(C2:D2)</f>
        <v>0</v>
      </c>
      <c r="F2" s="24"/>
      <c r="G2" s="31" t="str">
        <f>IFERROR((E2/B2)*100, "")</f>
        <v/>
      </c>
      <c r="H2" s="24"/>
      <c r="I2" s="24"/>
      <c r="J2" s="15" t="s">
        <v>110</v>
      </c>
    </row>
    <row r="3" spans="1:13" ht="15" x14ac:dyDescent="0.3">
      <c r="A3" s="56">
        <f>A2+1</f>
        <v>42310</v>
      </c>
      <c r="B3" s="30"/>
      <c r="C3" s="30"/>
      <c r="D3" s="30"/>
      <c r="E3" s="13">
        <f>SUM(C3:D3)</f>
        <v>0</v>
      </c>
      <c r="F3" s="30"/>
      <c r="G3" s="14" t="str">
        <f t="shared" ref="G3:G32" si="0">IFERROR((E3/B3)*100, "")</f>
        <v/>
      </c>
      <c r="H3" s="30"/>
      <c r="I3" s="30"/>
      <c r="J3" s="15" t="s">
        <v>111</v>
      </c>
    </row>
    <row r="4" spans="1:13" ht="15" x14ac:dyDescent="0.3">
      <c r="A4" s="55">
        <f t="shared" ref="A4:A31" si="1">A3+1</f>
        <v>42311</v>
      </c>
      <c r="B4" s="24"/>
      <c r="C4" s="24"/>
      <c r="D4" s="24"/>
      <c r="E4" s="19">
        <f t="shared" ref="E4:E31" si="2">SUM(C4:D4)</f>
        <v>0</v>
      </c>
      <c r="F4" s="24"/>
      <c r="G4" s="31" t="str">
        <f t="shared" si="0"/>
        <v/>
      </c>
      <c r="H4" s="24"/>
      <c r="I4" s="24"/>
      <c r="J4" s="15" t="s">
        <v>112</v>
      </c>
    </row>
    <row r="5" spans="1:13" ht="15.75" x14ac:dyDescent="0.3">
      <c r="A5" s="55">
        <f t="shared" si="1"/>
        <v>42312</v>
      </c>
      <c r="B5" s="24"/>
      <c r="C5" s="24"/>
      <c r="D5" s="24"/>
      <c r="E5" s="19">
        <f t="shared" si="2"/>
        <v>0</v>
      </c>
      <c r="F5" s="24"/>
      <c r="G5" s="31" t="str">
        <f t="shared" si="0"/>
        <v/>
      </c>
      <c r="H5" s="24"/>
      <c r="I5" s="24"/>
      <c r="J5" s="15" t="s">
        <v>113</v>
      </c>
      <c r="K5" s="2" t="s">
        <v>0</v>
      </c>
      <c r="L5" s="1" t="s">
        <v>11</v>
      </c>
      <c r="M5" s="1"/>
    </row>
    <row r="6" spans="1:13" ht="16.5" thickBot="1" x14ac:dyDescent="0.35">
      <c r="A6" s="55">
        <f t="shared" si="1"/>
        <v>42313</v>
      </c>
      <c r="B6" s="24"/>
      <c r="C6" s="24"/>
      <c r="D6" s="24"/>
      <c r="E6" s="19">
        <f t="shared" si="2"/>
        <v>0</v>
      </c>
      <c r="F6" s="24"/>
      <c r="G6" s="31" t="str">
        <f t="shared" si="0"/>
        <v/>
      </c>
      <c r="H6" s="24"/>
      <c r="I6" s="24"/>
      <c r="J6" s="15" t="s">
        <v>107</v>
      </c>
      <c r="K6" s="2" t="s">
        <v>1</v>
      </c>
      <c r="L6" s="61">
        <v>41947</v>
      </c>
      <c r="M6" s="1"/>
    </row>
    <row r="7" spans="1:13" ht="16.5" thickBot="1" x14ac:dyDescent="0.35">
      <c r="A7" s="55">
        <f t="shared" si="1"/>
        <v>42314</v>
      </c>
      <c r="B7" s="24"/>
      <c r="C7" s="24"/>
      <c r="D7" s="24"/>
      <c r="E7" s="19">
        <f t="shared" si="2"/>
        <v>0</v>
      </c>
      <c r="F7" s="24"/>
      <c r="G7" s="31" t="str">
        <f t="shared" si="0"/>
        <v/>
      </c>
      <c r="H7" s="24"/>
      <c r="I7" s="24"/>
      <c r="J7" s="174" t="s">
        <v>108</v>
      </c>
      <c r="K7" s="1"/>
      <c r="L7" s="4" t="s">
        <v>2</v>
      </c>
      <c r="M7" s="3" t="s">
        <v>3</v>
      </c>
    </row>
    <row r="8" spans="1:13" ht="16.5" thickBot="1" x14ac:dyDescent="0.35">
      <c r="A8" s="55">
        <f t="shared" si="1"/>
        <v>42315</v>
      </c>
      <c r="B8" s="24"/>
      <c r="C8" s="24"/>
      <c r="D8" s="24"/>
      <c r="E8" s="19">
        <f t="shared" si="2"/>
        <v>0</v>
      </c>
      <c r="F8" s="24"/>
      <c r="G8" s="31" t="str">
        <f t="shared" si="0"/>
        <v/>
      </c>
      <c r="H8" s="24"/>
      <c r="I8" s="24"/>
      <c r="J8" s="174" t="s">
        <v>109</v>
      </c>
      <c r="K8" s="5" t="s">
        <v>4</v>
      </c>
      <c r="L8" s="37" t="str">
        <f>IFERROR(VLOOKUP(L6,A2:I32,2), "")</f>
        <v/>
      </c>
      <c r="M8" s="43"/>
    </row>
    <row r="9" spans="1:13" ht="16.5" thickBot="1" x14ac:dyDescent="0.35">
      <c r="A9" s="55">
        <f t="shared" si="1"/>
        <v>42316</v>
      </c>
      <c r="B9" s="24"/>
      <c r="C9" s="24"/>
      <c r="D9" s="24"/>
      <c r="E9" s="19">
        <f t="shared" si="2"/>
        <v>0</v>
      </c>
      <c r="F9" s="24"/>
      <c r="G9" s="31" t="str">
        <f t="shared" si="0"/>
        <v/>
      </c>
      <c r="H9" s="24"/>
      <c r="I9" s="24"/>
      <c r="J9" s="15" t="s">
        <v>110</v>
      </c>
      <c r="K9" s="6" t="s">
        <v>5</v>
      </c>
      <c r="L9" s="38" t="str">
        <f>IFERROR(VLOOKUP(L6,A2:I32,5), "")</f>
        <v/>
      </c>
      <c r="M9" s="42" t="str">
        <f>IFERROR(VLOOKUP(L6,A2:I32,4), "")</f>
        <v/>
      </c>
    </row>
    <row r="10" spans="1:13" ht="15.75" x14ac:dyDescent="0.3">
      <c r="A10" s="56">
        <f t="shared" si="1"/>
        <v>42317</v>
      </c>
      <c r="B10" s="30"/>
      <c r="C10" s="30"/>
      <c r="D10" s="30"/>
      <c r="E10" s="13">
        <f t="shared" si="2"/>
        <v>0</v>
      </c>
      <c r="F10" s="30"/>
      <c r="G10" s="14" t="str">
        <f t="shared" si="0"/>
        <v/>
      </c>
      <c r="H10" s="30"/>
      <c r="I10" s="30"/>
      <c r="J10" s="15" t="s">
        <v>111</v>
      </c>
      <c r="K10" s="6" t="s">
        <v>6</v>
      </c>
      <c r="L10" s="38" t="str">
        <f>IFERROR(VLOOKUP(L6,A2:I32,6), "")</f>
        <v/>
      </c>
      <c r="M10" s="179"/>
    </row>
    <row r="11" spans="1:13" ht="15.75" x14ac:dyDescent="0.3">
      <c r="A11" s="55">
        <f t="shared" si="1"/>
        <v>42318</v>
      </c>
      <c r="B11" s="24"/>
      <c r="C11" s="24"/>
      <c r="D11" s="24"/>
      <c r="E11" s="19">
        <f t="shared" si="2"/>
        <v>0</v>
      </c>
      <c r="F11" s="24"/>
      <c r="G11" s="31" t="str">
        <f t="shared" si="0"/>
        <v/>
      </c>
      <c r="H11" s="24"/>
      <c r="I11" s="24"/>
      <c r="J11" s="15" t="s">
        <v>112</v>
      </c>
      <c r="K11" s="6" t="s">
        <v>7</v>
      </c>
      <c r="L11" s="39" t="str">
        <f>IFERROR(L9/L8, "")</f>
        <v/>
      </c>
      <c r="M11" s="179"/>
    </row>
    <row r="12" spans="1:13" ht="15.75" x14ac:dyDescent="0.3">
      <c r="A12" s="55">
        <f t="shared" si="1"/>
        <v>42319</v>
      </c>
      <c r="B12" s="24"/>
      <c r="C12" s="24"/>
      <c r="D12" s="24"/>
      <c r="E12" s="19">
        <f t="shared" si="2"/>
        <v>0</v>
      </c>
      <c r="F12" s="24"/>
      <c r="G12" s="31" t="str">
        <f t="shared" si="0"/>
        <v/>
      </c>
      <c r="H12" s="24"/>
      <c r="I12" s="24"/>
      <c r="J12" s="15" t="s">
        <v>113</v>
      </c>
      <c r="K12" s="7" t="s">
        <v>17</v>
      </c>
      <c r="L12" s="38" t="str">
        <f>IFERROR(VLOOKUP(L6,A2:I32,8), "")</f>
        <v/>
      </c>
      <c r="M12" s="179"/>
    </row>
    <row r="13" spans="1:13" ht="15.75" x14ac:dyDescent="0.3">
      <c r="A13" s="55">
        <f t="shared" si="1"/>
        <v>42320</v>
      </c>
      <c r="B13" s="24"/>
      <c r="C13" s="24"/>
      <c r="D13" s="24"/>
      <c r="E13" s="19">
        <f t="shared" si="2"/>
        <v>0</v>
      </c>
      <c r="F13" s="24"/>
      <c r="G13" s="31" t="str">
        <f t="shared" si="0"/>
        <v/>
      </c>
      <c r="H13" s="24"/>
      <c r="I13" s="24"/>
      <c r="J13" s="15" t="s">
        <v>107</v>
      </c>
      <c r="K13" s="7" t="s">
        <v>18</v>
      </c>
      <c r="L13" s="38" t="str">
        <f>IFERROR(VLOOKUP(L6,A2:I32,9), "")</f>
        <v/>
      </c>
      <c r="M13" s="179"/>
    </row>
    <row r="14" spans="1:13" ht="15.75" x14ac:dyDescent="0.3">
      <c r="A14" s="55">
        <f t="shared" si="1"/>
        <v>42321</v>
      </c>
      <c r="B14" s="24"/>
      <c r="C14" s="24"/>
      <c r="D14" s="24"/>
      <c r="E14" s="19">
        <f t="shared" si="2"/>
        <v>0</v>
      </c>
      <c r="F14" s="24"/>
      <c r="G14" s="31" t="str">
        <f t="shared" si="0"/>
        <v/>
      </c>
      <c r="H14" s="24"/>
      <c r="I14" s="24"/>
      <c r="J14" s="174" t="s">
        <v>108</v>
      </c>
      <c r="K14" s="7" t="s">
        <v>19</v>
      </c>
      <c r="L14" s="40"/>
      <c r="M14" s="179"/>
    </row>
    <row r="15" spans="1:13" ht="16.5" thickBot="1" x14ac:dyDescent="0.35">
      <c r="A15" s="55">
        <f t="shared" si="1"/>
        <v>42322</v>
      </c>
      <c r="B15" s="24"/>
      <c r="C15" s="24"/>
      <c r="D15" s="24"/>
      <c r="E15" s="19">
        <f t="shared" si="2"/>
        <v>0</v>
      </c>
      <c r="F15" s="24"/>
      <c r="G15" s="31" t="str">
        <f t="shared" si="0"/>
        <v/>
      </c>
      <c r="H15" s="24"/>
      <c r="I15" s="24"/>
      <c r="J15" s="174" t="s">
        <v>109</v>
      </c>
      <c r="K15" s="8" t="s">
        <v>20</v>
      </c>
      <c r="L15" s="41"/>
      <c r="M15" s="180"/>
    </row>
    <row r="16" spans="1:13" ht="15" x14ac:dyDescent="0.3">
      <c r="A16" s="55">
        <f t="shared" si="1"/>
        <v>42323</v>
      </c>
      <c r="B16" s="24"/>
      <c r="C16" s="24"/>
      <c r="D16" s="24"/>
      <c r="E16" s="19">
        <f t="shared" si="2"/>
        <v>0</v>
      </c>
      <c r="F16" s="24"/>
      <c r="G16" s="31" t="str">
        <f t="shared" si="0"/>
        <v/>
      </c>
      <c r="H16" s="24"/>
      <c r="I16" s="24"/>
      <c r="J16" s="15" t="s">
        <v>110</v>
      </c>
    </row>
    <row r="17" spans="1:10" ht="15" x14ac:dyDescent="0.3">
      <c r="A17" s="56">
        <f t="shared" si="1"/>
        <v>42324</v>
      </c>
      <c r="B17" s="30"/>
      <c r="C17" s="30"/>
      <c r="D17" s="30"/>
      <c r="E17" s="13">
        <f t="shared" si="2"/>
        <v>0</v>
      </c>
      <c r="F17" s="30"/>
      <c r="G17" s="14" t="str">
        <f t="shared" si="0"/>
        <v/>
      </c>
      <c r="H17" s="30"/>
      <c r="I17" s="30"/>
      <c r="J17" s="15" t="s">
        <v>111</v>
      </c>
    </row>
    <row r="18" spans="1:10" ht="15" x14ac:dyDescent="0.3">
      <c r="A18" s="55">
        <f t="shared" si="1"/>
        <v>42325</v>
      </c>
      <c r="B18" s="24"/>
      <c r="C18" s="24"/>
      <c r="D18" s="24"/>
      <c r="E18" s="19">
        <f t="shared" si="2"/>
        <v>0</v>
      </c>
      <c r="F18" s="24"/>
      <c r="G18" s="31" t="str">
        <f t="shared" si="0"/>
        <v/>
      </c>
      <c r="H18" s="24"/>
      <c r="I18" s="24"/>
      <c r="J18" s="15" t="s">
        <v>112</v>
      </c>
    </row>
    <row r="19" spans="1:10" ht="15" x14ac:dyDescent="0.3">
      <c r="A19" s="55">
        <f t="shared" si="1"/>
        <v>42326</v>
      </c>
      <c r="B19" s="24"/>
      <c r="C19" s="24"/>
      <c r="D19" s="24"/>
      <c r="E19" s="19">
        <f t="shared" si="2"/>
        <v>0</v>
      </c>
      <c r="F19" s="24"/>
      <c r="G19" s="31" t="str">
        <f t="shared" si="0"/>
        <v/>
      </c>
      <c r="H19" s="24"/>
      <c r="I19" s="24"/>
      <c r="J19" s="15" t="s">
        <v>113</v>
      </c>
    </row>
    <row r="20" spans="1:10" ht="15" x14ac:dyDescent="0.3">
      <c r="A20" s="55">
        <f t="shared" si="1"/>
        <v>42327</v>
      </c>
      <c r="B20" s="24"/>
      <c r="C20" s="24"/>
      <c r="D20" s="24"/>
      <c r="E20" s="19">
        <f t="shared" si="2"/>
        <v>0</v>
      </c>
      <c r="F20" s="24"/>
      <c r="G20" s="31" t="str">
        <f t="shared" si="0"/>
        <v/>
      </c>
      <c r="H20" s="24"/>
      <c r="I20" s="24"/>
      <c r="J20" s="15" t="s">
        <v>107</v>
      </c>
    </row>
    <row r="21" spans="1:10" ht="15" x14ac:dyDescent="0.3">
      <c r="A21" s="55">
        <f t="shared" si="1"/>
        <v>42328</v>
      </c>
      <c r="B21" s="24"/>
      <c r="C21" s="24"/>
      <c r="D21" s="24"/>
      <c r="E21" s="19">
        <f t="shared" si="2"/>
        <v>0</v>
      </c>
      <c r="F21" s="24"/>
      <c r="G21" s="31" t="str">
        <f t="shared" si="0"/>
        <v/>
      </c>
      <c r="H21" s="24"/>
      <c r="I21" s="24"/>
      <c r="J21" s="174" t="s">
        <v>108</v>
      </c>
    </row>
    <row r="22" spans="1:10" ht="15" x14ac:dyDescent="0.3">
      <c r="A22" s="55">
        <f t="shared" si="1"/>
        <v>42329</v>
      </c>
      <c r="B22" s="24"/>
      <c r="C22" s="24"/>
      <c r="D22" s="24"/>
      <c r="E22" s="19">
        <f t="shared" si="2"/>
        <v>0</v>
      </c>
      <c r="F22" s="24"/>
      <c r="G22" s="31" t="str">
        <f t="shared" si="0"/>
        <v/>
      </c>
      <c r="H22" s="24"/>
      <c r="I22" s="24"/>
      <c r="J22" s="174" t="s">
        <v>109</v>
      </c>
    </row>
    <row r="23" spans="1:10" ht="15" x14ac:dyDescent="0.3">
      <c r="A23" s="55">
        <f t="shared" si="1"/>
        <v>42330</v>
      </c>
      <c r="B23" s="24"/>
      <c r="C23" s="24"/>
      <c r="D23" s="24"/>
      <c r="E23" s="19">
        <f t="shared" si="2"/>
        <v>0</v>
      </c>
      <c r="F23" s="24"/>
      <c r="G23" s="31" t="str">
        <f t="shared" si="0"/>
        <v/>
      </c>
      <c r="H23" s="24"/>
      <c r="I23" s="24"/>
      <c r="J23" s="15" t="s">
        <v>110</v>
      </c>
    </row>
    <row r="24" spans="1:10" ht="15" x14ac:dyDescent="0.3">
      <c r="A24" s="56">
        <f t="shared" si="1"/>
        <v>42331</v>
      </c>
      <c r="B24" s="30"/>
      <c r="C24" s="30"/>
      <c r="D24" s="30"/>
      <c r="E24" s="13">
        <f t="shared" si="2"/>
        <v>0</v>
      </c>
      <c r="F24" s="30"/>
      <c r="G24" s="14" t="str">
        <f t="shared" si="0"/>
        <v/>
      </c>
      <c r="H24" s="30"/>
      <c r="I24" s="30"/>
      <c r="J24" s="15" t="s">
        <v>111</v>
      </c>
    </row>
    <row r="25" spans="1:10" ht="15" x14ac:dyDescent="0.3">
      <c r="A25" s="55">
        <f t="shared" si="1"/>
        <v>42332</v>
      </c>
      <c r="B25" s="24"/>
      <c r="C25" s="24"/>
      <c r="D25" s="24"/>
      <c r="E25" s="19">
        <f t="shared" si="2"/>
        <v>0</v>
      </c>
      <c r="F25" s="24"/>
      <c r="G25" s="31" t="str">
        <f t="shared" si="0"/>
        <v/>
      </c>
      <c r="H25" s="24"/>
      <c r="I25" s="24"/>
      <c r="J25" s="15" t="s">
        <v>112</v>
      </c>
    </row>
    <row r="26" spans="1:10" ht="15" x14ac:dyDescent="0.3">
      <c r="A26" s="55">
        <f t="shared" si="1"/>
        <v>42333</v>
      </c>
      <c r="B26" s="24"/>
      <c r="C26" s="24"/>
      <c r="D26" s="24"/>
      <c r="E26" s="19">
        <f t="shared" si="2"/>
        <v>0</v>
      </c>
      <c r="F26" s="24"/>
      <c r="G26" s="31" t="str">
        <f t="shared" si="0"/>
        <v/>
      </c>
      <c r="H26" s="24"/>
      <c r="I26" s="24"/>
      <c r="J26" s="15" t="s">
        <v>113</v>
      </c>
    </row>
    <row r="27" spans="1:10" ht="15" x14ac:dyDescent="0.3">
      <c r="A27" s="55">
        <f t="shared" si="1"/>
        <v>42334</v>
      </c>
      <c r="B27" s="24"/>
      <c r="C27" s="24"/>
      <c r="D27" s="24"/>
      <c r="E27" s="19">
        <f t="shared" si="2"/>
        <v>0</v>
      </c>
      <c r="F27" s="24"/>
      <c r="G27" s="31" t="str">
        <f t="shared" si="0"/>
        <v/>
      </c>
      <c r="H27" s="24"/>
      <c r="I27" s="24"/>
      <c r="J27" s="15" t="s">
        <v>107</v>
      </c>
    </row>
    <row r="28" spans="1:10" ht="15" x14ac:dyDescent="0.3">
      <c r="A28" s="55">
        <f t="shared" si="1"/>
        <v>42335</v>
      </c>
      <c r="B28" s="24"/>
      <c r="C28" s="24"/>
      <c r="D28" s="24"/>
      <c r="E28" s="19">
        <f t="shared" si="2"/>
        <v>0</v>
      </c>
      <c r="F28" s="24"/>
      <c r="G28" s="31" t="str">
        <f t="shared" si="0"/>
        <v/>
      </c>
      <c r="H28" s="24"/>
      <c r="I28" s="24"/>
      <c r="J28" s="174" t="s">
        <v>108</v>
      </c>
    </row>
    <row r="29" spans="1:10" ht="15" x14ac:dyDescent="0.3">
      <c r="A29" s="55">
        <f t="shared" si="1"/>
        <v>42336</v>
      </c>
      <c r="B29" s="24"/>
      <c r="C29" s="24"/>
      <c r="D29" s="24"/>
      <c r="E29" s="19">
        <f t="shared" si="2"/>
        <v>0</v>
      </c>
      <c r="F29" s="24"/>
      <c r="G29" s="31" t="str">
        <f t="shared" si="0"/>
        <v/>
      </c>
      <c r="H29" s="24"/>
      <c r="I29" s="24"/>
      <c r="J29" s="174" t="s">
        <v>109</v>
      </c>
    </row>
    <row r="30" spans="1:10" ht="15" x14ac:dyDescent="0.3">
      <c r="A30" s="55">
        <f t="shared" si="1"/>
        <v>42337</v>
      </c>
      <c r="B30" s="24"/>
      <c r="C30" s="24"/>
      <c r="D30" s="24"/>
      <c r="E30" s="19">
        <f t="shared" si="2"/>
        <v>0</v>
      </c>
      <c r="F30" s="24"/>
      <c r="G30" s="31" t="str">
        <f t="shared" si="0"/>
        <v/>
      </c>
      <c r="H30" s="24"/>
      <c r="I30" s="24"/>
      <c r="J30" s="15" t="s">
        <v>110</v>
      </c>
    </row>
    <row r="31" spans="1:10" ht="15" x14ac:dyDescent="0.3">
      <c r="A31" s="56">
        <f t="shared" si="1"/>
        <v>42338</v>
      </c>
      <c r="B31" s="30"/>
      <c r="C31" s="30"/>
      <c r="D31" s="30"/>
      <c r="E31" s="13">
        <f t="shared" si="2"/>
        <v>0</v>
      </c>
      <c r="F31" s="30"/>
      <c r="G31" s="14" t="str">
        <f t="shared" si="0"/>
        <v/>
      </c>
      <c r="H31" s="30"/>
      <c r="I31" s="30"/>
      <c r="J31" s="15" t="s">
        <v>111</v>
      </c>
    </row>
    <row r="32" spans="1:10" ht="15.75" thickBot="1" x14ac:dyDescent="0.35">
      <c r="A32" s="36" t="s">
        <v>10</v>
      </c>
      <c r="B32" s="52">
        <f>SUM(B2:B31)</f>
        <v>0</v>
      </c>
      <c r="C32" s="52">
        <f>SUM(C2:C31)</f>
        <v>0</v>
      </c>
      <c r="D32" s="52">
        <f>SUM(D2:D31)</f>
        <v>0</v>
      </c>
      <c r="E32" s="52">
        <f>SUM(E2:E31)</f>
        <v>0</v>
      </c>
      <c r="F32" s="52">
        <f>SUM(F2:F31)</f>
        <v>0</v>
      </c>
      <c r="G32" s="34" t="str">
        <f t="shared" si="0"/>
        <v/>
      </c>
      <c r="H32" s="52">
        <f>SUM(H2:H31)</f>
        <v>0</v>
      </c>
      <c r="I32" s="54">
        <f>SUM(I2:I31)</f>
        <v>0</v>
      </c>
    </row>
    <row r="33" spans="1:9" ht="13.5" thickBot="1" x14ac:dyDescent="0.25">
      <c r="A33" s="99" t="s">
        <v>58</v>
      </c>
      <c r="B33" s="92">
        <f>B3+B4+B5+B6+B7</f>
        <v>0</v>
      </c>
      <c r="C33" s="92">
        <f t="shared" ref="C33:F33" si="3">C3+C4+C5+C6+C7</f>
        <v>0</v>
      </c>
      <c r="D33" s="92">
        <f t="shared" si="3"/>
        <v>0</v>
      </c>
      <c r="E33" s="92">
        <f t="shared" si="3"/>
        <v>0</v>
      </c>
      <c r="F33" s="92">
        <f t="shared" si="3"/>
        <v>0</v>
      </c>
      <c r="G33" s="115" t="str">
        <f>IFERROR((E33/B33)*100, "")</f>
        <v/>
      </c>
      <c r="H33" s="92">
        <f>H3+H4+H5+H6+H7</f>
        <v>0</v>
      </c>
      <c r="I33" s="92">
        <f>I3+I4+I5+I6+I7</f>
        <v>0</v>
      </c>
    </row>
    <row r="34" spans="1:9" ht="13.5" thickBot="1" x14ac:dyDescent="0.25">
      <c r="A34" s="99" t="s">
        <v>61</v>
      </c>
      <c r="B34" s="73">
        <f>B10+B11+B12+B13+B14</f>
        <v>0</v>
      </c>
      <c r="C34" s="73">
        <f t="shared" ref="C34:F34" si="4">C10+C11+C12+C13+C14</f>
        <v>0</v>
      </c>
      <c r="D34" s="73">
        <f t="shared" si="4"/>
        <v>0</v>
      </c>
      <c r="E34" s="73">
        <f t="shared" si="4"/>
        <v>0</v>
      </c>
      <c r="F34" s="73">
        <f t="shared" si="4"/>
        <v>0</v>
      </c>
      <c r="G34" s="116" t="str">
        <f>IFERROR((E34/B34)*100, "")</f>
        <v/>
      </c>
      <c r="H34" s="73">
        <f>H10+H11+H12+H13+H14</f>
        <v>0</v>
      </c>
      <c r="I34" s="73">
        <f>I10+I11+I12+I13+I14</f>
        <v>0</v>
      </c>
    </row>
    <row r="35" spans="1:9" ht="13.5" thickBot="1" x14ac:dyDescent="0.25">
      <c r="A35" s="99" t="s">
        <v>62</v>
      </c>
      <c r="B35" s="73">
        <f>B17+B18+B19+B20+B21</f>
        <v>0</v>
      </c>
      <c r="C35" s="73">
        <f t="shared" ref="C35:F35" si="5">C17+C18+C19+C20+C21</f>
        <v>0</v>
      </c>
      <c r="D35" s="73">
        <f t="shared" si="5"/>
        <v>0</v>
      </c>
      <c r="E35" s="73">
        <f t="shared" si="5"/>
        <v>0</v>
      </c>
      <c r="F35" s="73">
        <f t="shared" si="5"/>
        <v>0</v>
      </c>
      <c r="G35" s="116" t="str">
        <f>IFERROR((E35/B35)*100, "")</f>
        <v/>
      </c>
      <c r="H35" s="73">
        <f>H17+H18+H19+H20+H21</f>
        <v>0</v>
      </c>
      <c r="I35" s="73">
        <f>I17+I18+I19+I20+I21</f>
        <v>0</v>
      </c>
    </row>
    <row r="36" spans="1:9" ht="13.5" thickBot="1" x14ac:dyDescent="0.25">
      <c r="A36" s="114" t="s">
        <v>60</v>
      </c>
      <c r="B36" s="73">
        <f>B24+B25+B26+B27+B28</f>
        <v>0</v>
      </c>
      <c r="C36" s="73">
        <f t="shared" ref="C36:F36" si="6">C24+C25+C26+C27+C28</f>
        <v>0</v>
      </c>
      <c r="D36" s="73">
        <f t="shared" si="6"/>
        <v>0</v>
      </c>
      <c r="E36" s="73">
        <f t="shared" si="6"/>
        <v>0</v>
      </c>
      <c r="F36" s="73">
        <f t="shared" si="6"/>
        <v>0</v>
      </c>
      <c r="G36" s="116" t="str">
        <f>IFERROR((E36/B36)*100, "")</f>
        <v/>
      </c>
      <c r="H36" s="73">
        <f>H24+H25+H26+H27+H28</f>
        <v>0</v>
      </c>
      <c r="I36" s="73">
        <f>I24+I25+I26+I27+I28</f>
        <v>0</v>
      </c>
    </row>
    <row r="37" spans="1:9" ht="13.5" thickBot="1" x14ac:dyDescent="0.25">
      <c r="A37" s="114" t="s">
        <v>59</v>
      </c>
      <c r="B37" s="95">
        <f>B31</f>
        <v>0</v>
      </c>
      <c r="C37" s="95">
        <f t="shared" ref="C37:F37" si="7">C31</f>
        <v>0</v>
      </c>
      <c r="D37" s="95">
        <f t="shared" si="7"/>
        <v>0</v>
      </c>
      <c r="E37" s="95">
        <f t="shared" si="7"/>
        <v>0</v>
      </c>
      <c r="F37" s="95">
        <f t="shared" si="7"/>
        <v>0</v>
      </c>
      <c r="G37" s="117" t="str">
        <f>IFERROR((E37/B37)*100, "")</f>
        <v/>
      </c>
      <c r="H37" s="95">
        <f>H31</f>
        <v>0</v>
      </c>
      <c r="I37" s="95">
        <f>I31</f>
        <v>0</v>
      </c>
    </row>
  </sheetData>
  <mergeCells count="1">
    <mergeCell ref="M10:M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5"/>
  </sheetPr>
  <dimension ref="A1:M38"/>
  <sheetViews>
    <sheetView zoomScale="80" zoomScaleNormal="80" workbookViewId="0">
      <selection activeCell="L7" sqref="L7"/>
    </sheetView>
  </sheetViews>
  <sheetFormatPr baseColWidth="10" defaultColWidth="12.85546875" defaultRowHeight="12.75" x14ac:dyDescent="0.2"/>
  <cols>
    <col min="1" max="1" width="21.42578125" style="23" bestFit="1" customWidth="1"/>
    <col min="2" max="2" width="16.7109375" style="15" bestFit="1" customWidth="1"/>
    <col min="3" max="3" width="14.28515625" style="15" bestFit="1" customWidth="1"/>
    <col min="4" max="4" width="6.42578125" style="15" bestFit="1" customWidth="1"/>
    <col min="5" max="5" width="13" style="15" bestFit="1" customWidth="1"/>
    <col min="6" max="6" width="16" style="15" bestFit="1" customWidth="1"/>
    <col min="7" max="7" width="17.42578125" style="15" bestFit="1" customWidth="1"/>
    <col min="8" max="8" width="15.28515625" style="15" bestFit="1" customWidth="1"/>
    <col min="9" max="9" width="15.42578125" style="15" bestFit="1" customWidth="1"/>
    <col min="10" max="10" width="12.85546875" style="15"/>
    <col min="11" max="11" width="41.7109375" style="15" customWidth="1"/>
    <col min="12" max="12" width="18.140625" style="15" bestFit="1" customWidth="1"/>
    <col min="13" max="13" width="4.5703125" style="15" bestFit="1" customWidth="1"/>
    <col min="14" max="16384" width="12.85546875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ht="15" x14ac:dyDescent="0.3">
      <c r="A2" s="55">
        <v>42339</v>
      </c>
      <c r="B2" s="24"/>
      <c r="C2" s="24"/>
      <c r="D2" s="24"/>
      <c r="E2" s="19">
        <f>SUM(C2:D2)</f>
        <v>0</v>
      </c>
      <c r="F2" s="24"/>
      <c r="G2" s="31" t="str">
        <f>IFERROR((E2/B2)*100, "")</f>
        <v/>
      </c>
      <c r="H2" s="24"/>
      <c r="I2" s="24"/>
      <c r="J2" s="15" t="s">
        <v>114</v>
      </c>
    </row>
    <row r="3" spans="1:13" ht="15" x14ac:dyDescent="0.3">
      <c r="A3" s="55">
        <f>A2+1</f>
        <v>42340</v>
      </c>
      <c r="B3" s="24"/>
      <c r="C3" s="24"/>
      <c r="D3" s="24"/>
      <c r="E3" s="19">
        <f>SUM(C3:D3)</f>
        <v>0</v>
      </c>
      <c r="F3" s="24"/>
      <c r="G3" s="31" t="str">
        <f t="shared" ref="G3:G33" si="0">IFERROR((E3/B3)*100, "")</f>
        <v/>
      </c>
      <c r="H3" s="24"/>
      <c r="I3" s="24"/>
      <c r="J3" s="15" t="s">
        <v>115</v>
      </c>
    </row>
    <row r="4" spans="1:13" ht="15" x14ac:dyDescent="0.3">
      <c r="A4" s="55">
        <f t="shared" ref="A4:A32" si="1">A3+1</f>
        <v>42341</v>
      </c>
      <c r="B4" s="24"/>
      <c r="C4" s="24"/>
      <c r="D4" s="24"/>
      <c r="E4" s="19">
        <f t="shared" ref="E4:E32" si="2">SUM(C4:D4)</f>
        <v>0</v>
      </c>
      <c r="F4" s="24"/>
      <c r="G4" s="31" t="str">
        <f t="shared" si="0"/>
        <v/>
      </c>
      <c r="H4" s="24"/>
      <c r="I4" s="24"/>
      <c r="J4" s="15" t="s">
        <v>116</v>
      </c>
    </row>
    <row r="5" spans="1:13" ht="15.75" x14ac:dyDescent="0.3">
      <c r="A5" s="57">
        <f t="shared" si="1"/>
        <v>42342</v>
      </c>
      <c r="B5" s="35"/>
      <c r="C5" s="35"/>
      <c r="D5" s="35"/>
      <c r="E5" s="32">
        <f t="shared" si="2"/>
        <v>0</v>
      </c>
      <c r="F5" s="35"/>
      <c r="G5" s="53" t="str">
        <f t="shared" si="0"/>
        <v/>
      </c>
      <c r="H5" s="35"/>
      <c r="I5" s="35"/>
      <c r="J5" s="174" t="s">
        <v>117</v>
      </c>
      <c r="K5" s="2" t="s">
        <v>0</v>
      </c>
      <c r="L5" s="1" t="s">
        <v>11</v>
      </c>
      <c r="M5" s="1"/>
    </row>
    <row r="6" spans="1:13" ht="16.5" thickBot="1" x14ac:dyDescent="0.35">
      <c r="A6" s="55">
        <f t="shared" si="1"/>
        <v>42343</v>
      </c>
      <c r="B6" s="24"/>
      <c r="C6" s="24"/>
      <c r="D6" s="24"/>
      <c r="E6" s="19">
        <f t="shared" si="2"/>
        <v>0</v>
      </c>
      <c r="F6" s="24"/>
      <c r="G6" s="31" t="str">
        <f t="shared" si="0"/>
        <v/>
      </c>
      <c r="H6" s="24"/>
      <c r="I6" s="24"/>
      <c r="J6" s="174" t="s">
        <v>118</v>
      </c>
      <c r="K6" s="2" t="s">
        <v>1</v>
      </c>
      <c r="L6" s="61">
        <v>42367</v>
      </c>
      <c r="M6" s="1"/>
    </row>
    <row r="7" spans="1:13" ht="16.5" thickBot="1" x14ac:dyDescent="0.35">
      <c r="A7" s="55">
        <f t="shared" si="1"/>
        <v>42344</v>
      </c>
      <c r="B7" s="24"/>
      <c r="C7" s="24"/>
      <c r="D7" s="24"/>
      <c r="E7" s="19">
        <f t="shared" si="2"/>
        <v>0</v>
      </c>
      <c r="F7" s="24"/>
      <c r="G7" s="31" t="str">
        <f t="shared" si="0"/>
        <v/>
      </c>
      <c r="H7" s="24"/>
      <c r="I7" s="24"/>
      <c r="J7" s="15" t="s">
        <v>119</v>
      </c>
      <c r="K7" s="1"/>
      <c r="L7" s="4" t="s">
        <v>2</v>
      </c>
      <c r="M7" s="3" t="s">
        <v>3</v>
      </c>
    </row>
    <row r="8" spans="1:13" ht="16.5" thickBot="1" x14ac:dyDescent="0.35">
      <c r="A8" s="56">
        <f t="shared" si="1"/>
        <v>42345</v>
      </c>
      <c r="B8" s="30"/>
      <c r="C8" s="30"/>
      <c r="D8" s="30"/>
      <c r="E8" s="13">
        <f t="shared" si="2"/>
        <v>0</v>
      </c>
      <c r="F8" s="30"/>
      <c r="G8" s="14" t="str">
        <f t="shared" si="0"/>
        <v/>
      </c>
      <c r="H8" s="30"/>
      <c r="I8" s="30"/>
      <c r="J8" s="15" t="s">
        <v>120</v>
      </c>
      <c r="K8" s="5" t="s">
        <v>4</v>
      </c>
      <c r="L8" s="37">
        <f>IFERROR(VLOOKUP(L6,A2:I33,2), "")</f>
        <v>15</v>
      </c>
      <c r="M8" s="43"/>
    </row>
    <row r="9" spans="1:13" ht="16.5" thickBot="1" x14ac:dyDescent="0.35">
      <c r="A9" s="55">
        <f t="shared" si="1"/>
        <v>42346</v>
      </c>
      <c r="B9" s="24"/>
      <c r="C9" s="24"/>
      <c r="D9" s="24"/>
      <c r="E9" s="19">
        <f t="shared" si="2"/>
        <v>0</v>
      </c>
      <c r="F9" s="24"/>
      <c r="G9" s="31" t="str">
        <f t="shared" si="0"/>
        <v/>
      </c>
      <c r="H9" s="24"/>
      <c r="I9" s="24"/>
      <c r="J9" s="15" t="s">
        <v>114</v>
      </c>
      <c r="K9" s="6" t="s">
        <v>5</v>
      </c>
      <c r="L9" s="38">
        <f>IFERROR(VLOOKUP(L6,A2:I33,5), "")</f>
        <v>6</v>
      </c>
      <c r="M9" s="42">
        <f>IFERROR(VLOOKUP(L6,A2:I33,4), "")</f>
        <v>5</v>
      </c>
    </row>
    <row r="10" spans="1:13" ht="15.75" x14ac:dyDescent="0.3">
      <c r="A10" s="55">
        <f t="shared" si="1"/>
        <v>42347</v>
      </c>
      <c r="B10" s="24"/>
      <c r="C10" s="24"/>
      <c r="D10" s="24"/>
      <c r="E10" s="19">
        <f t="shared" si="2"/>
        <v>0</v>
      </c>
      <c r="F10" s="24"/>
      <c r="G10" s="31" t="str">
        <f t="shared" si="0"/>
        <v/>
      </c>
      <c r="H10" s="24"/>
      <c r="I10" s="24"/>
      <c r="J10" s="15" t="s">
        <v>115</v>
      </c>
      <c r="K10" s="6" t="s">
        <v>6</v>
      </c>
      <c r="L10" s="38">
        <f>IFERROR(VLOOKUP(L6,A2:I33,6), "")</f>
        <v>0</v>
      </c>
      <c r="M10" s="179"/>
    </row>
    <row r="11" spans="1:13" ht="15.75" x14ac:dyDescent="0.3">
      <c r="A11" s="57">
        <f t="shared" si="1"/>
        <v>42348</v>
      </c>
      <c r="B11" s="35"/>
      <c r="C11" s="35"/>
      <c r="D11" s="35"/>
      <c r="E11" s="32">
        <f t="shared" si="2"/>
        <v>0</v>
      </c>
      <c r="F11" s="35"/>
      <c r="G11" s="53" t="str">
        <f t="shared" si="0"/>
        <v/>
      </c>
      <c r="H11" s="35"/>
      <c r="I11" s="35"/>
      <c r="J11" s="15" t="s">
        <v>116</v>
      </c>
      <c r="K11" s="6" t="s">
        <v>7</v>
      </c>
      <c r="L11" s="39">
        <f>IFERROR(L9/L8, "")</f>
        <v>0.4</v>
      </c>
      <c r="M11" s="179"/>
    </row>
    <row r="12" spans="1:13" ht="15.75" x14ac:dyDescent="0.3">
      <c r="A12" s="55">
        <f t="shared" si="1"/>
        <v>42349</v>
      </c>
      <c r="B12" s="24"/>
      <c r="C12" s="24"/>
      <c r="D12" s="24"/>
      <c r="E12" s="19">
        <f t="shared" si="2"/>
        <v>0</v>
      </c>
      <c r="F12" s="24"/>
      <c r="G12" s="31" t="str">
        <f t="shared" si="0"/>
        <v/>
      </c>
      <c r="H12" s="24"/>
      <c r="I12" s="24"/>
      <c r="J12" s="174" t="s">
        <v>117</v>
      </c>
      <c r="K12" s="7" t="s">
        <v>17</v>
      </c>
      <c r="L12" s="38">
        <f>IFERROR(VLOOKUP(L6,A2:I33,8), "")</f>
        <v>6</v>
      </c>
      <c r="M12" s="179"/>
    </row>
    <row r="13" spans="1:13" ht="15.75" x14ac:dyDescent="0.3">
      <c r="A13" s="55">
        <f t="shared" si="1"/>
        <v>42350</v>
      </c>
      <c r="B13" s="24"/>
      <c r="C13" s="24"/>
      <c r="D13" s="24"/>
      <c r="E13" s="19">
        <f t="shared" si="2"/>
        <v>0</v>
      </c>
      <c r="F13" s="24"/>
      <c r="G13" s="31" t="str">
        <f t="shared" si="0"/>
        <v/>
      </c>
      <c r="H13" s="24"/>
      <c r="I13" s="24"/>
      <c r="J13" s="174" t="s">
        <v>118</v>
      </c>
      <c r="K13" s="7" t="s">
        <v>18</v>
      </c>
      <c r="L13" s="38">
        <f>IFERROR(VLOOKUP(L6,A2:I32,9), "")</f>
        <v>1</v>
      </c>
      <c r="M13" s="179"/>
    </row>
    <row r="14" spans="1:13" ht="15.75" x14ac:dyDescent="0.3">
      <c r="A14" s="56">
        <f t="shared" si="1"/>
        <v>42351</v>
      </c>
      <c r="B14" s="30"/>
      <c r="C14" s="30"/>
      <c r="D14" s="30"/>
      <c r="E14" s="13">
        <f t="shared" si="2"/>
        <v>0</v>
      </c>
      <c r="F14" s="30"/>
      <c r="G14" s="14" t="str">
        <f t="shared" si="0"/>
        <v/>
      </c>
      <c r="H14" s="30"/>
      <c r="I14" s="30"/>
      <c r="J14" s="15" t="s">
        <v>119</v>
      </c>
      <c r="K14" s="7" t="s">
        <v>19</v>
      </c>
      <c r="L14" s="40"/>
      <c r="M14" s="179"/>
    </row>
    <row r="15" spans="1:13" ht="16.5" thickBot="1" x14ac:dyDescent="0.35">
      <c r="A15" s="56">
        <f t="shared" si="1"/>
        <v>42352</v>
      </c>
      <c r="B15" s="30"/>
      <c r="C15" s="30"/>
      <c r="D15" s="30"/>
      <c r="E15" s="13">
        <f t="shared" si="2"/>
        <v>0</v>
      </c>
      <c r="F15" s="30"/>
      <c r="G15" s="14" t="str">
        <f t="shared" si="0"/>
        <v/>
      </c>
      <c r="H15" s="30"/>
      <c r="I15" s="30"/>
      <c r="J15" s="15" t="s">
        <v>120</v>
      </c>
      <c r="K15" s="8" t="s">
        <v>20</v>
      </c>
      <c r="L15" s="41"/>
      <c r="M15" s="180"/>
    </row>
    <row r="16" spans="1:13" ht="15" x14ac:dyDescent="0.3">
      <c r="A16" s="55">
        <f t="shared" si="1"/>
        <v>42353</v>
      </c>
      <c r="B16" s="24"/>
      <c r="C16" s="24"/>
      <c r="D16" s="24"/>
      <c r="E16" s="19">
        <f t="shared" si="2"/>
        <v>0</v>
      </c>
      <c r="F16" s="24"/>
      <c r="G16" s="31" t="str">
        <f t="shared" si="0"/>
        <v/>
      </c>
      <c r="H16" s="24"/>
      <c r="I16" s="24"/>
      <c r="J16" s="15" t="s">
        <v>114</v>
      </c>
    </row>
    <row r="17" spans="1:10" ht="15" x14ac:dyDescent="0.3">
      <c r="A17" s="55">
        <f t="shared" si="1"/>
        <v>42354</v>
      </c>
      <c r="B17" s="24"/>
      <c r="C17" s="24"/>
      <c r="D17" s="24"/>
      <c r="E17" s="19">
        <f t="shared" si="2"/>
        <v>0</v>
      </c>
      <c r="F17" s="24"/>
      <c r="G17" s="31" t="str">
        <f t="shared" si="0"/>
        <v/>
      </c>
      <c r="H17" s="24"/>
      <c r="I17" s="24"/>
      <c r="J17" s="15" t="s">
        <v>115</v>
      </c>
    </row>
    <row r="18" spans="1:10" ht="15" x14ac:dyDescent="0.3">
      <c r="A18" s="55">
        <f t="shared" si="1"/>
        <v>42355</v>
      </c>
      <c r="B18" s="24"/>
      <c r="C18" s="24"/>
      <c r="D18" s="24"/>
      <c r="E18" s="19">
        <f t="shared" si="2"/>
        <v>0</v>
      </c>
      <c r="F18" s="24"/>
      <c r="G18" s="31" t="str">
        <f t="shared" si="0"/>
        <v/>
      </c>
      <c r="H18" s="24"/>
      <c r="I18" s="24"/>
      <c r="J18" s="15" t="s">
        <v>116</v>
      </c>
    </row>
    <row r="19" spans="1:10" ht="15" x14ac:dyDescent="0.3">
      <c r="A19" s="57">
        <f t="shared" si="1"/>
        <v>42356</v>
      </c>
      <c r="B19" s="35"/>
      <c r="C19" s="35"/>
      <c r="D19" s="35"/>
      <c r="E19" s="32">
        <f t="shared" si="2"/>
        <v>0</v>
      </c>
      <c r="F19" s="35"/>
      <c r="G19" s="53" t="str">
        <f t="shared" si="0"/>
        <v/>
      </c>
      <c r="H19" s="35"/>
      <c r="I19" s="35"/>
      <c r="J19" s="174" t="s">
        <v>117</v>
      </c>
    </row>
    <row r="20" spans="1:10" ht="15" x14ac:dyDescent="0.3">
      <c r="A20" s="55">
        <f t="shared" si="1"/>
        <v>42357</v>
      </c>
      <c r="B20" s="24"/>
      <c r="C20" s="24"/>
      <c r="D20" s="24"/>
      <c r="E20" s="19">
        <f t="shared" si="2"/>
        <v>0</v>
      </c>
      <c r="F20" s="24"/>
      <c r="G20" s="31" t="str">
        <f t="shared" si="0"/>
        <v/>
      </c>
      <c r="H20" s="24"/>
      <c r="I20" s="24"/>
      <c r="J20" s="174" t="s">
        <v>118</v>
      </c>
    </row>
    <row r="21" spans="1:10" ht="15" x14ac:dyDescent="0.3">
      <c r="A21" s="55">
        <f t="shared" si="1"/>
        <v>42358</v>
      </c>
      <c r="B21" s="24"/>
      <c r="C21" s="24"/>
      <c r="D21" s="24"/>
      <c r="E21" s="19">
        <f t="shared" si="2"/>
        <v>0</v>
      </c>
      <c r="F21" s="24"/>
      <c r="G21" s="31" t="str">
        <f t="shared" si="0"/>
        <v/>
      </c>
      <c r="H21" s="24"/>
      <c r="I21" s="24"/>
      <c r="J21" s="15" t="s">
        <v>119</v>
      </c>
    </row>
    <row r="22" spans="1:10" ht="15" x14ac:dyDescent="0.3">
      <c r="A22" s="56">
        <f t="shared" si="1"/>
        <v>42359</v>
      </c>
      <c r="B22" s="30"/>
      <c r="C22" s="30"/>
      <c r="D22" s="30"/>
      <c r="E22" s="13">
        <f t="shared" si="2"/>
        <v>0</v>
      </c>
      <c r="F22" s="30"/>
      <c r="G22" s="14" t="str">
        <f t="shared" si="0"/>
        <v/>
      </c>
      <c r="H22" s="30"/>
      <c r="I22" s="30"/>
      <c r="J22" s="15" t="s">
        <v>120</v>
      </c>
    </row>
    <row r="23" spans="1:10" ht="15" x14ac:dyDescent="0.3">
      <c r="A23" s="55">
        <f t="shared" si="1"/>
        <v>42360</v>
      </c>
      <c r="B23" s="24"/>
      <c r="C23" s="24"/>
      <c r="D23" s="24"/>
      <c r="E23" s="19">
        <f t="shared" si="2"/>
        <v>0</v>
      </c>
      <c r="F23" s="24"/>
      <c r="G23" s="31" t="str">
        <f t="shared" si="0"/>
        <v/>
      </c>
      <c r="H23" s="24"/>
      <c r="I23" s="24"/>
      <c r="J23" s="15" t="s">
        <v>114</v>
      </c>
    </row>
    <row r="24" spans="1:10" ht="15" x14ac:dyDescent="0.3">
      <c r="A24" s="55">
        <f t="shared" si="1"/>
        <v>42361</v>
      </c>
      <c r="B24" s="24"/>
      <c r="C24" s="24"/>
      <c r="D24" s="24"/>
      <c r="E24" s="19">
        <f t="shared" si="2"/>
        <v>0</v>
      </c>
      <c r="F24" s="24"/>
      <c r="G24" s="31" t="str">
        <f t="shared" si="0"/>
        <v/>
      </c>
      <c r="H24" s="24"/>
      <c r="I24" s="24"/>
      <c r="J24" s="15" t="s">
        <v>115</v>
      </c>
    </row>
    <row r="25" spans="1:10" ht="15" x14ac:dyDescent="0.3">
      <c r="A25" s="55">
        <f t="shared" si="1"/>
        <v>42362</v>
      </c>
      <c r="B25" s="24"/>
      <c r="C25" s="24"/>
      <c r="D25" s="24"/>
      <c r="E25" s="19">
        <f t="shared" si="2"/>
        <v>0</v>
      </c>
      <c r="F25" s="24"/>
      <c r="G25" s="31" t="str">
        <f t="shared" si="0"/>
        <v/>
      </c>
      <c r="H25" s="24"/>
      <c r="I25" s="24"/>
      <c r="J25" s="15" t="s">
        <v>116</v>
      </c>
    </row>
    <row r="26" spans="1:10" ht="15" x14ac:dyDescent="0.3">
      <c r="A26" s="57">
        <f t="shared" si="1"/>
        <v>42363</v>
      </c>
      <c r="B26" s="35"/>
      <c r="C26" s="35"/>
      <c r="D26" s="35"/>
      <c r="E26" s="32">
        <f t="shared" si="2"/>
        <v>0</v>
      </c>
      <c r="F26" s="35"/>
      <c r="G26" s="53" t="str">
        <f t="shared" si="0"/>
        <v/>
      </c>
      <c r="H26" s="35"/>
      <c r="I26" s="35"/>
      <c r="J26" s="174" t="s">
        <v>117</v>
      </c>
    </row>
    <row r="27" spans="1:10" ht="15" x14ac:dyDescent="0.3">
      <c r="A27" s="55">
        <f t="shared" si="1"/>
        <v>42364</v>
      </c>
      <c r="B27" s="24"/>
      <c r="C27" s="24"/>
      <c r="D27" s="24"/>
      <c r="E27" s="19">
        <f t="shared" si="2"/>
        <v>0</v>
      </c>
      <c r="F27" s="24"/>
      <c r="G27" s="31" t="str">
        <f t="shared" si="0"/>
        <v/>
      </c>
      <c r="H27" s="24"/>
      <c r="I27" s="24"/>
      <c r="J27" s="174" t="s">
        <v>118</v>
      </c>
    </row>
    <row r="28" spans="1:10" ht="15" x14ac:dyDescent="0.3">
      <c r="A28" s="55">
        <f t="shared" si="1"/>
        <v>42365</v>
      </c>
      <c r="B28" s="24"/>
      <c r="C28" s="24"/>
      <c r="D28" s="24"/>
      <c r="E28" s="19">
        <f t="shared" si="2"/>
        <v>0</v>
      </c>
      <c r="F28" s="24"/>
      <c r="G28" s="31" t="str">
        <f t="shared" si="0"/>
        <v/>
      </c>
      <c r="H28" s="24"/>
      <c r="I28" s="24"/>
      <c r="J28" s="15" t="s">
        <v>119</v>
      </c>
    </row>
    <row r="29" spans="1:10" ht="15" x14ac:dyDescent="0.3">
      <c r="A29" s="56">
        <f t="shared" si="1"/>
        <v>42366</v>
      </c>
      <c r="B29" s="30"/>
      <c r="C29" s="30"/>
      <c r="D29" s="30"/>
      <c r="E29" s="13">
        <f t="shared" si="2"/>
        <v>0</v>
      </c>
      <c r="F29" s="30"/>
      <c r="G29" s="14" t="str">
        <f t="shared" si="0"/>
        <v/>
      </c>
      <c r="H29" s="30"/>
      <c r="I29" s="30"/>
      <c r="J29" s="15" t="s">
        <v>120</v>
      </c>
    </row>
    <row r="30" spans="1:10" ht="15" x14ac:dyDescent="0.3">
      <c r="A30" s="55">
        <f t="shared" si="1"/>
        <v>42367</v>
      </c>
      <c r="B30" s="24">
        <v>15</v>
      </c>
      <c r="C30" s="24">
        <v>1</v>
      </c>
      <c r="D30" s="24">
        <v>5</v>
      </c>
      <c r="E30" s="19">
        <f t="shared" si="2"/>
        <v>6</v>
      </c>
      <c r="F30" s="24">
        <v>0</v>
      </c>
      <c r="G30" s="31">
        <f t="shared" si="0"/>
        <v>40</v>
      </c>
      <c r="H30" s="24">
        <v>6</v>
      </c>
      <c r="I30" s="24">
        <v>1</v>
      </c>
      <c r="J30" s="15" t="s">
        <v>114</v>
      </c>
    </row>
    <row r="31" spans="1:10" ht="15" x14ac:dyDescent="0.3">
      <c r="A31" s="55">
        <f t="shared" si="1"/>
        <v>42368</v>
      </c>
      <c r="B31" s="24"/>
      <c r="C31" s="24"/>
      <c r="D31" s="24"/>
      <c r="E31" s="19">
        <f t="shared" si="2"/>
        <v>0</v>
      </c>
      <c r="F31" s="24"/>
      <c r="G31" s="31" t="str">
        <f t="shared" si="0"/>
        <v/>
      </c>
      <c r="H31" s="24"/>
      <c r="I31" s="24"/>
      <c r="J31" s="15" t="s">
        <v>115</v>
      </c>
    </row>
    <row r="32" spans="1:10" ht="15" x14ac:dyDescent="0.3">
      <c r="A32" s="55">
        <f t="shared" si="1"/>
        <v>42369</v>
      </c>
      <c r="B32" s="24"/>
      <c r="C32" s="24"/>
      <c r="D32" s="24"/>
      <c r="E32" s="19">
        <f t="shared" si="2"/>
        <v>0</v>
      </c>
      <c r="F32" s="24"/>
      <c r="G32" s="31" t="str">
        <f t="shared" si="0"/>
        <v/>
      </c>
      <c r="H32" s="24"/>
      <c r="I32" s="24"/>
      <c r="J32" s="15" t="s">
        <v>116</v>
      </c>
    </row>
    <row r="33" spans="1:9" ht="15.75" thickBot="1" x14ac:dyDescent="0.35">
      <c r="A33" s="36" t="s">
        <v>10</v>
      </c>
      <c r="B33" s="52">
        <f>SUM(B2:B32)</f>
        <v>15</v>
      </c>
      <c r="C33" s="52">
        <f>SUM(C2:C32)</f>
        <v>1</v>
      </c>
      <c r="D33" s="52">
        <f>SUM(D2:D32)</f>
        <v>5</v>
      </c>
      <c r="E33" s="52">
        <f>SUM(E2:E32)</f>
        <v>6</v>
      </c>
      <c r="F33" s="52">
        <f>SUM(F2:F32)</f>
        <v>0</v>
      </c>
      <c r="G33" s="34">
        <f t="shared" si="0"/>
        <v>40</v>
      </c>
      <c r="H33" s="52">
        <f>SUM(H2:H32)</f>
        <v>6</v>
      </c>
      <c r="I33" s="54">
        <f>SUM(I2:I32)</f>
        <v>1</v>
      </c>
    </row>
    <row r="34" spans="1:9" ht="13.5" thickBot="1" x14ac:dyDescent="0.25">
      <c r="A34" s="99" t="s">
        <v>63</v>
      </c>
      <c r="B34" s="92">
        <f>B2+B3+B4+B5</f>
        <v>0</v>
      </c>
      <c r="C34" s="92">
        <f t="shared" ref="C34:F34" si="3">C2+C3+C4+C5</f>
        <v>0</v>
      </c>
      <c r="D34" s="92">
        <f t="shared" si="3"/>
        <v>0</v>
      </c>
      <c r="E34" s="92">
        <f t="shared" si="3"/>
        <v>0</v>
      </c>
      <c r="F34" s="92">
        <f t="shared" si="3"/>
        <v>0</v>
      </c>
      <c r="G34" s="115" t="str">
        <f>IFERROR((E34/B34)*100, "")</f>
        <v/>
      </c>
      <c r="H34" s="92">
        <f>H2+H3+H4+H5</f>
        <v>0</v>
      </c>
      <c r="I34" s="92">
        <f>I2+I3+I4+I5</f>
        <v>0</v>
      </c>
    </row>
    <row r="35" spans="1:9" ht="13.5" thickBot="1" x14ac:dyDescent="0.25">
      <c r="A35" s="99" t="s">
        <v>64</v>
      </c>
      <c r="B35" s="73">
        <f>B12+B8+B9+B10+B11</f>
        <v>0</v>
      </c>
      <c r="C35" s="73">
        <f t="shared" ref="C35:F35" si="4">C12+C8+C9+C10+C11</f>
        <v>0</v>
      </c>
      <c r="D35" s="73">
        <f t="shared" si="4"/>
        <v>0</v>
      </c>
      <c r="E35" s="73">
        <f t="shared" si="4"/>
        <v>0</v>
      </c>
      <c r="F35" s="73">
        <f t="shared" si="4"/>
        <v>0</v>
      </c>
      <c r="G35" s="116" t="str">
        <f>IFERROR((E35/B35)*100, "")</f>
        <v/>
      </c>
      <c r="H35" s="73">
        <f>H12+H8+H9+H10+H11</f>
        <v>0</v>
      </c>
      <c r="I35" s="73">
        <f>I12+I8+I9+I10+I11</f>
        <v>0</v>
      </c>
    </row>
    <row r="36" spans="1:9" ht="13.5" thickBot="1" x14ac:dyDescent="0.25">
      <c r="A36" s="99" t="s">
        <v>65</v>
      </c>
      <c r="B36" s="73">
        <f>B19+B15+B16+B17+B18</f>
        <v>0</v>
      </c>
      <c r="C36" s="73">
        <f t="shared" ref="C36:F36" si="5">C19+C15+C16+C17+C18</f>
        <v>0</v>
      </c>
      <c r="D36" s="73">
        <f t="shared" si="5"/>
        <v>0</v>
      </c>
      <c r="E36" s="73">
        <f t="shared" si="5"/>
        <v>0</v>
      </c>
      <c r="F36" s="73">
        <f t="shared" si="5"/>
        <v>0</v>
      </c>
      <c r="G36" s="116"/>
      <c r="H36" s="73">
        <f>H19+H15+H16+H17+H18</f>
        <v>0</v>
      </c>
      <c r="I36" s="73">
        <f>I19+I15+I16+I17+I18</f>
        <v>0</v>
      </c>
    </row>
    <row r="37" spans="1:9" ht="13.5" thickBot="1" x14ac:dyDescent="0.25">
      <c r="A37" s="114" t="s">
        <v>66</v>
      </c>
      <c r="B37" s="73">
        <f>B26+B22+B23+B24+B25</f>
        <v>0</v>
      </c>
      <c r="C37" s="73">
        <f t="shared" ref="C37:F37" si="6">C26+C22+C23+C24+C25</f>
        <v>0</v>
      </c>
      <c r="D37" s="73">
        <f t="shared" si="6"/>
        <v>0</v>
      </c>
      <c r="E37" s="73">
        <f t="shared" si="6"/>
        <v>0</v>
      </c>
      <c r="F37" s="73">
        <f t="shared" si="6"/>
        <v>0</v>
      </c>
      <c r="G37" s="116" t="str">
        <f>IFERROR((E37/B37)*100, "")</f>
        <v/>
      </c>
      <c r="H37" s="73">
        <f>H26+H22+H23+H24+H25</f>
        <v>0</v>
      </c>
      <c r="I37" s="73">
        <f>I26+I22+I23+I24+I25</f>
        <v>0</v>
      </c>
    </row>
    <row r="38" spans="1:9" ht="13.5" thickBot="1" x14ac:dyDescent="0.25">
      <c r="A38" s="114" t="s">
        <v>67</v>
      </c>
      <c r="B38" s="95">
        <f>B29+B30+B31+B32</f>
        <v>15</v>
      </c>
      <c r="C38" s="95">
        <f t="shared" ref="C38:F38" si="7">C29+C30+C31+C32</f>
        <v>1</v>
      </c>
      <c r="D38" s="95">
        <f t="shared" si="7"/>
        <v>5</v>
      </c>
      <c r="E38" s="95">
        <f t="shared" si="7"/>
        <v>6</v>
      </c>
      <c r="F38" s="95">
        <f t="shared" si="7"/>
        <v>0</v>
      </c>
      <c r="G38" s="117">
        <f>IFERROR((E38/B38)*100, "")</f>
        <v>40</v>
      </c>
      <c r="H38" s="95">
        <f>H29+H30+H31+H32</f>
        <v>6</v>
      </c>
      <c r="I38" s="95">
        <f>I29+I30+I31+I32</f>
        <v>1</v>
      </c>
    </row>
  </sheetData>
  <mergeCells count="1">
    <mergeCell ref="M10:M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B2:K29"/>
  <sheetViews>
    <sheetView workbookViewId="0">
      <selection activeCell="J29" sqref="J29"/>
    </sheetView>
  </sheetViews>
  <sheetFormatPr baseColWidth="10" defaultRowHeight="15" x14ac:dyDescent="0.25"/>
  <cols>
    <col min="5" max="5" width="15.5703125" bestFit="1" customWidth="1"/>
    <col min="6" max="6" width="21" customWidth="1"/>
    <col min="8" max="8" width="17.7109375" customWidth="1"/>
    <col min="9" max="9" width="22" bestFit="1" customWidth="1"/>
    <col min="10" max="10" width="14.5703125" bestFit="1" customWidth="1"/>
    <col min="11" max="11" width="16.28515625" bestFit="1" customWidth="1"/>
  </cols>
  <sheetData>
    <row r="2" spans="2:11" ht="15.75" thickBot="1" x14ac:dyDescent="0.3"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2:11" ht="17.25" thickTop="1" thickBot="1" x14ac:dyDescent="0.3">
      <c r="B3" s="161"/>
      <c r="C3" s="136"/>
      <c r="D3" s="137"/>
      <c r="E3" s="189" t="s">
        <v>72</v>
      </c>
      <c r="F3" s="190"/>
      <c r="G3" s="190"/>
      <c r="H3" s="191"/>
      <c r="I3" s="161"/>
      <c r="J3" s="161"/>
      <c r="K3" s="161"/>
    </row>
    <row r="4" spans="2:11" ht="17.25" thickTop="1" thickBot="1" x14ac:dyDescent="0.3">
      <c r="B4" s="161"/>
      <c r="C4" s="139"/>
      <c r="D4" s="140"/>
      <c r="E4" s="140"/>
      <c r="F4" s="141"/>
      <c r="G4" s="140"/>
      <c r="H4" s="142"/>
      <c r="I4" s="161"/>
      <c r="J4" s="161"/>
      <c r="K4" s="161"/>
    </row>
    <row r="5" spans="2:11" ht="33" thickTop="1" thickBot="1" x14ac:dyDescent="0.3">
      <c r="B5" s="161"/>
      <c r="C5" s="139"/>
      <c r="D5" s="143"/>
      <c r="E5" s="144" t="s">
        <v>73</v>
      </c>
      <c r="F5" s="165" t="s">
        <v>92</v>
      </c>
      <c r="G5" s="145" t="s">
        <v>74</v>
      </c>
      <c r="H5" s="146" t="s">
        <v>75</v>
      </c>
      <c r="I5" s="161"/>
      <c r="J5" s="161"/>
      <c r="K5" s="161"/>
    </row>
    <row r="6" spans="2:11" ht="17.25" thickTop="1" thickBot="1" x14ac:dyDescent="0.3">
      <c r="B6" s="161"/>
      <c r="C6" s="139"/>
      <c r="D6" s="140"/>
      <c r="E6" s="142"/>
      <c r="F6" s="141"/>
      <c r="G6" s="140"/>
      <c r="H6" s="142"/>
      <c r="I6" s="161"/>
      <c r="J6" s="161"/>
      <c r="K6" s="161"/>
    </row>
    <row r="7" spans="2:11" ht="17.25" thickTop="1" thickBot="1" x14ac:dyDescent="0.3">
      <c r="B7" s="161"/>
      <c r="C7" s="139"/>
      <c r="D7" s="143"/>
      <c r="E7" s="147" t="s">
        <v>76</v>
      </c>
      <c r="F7" s="148"/>
      <c r="G7" s="192"/>
      <c r="H7" s="193"/>
      <c r="I7" s="161"/>
      <c r="J7" s="161"/>
      <c r="K7" s="161"/>
    </row>
    <row r="8" spans="2:11" ht="17.25" thickTop="1" thickBot="1" x14ac:dyDescent="0.3">
      <c r="B8" s="161"/>
      <c r="C8" s="139"/>
      <c r="D8" s="140"/>
      <c r="E8" s="140"/>
      <c r="F8" s="140"/>
      <c r="G8" s="149"/>
      <c r="H8" s="150"/>
      <c r="I8" s="161"/>
      <c r="J8" s="161"/>
      <c r="K8" s="161"/>
    </row>
    <row r="9" spans="2:11" ht="17.25" thickTop="1" thickBot="1" x14ac:dyDescent="0.3">
      <c r="B9" s="161"/>
      <c r="C9" s="139"/>
      <c r="D9" s="140"/>
      <c r="E9" s="140"/>
      <c r="F9" s="162"/>
      <c r="G9" s="163"/>
      <c r="H9" s="164"/>
      <c r="I9" s="161"/>
      <c r="J9" s="161"/>
      <c r="K9" s="161"/>
    </row>
    <row r="10" spans="2:11" ht="17.25" thickTop="1" thickBot="1" x14ac:dyDescent="0.3">
      <c r="B10" s="161"/>
      <c r="C10" s="189" t="s">
        <v>77</v>
      </c>
      <c r="D10" s="190"/>
      <c r="E10" s="191"/>
      <c r="F10" s="151" t="s">
        <v>78</v>
      </c>
      <c r="G10" s="152" t="s">
        <v>79</v>
      </c>
      <c r="H10" s="138" t="s">
        <v>80</v>
      </c>
      <c r="I10" s="161"/>
      <c r="J10" s="166" t="s">
        <v>93</v>
      </c>
      <c r="K10" s="166" t="s">
        <v>94</v>
      </c>
    </row>
    <row r="11" spans="2:11" ht="17.25" thickTop="1" thickBot="1" x14ac:dyDescent="0.3">
      <c r="B11" s="161"/>
      <c r="C11" s="183" t="s">
        <v>81</v>
      </c>
      <c r="D11" s="186" t="s">
        <v>82</v>
      </c>
      <c r="E11" s="153" t="s">
        <v>83</v>
      </c>
      <c r="F11" s="154" t="s">
        <v>84</v>
      </c>
      <c r="G11" s="155" t="s">
        <v>85</v>
      </c>
      <c r="H11" s="156">
        <v>1</v>
      </c>
      <c r="I11" s="157" t="s">
        <v>86</v>
      </c>
      <c r="J11" s="157" t="s">
        <v>95</v>
      </c>
      <c r="K11" s="157">
        <v>1267</v>
      </c>
    </row>
    <row r="12" spans="2:11" ht="17.25" thickTop="1" thickBot="1" x14ac:dyDescent="0.3">
      <c r="B12" s="161"/>
      <c r="C12" s="184"/>
      <c r="D12" s="187"/>
      <c r="E12" s="158"/>
      <c r="F12" s="154"/>
      <c r="G12" s="159"/>
      <c r="H12" s="156">
        <v>0</v>
      </c>
      <c r="I12" s="161"/>
      <c r="J12" s="161"/>
      <c r="K12" s="161"/>
    </row>
    <row r="13" spans="2:11" ht="17.25" thickTop="1" thickBot="1" x14ac:dyDescent="0.3">
      <c r="B13" s="161"/>
      <c r="C13" s="184"/>
      <c r="D13" s="187"/>
      <c r="E13" s="153"/>
      <c r="F13" s="154"/>
      <c r="G13" s="155"/>
      <c r="H13" s="156">
        <v>0</v>
      </c>
      <c r="I13" s="161"/>
      <c r="J13" s="161"/>
      <c r="K13" s="161"/>
    </row>
    <row r="14" spans="2:11" ht="17.25" thickTop="1" thickBot="1" x14ac:dyDescent="0.3">
      <c r="B14" s="161"/>
      <c r="C14" s="184"/>
      <c r="D14" s="187"/>
      <c r="E14" s="158"/>
      <c r="F14" s="154"/>
      <c r="G14" s="159"/>
      <c r="H14" s="156">
        <v>0</v>
      </c>
      <c r="I14" s="161"/>
      <c r="J14" s="161"/>
      <c r="K14" s="161"/>
    </row>
    <row r="15" spans="2:11" ht="17.25" thickTop="1" thickBot="1" x14ac:dyDescent="0.3">
      <c r="B15" s="161"/>
      <c r="C15" s="184"/>
      <c r="D15" s="187"/>
      <c r="E15" s="153"/>
      <c r="F15" s="154"/>
      <c r="G15" s="155"/>
      <c r="H15" s="156">
        <v>0</v>
      </c>
      <c r="I15" s="161"/>
      <c r="J15" s="161"/>
      <c r="K15" s="161"/>
    </row>
    <row r="16" spans="2:11" ht="17.25" thickTop="1" thickBot="1" x14ac:dyDescent="0.3">
      <c r="B16" s="161"/>
      <c r="C16" s="184"/>
      <c r="D16" s="187"/>
      <c r="E16" s="158"/>
      <c r="F16" s="154"/>
      <c r="G16" s="159"/>
      <c r="H16" s="156">
        <v>0</v>
      </c>
      <c r="I16" s="161"/>
      <c r="J16" s="161"/>
      <c r="K16" s="161"/>
    </row>
    <row r="17" spans="2:11" ht="17.25" thickTop="1" thickBot="1" x14ac:dyDescent="0.3">
      <c r="B17" s="161"/>
      <c r="C17" s="184"/>
      <c r="D17" s="187"/>
      <c r="E17" s="153"/>
      <c r="F17" s="154"/>
      <c r="G17" s="155"/>
      <c r="H17" s="156">
        <v>0</v>
      </c>
      <c r="I17" s="161"/>
      <c r="J17" s="161"/>
      <c r="K17" s="161"/>
    </row>
    <row r="18" spans="2:11" ht="17.25" thickTop="1" thickBot="1" x14ac:dyDescent="0.3">
      <c r="B18" s="161"/>
      <c r="C18" s="184"/>
      <c r="D18" s="187"/>
      <c r="E18" s="158"/>
      <c r="F18" s="154"/>
      <c r="G18" s="159"/>
      <c r="H18" s="156">
        <v>0</v>
      </c>
      <c r="I18" s="161"/>
      <c r="J18" s="161"/>
      <c r="K18" s="161"/>
    </row>
    <row r="19" spans="2:11" ht="17.25" thickTop="1" thickBot="1" x14ac:dyDescent="0.3">
      <c r="B19" s="161"/>
      <c r="C19" s="184"/>
      <c r="D19" s="188"/>
      <c r="E19" s="153"/>
      <c r="F19" s="154"/>
      <c r="G19" s="155"/>
      <c r="H19" s="156">
        <v>0</v>
      </c>
      <c r="I19" s="161"/>
      <c r="J19" s="161"/>
      <c r="K19" s="161"/>
    </row>
    <row r="20" spans="2:11" ht="17.25" thickTop="1" thickBot="1" x14ac:dyDescent="0.3">
      <c r="B20" s="161"/>
      <c r="C20" s="184"/>
      <c r="D20" s="194" t="s">
        <v>87</v>
      </c>
      <c r="E20" s="158"/>
      <c r="F20" s="154"/>
      <c r="G20" s="159"/>
      <c r="H20" s="156">
        <v>0</v>
      </c>
      <c r="I20" s="161"/>
      <c r="J20" s="161"/>
      <c r="K20" s="161"/>
    </row>
    <row r="21" spans="2:11" ht="17.25" thickTop="1" thickBot="1" x14ac:dyDescent="0.3">
      <c r="B21" s="161"/>
      <c r="C21" s="184"/>
      <c r="D21" s="195"/>
      <c r="E21" s="153"/>
      <c r="F21" s="154"/>
      <c r="G21" s="155"/>
      <c r="H21" s="156">
        <v>0</v>
      </c>
      <c r="I21" s="161"/>
      <c r="J21" s="161"/>
      <c r="K21" s="161"/>
    </row>
    <row r="22" spans="2:11" ht="17.25" thickTop="1" thickBot="1" x14ac:dyDescent="0.3">
      <c r="B22" s="161"/>
      <c r="C22" s="185"/>
      <c r="D22" s="196"/>
      <c r="E22" s="158"/>
      <c r="F22" s="154"/>
      <c r="G22" s="159"/>
      <c r="H22" s="156">
        <v>0</v>
      </c>
      <c r="I22" s="161"/>
      <c r="J22" s="161"/>
      <c r="K22" s="161"/>
    </row>
    <row r="23" spans="2:11" ht="17.25" thickTop="1" thickBot="1" x14ac:dyDescent="0.3">
      <c r="B23" s="161"/>
      <c r="C23" s="183" t="s">
        <v>88</v>
      </c>
      <c r="D23" s="186" t="s">
        <v>82</v>
      </c>
      <c r="E23" s="153" t="s">
        <v>89</v>
      </c>
      <c r="F23" s="154" t="s">
        <v>84</v>
      </c>
      <c r="G23" s="155" t="s">
        <v>85</v>
      </c>
      <c r="H23" s="156">
        <v>1</v>
      </c>
      <c r="I23" s="157" t="s">
        <v>90</v>
      </c>
      <c r="J23" s="157" t="s">
        <v>95</v>
      </c>
      <c r="K23" s="157">
        <v>1267</v>
      </c>
    </row>
    <row r="24" spans="2:11" ht="17.25" thickTop="1" thickBot="1" x14ac:dyDescent="0.3">
      <c r="B24" s="161"/>
      <c r="C24" s="184"/>
      <c r="D24" s="187"/>
      <c r="E24" s="158"/>
      <c r="F24" s="154"/>
      <c r="G24" s="159"/>
      <c r="H24" s="156">
        <v>0</v>
      </c>
      <c r="I24" s="161"/>
      <c r="J24" s="161"/>
      <c r="K24" s="161"/>
    </row>
    <row r="25" spans="2:11" ht="17.25" thickTop="1" thickBot="1" x14ac:dyDescent="0.3">
      <c r="B25" s="161"/>
      <c r="C25" s="184"/>
      <c r="D25" s="187"/>
      <c r="E25" s="153"/>
      <c r="F25" s="154"/>
      <c r="G25" s="155"/>
      <c r="H25" s="156">
        <v>0</v>
      </c>
      <c r="I25" s="161"/>
      <c r="J25" s="161"/>
      <c r="K25" s="161"/>
    </row>
    <row r="26" spans="2:11" ht="17.25" thickTop="1" thickBot="1" x14ac:dyDescent="0.3">
      <c r="B26" s="161"/>
      <c r="C26" s="184"/>
      <c r="D26" s="187"/>
      <c r="E26" s="158"/>
      <c r="F26" s="154"/>
      <c r="G26" s="159"/>
      <c r="H26" s="156">
        <v>0</v>
      </c>
      <c r="I26" s="161"/>
      <c r="J26" s="161"/>
      <c r="K26" s="161"/>
    </row>
    <row r="27" spans="2:11" ht="17.25" thickTop="1" thickBot="1" x14ac:dyDescent="0.3">
      <c r="B27" s="161"/>
      <c r="C27" s="185"/>
      <c r="D27" s="188"/>
      <c r="E27" s="153"/>
      <c r="F27" s="154"/>
      <c r="G27" s="155"/>
      <c r="H27" s="156">
        <v>0</v>
      </c>
      <c r="I27" s="161"/>
      <c r="J27" s="161"/>
      <c r="K27" s="161"/>
    </row>
    <row r="28" spans="2:11" ht="17.25" thickTop="1" thickBot="1" x14ac:dyDescent="0.3">
      <c r="B28" s="161"/>
      <c r="C28" s="139"/>
      <c r="D28" s="140"/>
      <c r="E28" s="160" t="s">
        <v>91</v>
      </c>
      <c r="F28" s="160">
        <v>0</v>
      </c>
      <c r="G28" s="151">
        <v>0</v>
      </c>
      <c r="H28" s="152">
        <v>2</v>
      </c>
      <c r="I28" s="161"/>
      <c r="J28" s="161"/>
      <c r="K28" s="161"/>
    </row>
    <row r="29" spans="2:11" ht="15.75" thickTop="1" x14ac:dyDescent="0.25"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</sheetData>
  <mergeCells count="8">
    <mergeCell ref="C23:C27"/>
    <mergeCell ref="D23:D27"/>
    <mergeCell ref="E3:H3"/>
    <mergeCell ref="G7:H7"/>
    <mergeCell ref="C10:E10"/>
    <mergeCell ref="C11:C22"/>
    <mergeCell ref="D11:D19"/>
    <mergeCell ref="D20:D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2:C7"/>
  <sheetViews>
    <sheetView workbookViewId="0">
      <selection activeCell="E21" sqref="E21"/>
    </sheetView>
  </sheetViews>
  <sheetFormatPr baseColWidth="10" defaultRowHeight="15" x14ac:dyDescent="0.25"/>
  <cols>
    <col min="1" max="1" width="5.140625" customWidth="1"/>
    <col min="2" max="2" width="21.85546875" bestFit="1" customWidth="1"/>
    <col min="3" max="3" width="45.5703125" customWidth="1"/>
  </cols>
  <sheetData>
    <row r="2" spans="2:3" x14ac:dyDescent="0.25">
      <c r="B2" s="168" t="s">
        <v>101</v>
      </c>
      <c r="C2" s="167" t="s">
        <v>102</v>
      </c>
    </row>
    <row r="3" spans="2:3" x14ac:dyDescent="0.25">
      <c r="B3" s="168" t="s">
        <v>100</v>
      </c>
      <c r="C3" s="170" t="s">
        <v>103</v>
      </c>
    </row>
    <row r="4" spans="2:3" x14ac:dyDescent="0.25">
      <c r="B4" s="168" t="s">
        <v>99</v>
      </c>
      <c r="C4" s="167" t="s">
        <v>104</v>
      </c>
    </row>
    <row r="5" spans="2:3" ht="90" x14ac:dyDescent="0.25">
      <c r="B5" s="168" t="s">
        <v>98</v>
      </c>
      <c r="C5" s="169" t="s">
        <v>106</v>
      </c>
    </row>
    <row r="6" spans="2:3" x14ac:dyDescent="0.25">
      <c r="B6" s="168" t="s">
        <v>97</v>
      </c>
      <c r="C6" s="167" t="s">
        <v>121</v>
      </c>
    </row>
    <row r="7" spans="2:3" x14ac:dyDescent="0.25">
      <c r="B7" s="168" t="s">
        <v>96</v>
      </c>
      <c r="C7" s="167" t="s">
        <v>105</v>
      </c>
    </row>
  </sheetData>
  <hyperlinks>
    <hyperlink ref="C3" r:id="rId1"/>
  </hyperlinks>
  <pageMargins left="0.7" right="0.7" top="0.75" bottom="0.75" header="0.3" footer="0.3"/>
  <drawing r:id="rId2"/>
  <legacyDrawing r:id="rId3"/>
  <controls>
    <mc:AlternateContent xmlns:mc="http://schemas.openxmlformats.org/markup-compatibility/2006">
      <mc:Choice Requires="x14">
        <control shapeId="2049" r:id="rId4" name="cmdGo">
          <controlPr defaultSize="0" autoLine="0" r:id="rId5">
            <anchor moveWithCells="1">
              <from>
                <xdr:col>4</xdr:col>
                <xdr:colOff>28575</xdr:colOff>
                <xdr:row>4</xdr:row>
                <xdr:rowOff>228600</xdr:rowOff>
              </from>
              <to>
                <xdr:col>5</xdr:col>
                <xdr:colOff>428625</xdr:colOff>
                <xdr:row>4</xdr:row>
                <xdr:rowOff>762000</xdr:rowOff>
              </to>
            </anchor>
          </controlPr>
        </control>
      </mc:Choice>
      <mc:Fallback>
        <control shapeId="2049" r:id="rId4" name="cmdGo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D2:I18"/>
  <sheetViews>
    <sheetView tabSelected="1" workbookViewId="0">
      <selection activeCell="E21" sqref="E21:E22"/>
    </sheetView>
  </sheetViews>
  <sheetFormatPr baseColWidth="10" defaultRowHeight="15" x14ac:dyDescent="0.25"/>
  <cols>
    <col min="4" max="4" width="35" bestFit="1" customWidth="1"/>
    <col min="5" max="5" width="20.28515625" customWidth="1"/>
    <col min="6" max="6" width="15.7109375" customWidth="1"/>
  </cols>
  <sheetData>
    <row r="2" spans="4:9" x14ac:dyDescent="0.25">
      <c r="D2" s="2" t="s">
        <v>0</v>
      </c>
      <c r="E2" s="1" t="s">
        <v>11</v>
      </c>
      <c r="F2" s="1"/>
    </row>
    <row r="3" spans="4:9" ht="15.75" thickBot="1" x14ac:dyDescent="0.3">
      <c r="D3" s="2" t="s">
        <v>1</v>
      </c>
      <c r="E3" s="1"/>
      <c r="F3" s="1"/>
    </row>
    <row r="4" spans="4:9" ht="15.75" thickBot="1" x14ac:dyDescent="0.3">
      <c r="D4" s="1"/>
      <c r="E4" s="4" t="s">
        <v>2</v>
      </c>
      <c r="F4" s="3" t="s">
        <v>3</v>
      </c>
    </row>
    <row r="5" spans="4:9" ht="15.75" thickBot="1" x14ac:dyDescent="0.3">
      <c r="D5" s="5" t="s">
        <v>4</v>
      </c>
      <c r="E5" s="44">
        <f>IFERROR(JANVIER!B33+FEVRIER!B33+MARS!B33+AVRIL!B32+'MAI '!B33+JUIN!B32+JUILLET!B33+AOUT!B33+SEPTEMBRE!B32+OCTOBRE!B33+NOVEMBRE!B32+DECEMBRE!B33, "")</f>
        <v>30</v>
      </c>
      <c r="F5" s="43"/>
    </row>
    <row r="6" spans="4:9" ht="15.75" thickBot="1" x14ac:dyDescent="0.3">
      <c r="D6" s="6" t="s">
        <v>5</v>
      </c>
      <c r="E6" s="44">
        <f>IFERROR(JANVIER!C33+FEVRIER!C33+MARS!C33+AVRIL!C32+'MAI '!C33+JUIN!C32+JUILLET!C33+AOUT!C33+SEPTEMBRE!C32+OCTOBRE!C33+NOVEMBRE!C32+DECEMBRE!C33, "")</f>
        <v>11</v>
      </c>
      <c r="F6" s="44">
        <f>IFERROR(JANVIER!D33+FEVRIER!D33+MARS!D33+AVRIL!D32+'MAI '!D33+JUIN!D32+JUILLET!D33+AOUT!D33+SEPTEMBRE!D32+OCTOBRE!D33+NOVEMBRE!D32+DECEMBRE!D33, "")</f>
        <v>13</v>
      </c>
    </row>
    <row r="7" spans="4:9" ht="15.75" thickBot="1" x14ac:dyDescent="0.3">
      <c r="D7" s="6" t="s">
        <v>6</v>
      </c>
      <c r="E7" s="44">
        <f>IFERROR(JANVIER!F33+FEVRIER!F33+MARS!F33+AVRIL!F32+'MAI '!F33+JUIN!F32+JUILLET!F33+AOUT!F33+SEPTEMBRE!F32+OCTOBRE!F33+NOVEMBRE!F32+DECEMBRE!F33, "")</f>
        <v>1</v>
      </c>
      <c r="F7" s="179"/>
    </row>
    <row r="8" spans="4:9" ht="15.75" thickBot="1" x14ac:dyDescent="0.3">
      <c r="D8" s="6" t="s">
        <v>7</v>
      </c>
      <c r="E8" s="62">
        <f>IFERROR((E7/E6)/100, "")</f>
        <v>9.0909090909090909E-4</v>
      </c>
      <c r="F8" s="179"/>
      <c r="I8" t="str">
        <f>IFERROR(I7/I6, "")</f>
        <v/>
      </c>
    </row>
    <row r="9" spans="4:9" ht="15.75" thickBot="1" x14ac:dyDescent="0.3">
      <c r="D9" s="7" t="s">
        <v>17</v>
      </c>
      <c r="E9" s="44">
        <f>IFERROR(JANVIER!H33+FEVRIER!H33+MARS!H33+AVRIL!H32+'MAI '!H33+JUIN!H32+JUILLET!H33+AOUT!H33+SEPTEMBRE!H32+OCTOBRE!H33+NOVEMBRE!H32+DECEMBRE!H33, "")</f>
        <v>16</v>
      </c>
      <c r="F9" s="179"/>
    </row>
    <row r="10" spans="4:9" ht="15.75" thickBot="1" x14ac:dyDescent="0.3">
      <c r="D10" s="7" t="s">
        <v>18</v>
      </c>
      <c r="E10" s="42">
        <f>IFERROR(JANVIER!I33+FEVRIER!I33+MARS!I33+AVRIL!I32+'MAI '!I33+JUIN!I32+JUILLET!I33+AOUT!I33+SEPTEMBRE!I32+OCTOBRE!I33+NOVEMBRE!I32+DECEMBRE!I33, "")</f>
        <v>2</v>
      </c>
      <c r="F10" s="179"/>
    </row>
    <row r="11" spans="4:9" ht="15.75" thickBot="1" x14ac:dyDescent="0.3">
      <c r="D11" s="7" t="s">
        <v>19</v>
      </c>
      <c r="E11" s="60"/>
      <c r="F11" s="179"/>
    </row>
    <row r="12" spans="4:9" ht="15.75" thickBot="1" x14ac:dyDescent="0.3">
      <c r="D12" s="8" t="s">
        <v>20</v>
      </c>
      <c r="E12" s="60"/>
      <c r="F12" s="180"/>
    </row>
    <row r="14" spans="4:9" x14ac:dyDescent="0.25">
      <c r="D14" s="197" t="s">
        <v>123</v>
      </c>
      <c r="E14" s="170" t="s">
        <v>127</v>
      </c>
    </row>
    <row r="15" spans="4:9" x14ac:dyDescent="0.25">
      <c r="D15" s="197" t="s">
        <v>122</v>
      </c>
      <c r="E15" s="170" t="s">
        <v>129</v>
      </c>
    </row>
    <row r="16" spans="4:9" x14ac:dyDescent="0.25">
      <c r="D16" s="197" t="s">
        <v>125</v>
      </c>
      <c r="E16" s="170" t="s">
        <v>128</v>
      </c>
    </row>
    <row r="17" spans="4:5" x14ac:dyDescent="0.25">
      <c r="D17" s="197" t="s">
        <v>126</v>
      </c>
      <c r="E17" s="170" t="s">
        <v>128</v>
      </c>
    </row>
    <row r="18" spans="4:5" x14ac:dyDescent="0.25">
      <c r="D18" s="197" t="s">
        <v>124</v>
      </c>
      <c r="E18" s="170" t="s">
        <v>130</v>
      </c>
    </row>
  </sheetData>
  <mergeCells count="1">
    <mergeCell ref="F7:F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0.39997558519241921"/>
  </sheetPr>
  <dimension ref="A1:M37"/>
  <sheetViews>
    <sheetView zoomScale="90" zoomScaleNormal="90" workbookViewId="0">
      <selection activeCell="L8" sqref="L8"/>
    </sheetView>
  </sheetViews>
  <sheetFormatPr baseColWidth="10" defaultColWidth="14" defaultRowHeight="12.75" x14ac:dyDescent="0.2"/>
  <cols>
    <col min="1" max="1" width="16.85546875" style="23" bestFit="1" customWidth="1"/>
    <col min="2" max="2" width="12.7109375" style="15" bestFit="1" customWidth="1"/>
    <col min="3" max="3" width="10.5703125" style="15" bestFit="1" customWidth="1"/>
    <col min="4" max="4" width="4.5703125" style="15" bestFit="1" customWidth="1"/>
    <col min="5" max="5" width="9.85546875" style="15" bestFit="1" customWidth="1"/>
    <col min="6" max="6" width="12.140625" style="15" bestFit="1" customWidth="1"/>
    <col min="7" max="7" width="12.85546875" style="15" bestFit="1" customWidth="1"/>
    <col min="8" max="9" width="11.7109375" style="15" bestFit="1" customWidth="1"/>
    <col min="10" max="10" width="9.85546875" style="15" bestFit="1" customWidth="1"/>
    <col min="11" max="11" width="35" style="15" bestFit="1" customWidth="1"/>
    <col min="12" max="12" width="18.140625" style="15" bestFit="1" customWidth="1"/>
    <col min="13" max="13" width="4.5703125" style="15" bestFit="1" customWidth="1"/>
    <col min="14" max="16384" width="14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ht="15" x14ac:dyDescent="0.3">
      <c r="A2" s="48">
        <v>42005</v>
      </c>
      <c r="B2" s="45"/>
      <c r="C2" s="45"/>
      <c r="D2" s="45"/>
      <c r="E2" s="19">
        <f>SUM(C2:D2)</f>
        <v>0</v>
      </c>
      <c r="F2" s="45"/>
      <c r="G2" s="31" t="str">
        <f>IFERROR((E2/B2)*100, "")</f>
        <v/>
      </c>
      <c r="H2" s="45"/>
      <c r="I2" s="45"/>
      <c r="J2" s="15" t="s">
        <v>107</v>
      </c>
    </row>
    <row r="3" spans="1:13" ht="15" x14ac:dyDescent="0.3">
      <c r="A3" s="48">
        <f>A2+1</f>
        <v>42006</v>
      </c>
      <c r="B3" s="50"/>
      <c r="C3" s="50"/>
      <c r="D3" s="50"/>
      <c r="E3" s="19">
        <f>SUM(C3:D3)</f>
        <v>0</v>
      </c>
      <c r="F3" s="45"/>
      <c r="G3" s="31" t="str">
        <f t="shared" ref="G3:G33" si="0">IFERROR((E3/B3)*100, "")</f>
        <v/>
      </c>
      <c r="H3" s="45"/>
      <c r="I3" s="45"/>
      <c r="J3" s="171" t="s">
        <v>108</v>
      </c>
    </row>
    <row r="4" spans="1:13" ht="15" x14ac:dyDescent="0.3">
      <c r="A4" s="48">
        <f t="shared" ref="A4:A32" si="1">A3+1</f>
        <v>42007</v>
      </c>
      <c r="B4" s="45"/>
      <c r="C4" s="45"/>
      <c r="D4" s="45"/>
      <c r="E4" s="19">
        <f t="shared" ref="E4:E32" si="2">SUM(C4:D4)</f>
        <v>0</v>
      </c>
      <c r="F4" s="45"/>
      <c r="G4" s="31" t="str">
        <f t="shared" si="0"/>
        <v/>
      </c>
      <c r="H4" s="45"/>
      <c r="I4" s="45"/>
      <c r="J4" s="171" t="s">
        <v>109</v>
      </c>
    </row>
    <row r="5" spans="1:13" ht="15.75" x14ac:dyDescent="0.3">
      <c r="A5" s="48">
        <f t="shared" si="1"/>
        <v>42008</v>
      </c>
      <c r="B5" s="45"/>
      <c r="C5" s="45"/>
      <c r="D5" s="45"/>
      <c r="E5" s="19">
        <f t="shared" si="2"/>
        <v>0</v>
      </c>
      <c r="F5" s="45"/>
      <c r="G5" s="31" t="str">
        <f t="shared" si="0"/>
        <v/>
      </c>
      <c r="H5" s="45"/>
      <c r="I5" s="45"/>
      <c r="J5" s="15" t="s">
        <v>110</v>
      </c>
      <c r="K5" s="2" t="s">
        <v>0</v>
      </c>
      <c r="L5" s="1" t="s">
        <v>11</v>
      </c>
      <c r="M5" s="1"/>
    </row>
    <row r="6" spans="1:13" ht="16.5" thickBot="1" x14ac:dyDescent="0.35">
      <c r="A6" s="48">
        <f t="shared" si="1"/>
        <v>42009</v>
      </c>
      <c r="B6" s="46"/>
      <c r="C6" s="46"/>
      <c r="D6" s="46"/>
      <c r="E6" s="19">
        <f t="shared" si="2"/>
        <v>0</v>
      </c>
      <c r="F6" s="45"/>
      <c r="G6" s="31" t="str">
        <f t="shared" si="0"/>
        <v/>
      </c>
      <c r="H6" s="45"/>
      <c r="I6" s="45"/>
      <c r="J6" s="15" t="s">
        <v>111</v>
      </c>
      <c r="K6" s="2" t="s">
        <v>1</v>
      </c>
      <c r="L6" s="61"/>
      <c r="M6" s="1"/>
    </row>
    <row r="7" spans="1:13" ht="16.5" thickBot="1" x14ac:dyDescent="0.35">
      <c r="A7" s="48">
        <f t="shared" si="1"/>
        <v>42010</v>
      </c>
      <c r="B7" s="45"/>
      <c r="C7" s="45"/>
      <c r="D7" s="45"/>
      <c r="E7" s="19">
        <f t="shared" si="2"/>
        <v>0</v>
      </c>
      <c r="F7" s="45"/>
      <c r="G7" s="31" t="str">
        <f t="shared" si="0"/>
        <v/>
      </c>
      <c r="H7" s="45"/>
      <c r="I7" s="45"/>
      <c r="J7" s="15" t="s">
        <v>112</v>
      </c>
      <c r="K7" s="1"/>
      <c r="L7" s="4" t="s">
        <v>2</v>
      </c>
      <c r="M7" s="3" t="s">
        <v>3</v>
      </c>
    </row>
    <row r="8" spans="1:13" ht="16.5" thickBot="1" x14ac:dyDescent="0.35">
      <c r="A8" s="48">
        <f t="shared" si="1"/>
        <v>42011</v>
      </c>
      <c r="B8" s="45"/>
      <c r="C8" s="45"/>
      <c r="D8" s="45"/>
      <c r="E8" s="19">
        <f t="shared" si="2"/>
        <v>0</v>
      </c>
      <c r="F8" s="45"/>
      <c r="G8" s="31" t="str">
        <f t="shared" si="0"/>
        <v/>
      </c>
      <c r="H8" s="45"/>
      <c r="I8" s="45"/>
      <c r="J8" s="15" t="s">
        <v>113</v>
      </c>
      <c r="K8" s="5" t="s">
        <v>4</v>
      </c>
      <c r="L8" s="37" t="str">
        <f>IFERROR(VLOOKUP(L6,A2:I33,2), "")</f>
        <v/>
      </c>
      <c r="M8" s="43"/>
    </row>
    <row r="9" spans="1:13" ht="16.5" thickBot="1" x14ac:dyDescent="0.35">
      <c r="A9" s="48">
        <f t="shared" si="1"/>
        <v>42012</v>
      </c>
      <c r="B9" s="45"/>
      <c r="C9" s="45"/>
      <c r="D9" s="45"/>
      <c r="E9" s="19">
        <f t="shared" si="2"/>
        <v>0</v>
      </c>
      <c r="F9" s="45"/>
      <c r="G9" s="31" t="str">
        <f t="shared" si="0"/>
        <v/>
      </c>
      <c r="H9" s="45"/>
      <c r="I9" s="45"/>
      <c r="J9" s="15" t="s">
        <v>107</v>
      </c>
      <c r="K9" s="6" t="s">
        <v>5</v>
      </c>
      <c r="L9" s="38" t="str">
        <f>IFERROR(VLOOKUP(L6,A2:I33,5), "")</f>
        <v/>
      </c>
      <c r="M9" s="42" t="str">
        <f>IFERROR(VLOOKUP(L6,A2:I33,4), "")</f>
        <v/>
      </c>
    </row>
    <row r="10" spans="1:13" ht="15.75" x14ac:dyDescent="0.3">
      <c r="A10" s="48">
        <f t="shared" si="1"/>
        <v>42013</v>
      </c>
      <c r="B10" s="47"/>
      <c r="C10" s="47"/>
      <c r="D10" s="47"/>
      <c r="E10" s="19">
        <f t="shared" si="2"/>
        <v>0</v>
      </c>
      <c r="F10" s="45"/>
      <c r="G10" s="31" t="str">
        <f t="shared" si="0"/>
        <v/>
      </c>
      <c r="H10" s="45"/>
      <c r="I10" s="45"/>
      <c r="J10" s="171" t="s">
        <v>108</v>
      </c>
      <c r="K10" s="6" t="s">
        <v>6</v>
      </c>
      <c r="L10" s="38" t="str">
        <f>IFERROR(VLOOKUP(L6,A2:I33,6), "")</f>
        <v/>
      </c>
      <c r="M10" s="179"/>
    </row>
    <row r="11" spans="1:13" ht="15.75" x14ac:dyDescent="0.3">
      <c r="A11" s="48">
        <f t="shared" si="1"/>
        <v>42014</v>
      </c>
      <c r="B11" s="45"/>
      <c r="C11" s="45"/>
      <c r="D11" s="45"/>
      <c r="E11" s="19">
        <f t="shared" si="2"/>
        <v>0</v>
      </c>
      <c r="F11" s="45"/>
      <c r="G11" s="31" t="str">
        <f t="shared" si="0"/>
        <v/>
      </c>
      <c r="H11" s="45"/>
      <c r="I11" s="45"/>
      <c r="J11" s="171" t="s">
        <v>109</v>
      </c>
      <c r="K11" s="6" t="s">
        <v>7</v>
      </c>
      <c r="L11" s="39" t="str">
        <f>IFERROR(L9/L8, "")</f>
        <v/>
      </c>
      <c r="M11" s="179"/>
    </row>
    <row r="12" spans="1:13" ht="15.75" x14ac:dyDescent="0.3">
      <c r="A12" s="48">
        <f t="shared" si="1"/>
        <v>42015</v>
      </c>
      <c r="B12" s="45"/>
      <c r="C12" s="45"/>
      <c r="D12" s="45"/>
      <c r="E12" s="19">
        <f t="shared" si="2"/>
        <v>0</v>
      </c>
      <c r="F12" s="45"/>
      <c r="G12" s="31" t="str">
        <f t="shared" si="0"/>
        <v/>
      </c>
      <c r="H12" s="45"/>
      <c r="I12" s="45"/>
      <c r="J12" s="15" t="s">
        <v>110</v>
      </c>
      <c r="K12" s="7" t="s">
        <v>17</v>
      </c>
      <c r="L12" s="38" t="str">
        <f>IFERROR(VLOOKUP(L6,A2:I33,8), "")</f>
        <v/>
      </c>
      <c r="M12" s="179"/>
    </row>
    <row r="13" spans="1:13" ht="15.75" x14ac:dyDescent="0.3">
      <c r="A13" s="48">
        <f t="shared" si="1"/>
        <v>42016</v>
      </c>
      <c r="B13" s="46"/>
      <c r="C13" s="46"/>
      <c r="D13" s="46"/>
      <c r="E13" s="19">
        <f t="shared" si="2"/>
        <v>0</v>
      </c>
      <c r="F13" s="45"/>
      <c r="G13" s="31" t="str">
        <f t="shared" si="0"/>
        <v/>
      </c>
      <c r="H13" s="45"/>
      <c r="I13" s="45"/>
      <c r="J13" s="15" t="s">
        <v>111</v>
      </c>
      <c r="K13" s="7" t="s">
        <v>18</v>
      </c>
      <c r="L13" s="38" t="str">
        <f>IFERROR(VLOOKUP(L6,A2:I33,9), "")</f>
        <v/>
      </c>
      <c r="M13" s="179"/>
    </row>
    <row r="14" spans="1:13" ht="15.75" x14ac:dyDescent="0.3">
      <c r="A14" s="48">
        <f t="shared" si="1"/>
        <v>42017</v>
      </c>
      <c r="B14" s="45"/>
      <c r="C14" s="45"/>
      <c r="D14" s="45"/>
      <c r="E14" s="19">
        <f t="shared" si="2"/>
        <v>0</v>
      </c>
      <c r="F14" s="45"/>
      <c r="G14" s="31" t="str">
        <f t="shared" si="0"/>
        <v/>
      </c>
      <c r="H14" s="45"/>
      <c r="I14" s="45"/>
      <c r="J14" s="15" t="s">
        <v>112</v>
      </c>
      <c r="K14" s="7" t="s">
        <v>19</v>
      </c>
      <c r="L14" s="40"/>
      <c r="M14" s="179"/>
    </row>
    <row r="15" spans="1:13" ht="16.5" thickBot="1" x14ac:dyDescent="0.35">
      <c r="A15" s="48">
        <f t="shared" si="1"/>
        <v>42018</v>
      </c>
      <c r="B15" s="45"/>
      <c r="C15" s="45"/>
      <c r="D15" s="45"/>
      <c r="E15" s="19">
        <f t="shared" si="2"/>
        <v>0</v>
      </c>
      <c r="F15" s="45"/>
      <c r="G15" s="31" t="str">
        <f t="shared" si="0"/>
        <v/>
      </c>
      <c r="H15" s="45"/>
      <c r="I15" s="45"/>
      <c r="J15" s="15" t="s">
        <v>113</v>
      </c>
      <c r="K15" s="8" t="s">
        <v>20</v>
      </c>
      <c r="L15" s="41"/>
      <c r="M15" s="180"/>
    </row>
    <row r="16" spans="1:13" ht="15" x14ac:dyDescent="0.3">
      <c r="A16" s="48">
        <f t="shared" si="1"/>
        <v>42019</v>
      </c>
      <c r="B16" s="45"/>
      <c r="C16" s="45"/>
      <c r="D16" s="45"/>
      <c r="E16" s="19">
        <f t="shared" si="2"/>
        <v>0</v>
      </c>
      <c r="F16" s="45"/>
      <c r="G16" s="31" t="str">
        <f t="shared" si="0"/>
        <v/>
      </c>
      <c r="H16" s="45"/>
      <c r="I16" s="45"/>
      <c r="J16" s="15" t="s">
        <v>107</v>
      </c>
    </row>
    <row r="17" spans="1:10" ht="15" x14ac:dyDescent="0.3">
      <c r="A17" s="48">
        <f t="shared" si="1"/>
        <v>42020</v>
      </c>
      <c r="B17" s="47"/>
      <c r="C17" s="47"/>
      <c r="D17" s="47"/>
      <c r="E17" s="19">
        <f t="shared" si="2"/>
        <v>0</v>
      </c>
      <c r="F17" s="45"/>
      <c r="G17" s="31" t="str">
        <f t="shared" si="0"/>
        <v/>
      </c>
      <c r="H17" s="45"/>
      <c r="I17" s="45"/>
      <c r="J17" s="171" t="s">
        <v>108</v>
      </c>
    </row>
    <row r="18" spans="1:10" ht="15" x14ac:dyDescent="0.3">
      <c r="A18" s="48">
        <f t="shared" si="1"/>
        <v>42021</v>
      </c>
      <c r="B18" s="45"/>
      <c r="C18" s="45"/>
      <c r="D18" s="45"/>
      <c r="E18" s="19">
        <f t="shared" si="2"/>
        <v>0</v>
      </c>
      <c r="F18" s="45"/>
      <c r="G18" s="31" t="str">
        <f t="shared" si="0"/>
        <v/>
      </c>
      <c r="H18" s="45"/>
      <c r="I18" s="45"/>
      <c r="J18" s="171" t="s">
        <v>109</v>
      </c>
    </row>
    <row r="19" spans="1:10" ht="15" x14ac:dyDescent="0.3">
      <c r="A19" s="48">
        <f t="shared" si="1"/>
        <v>42022</v>
      </c>
      <c r="B19" s="45"/>
      <c r="C19" s="45"/>
      <c r="D19" s="45"/>
      <c r="E19" s="19">
        <f t="shared" si="2"/>
        <v>0</v>
      </c>
      <c r="F19" s="45"/>
      <c r="G19" s="31" t="str">
        <f t="shared" si="0"/>
        <v/>
      </c>
      <c r="H19" s="45"/>
      <c r="I19" s="45"/>
      <c r="J19" s="15" t="s">
        <v>110</v>
      </c>
    </row>
    <row r="20" spans="1:10" ht="15" x14ac:dyDescent="0.3">
      <c r="A20" s="48">
        <f t="shared" si="1"/>
        <v>42023</v>
      </c>
      <c r="B20" s="46"/>
      <c r="C20" s="46"/>
      <c r="D20" s="46"/>
      <c r="E20" s="19">
        <f t="shared" si="2"/>
        <v>0</v>
      </c>
      <c r="F20" s="45"/>
      <c r="G20" s="31" t="str">
        <f t="shared" si="0"/>
        <v/>
      </c>
      <c r="H20" s="45"/>
      <c r="I20" s="45"/>
      <c r="J20" s="15" t="s">
        <v>111</v>
      </c>
    </row>
    <row r="21" spans="1:10" ht="15" x14ac:dyDescent="0.3">
      <c r="A21" s="48">
        <f t="shared" si="1"/>
        <v>42024</v>
      </c>
      <c r="B21" s="45"/>
      <c r="C21" s="45"/>
      <c r="D21" s="45"/>
      <c r="E21" s="19">
        <f t="shared" si="2"/>
        <v>0</v>
      </c>
      <c r="F21" s="45"/>
      <c r="G21" s="31" t="str">
        <f t="shared" si="0"/>
        <v/>
      </c>
      <c r="H21" s="45"/>
      <c r="I21" s="45"/>
      <c r="J21" s="15" t="s">
        <v>112</v>
      </c>
    </row>
    <row r="22" spans="1:10" ht="15" x14ac:dyDescent="0.3">
      <c r="A22" s="48">
        <f t="shared" si="1"/>
        <v>42025</v>
      </c>
      <c r="B22" s="45"/>
      <c r="C22" s="45"/>
      <c r="D22" s="45"/>
      <c r="E22" s="19">
        <f t="shared" si="2"/>
        <v>0</v>
      </c>
      <c r="F22" s="45"/>
      <c r="G22" s="31" t="str">
        <f t="shared" si="0"/>
        <v/>
      </c>
      <c r="H22" s="45"/>
      <c r="I22" s="45"/>
      <c r="J22" s="15" t="s">
        <v>113</v>
      </c>
    </row>
    <row r="23" spans="1:10" ht="15" x14ac:dyDescent="0.3">
      <c r="A23" s="48">
        <f t="shared" si="1"/>
        <v>42026</v>
      </c>
      <c r="B23" s="45"/>
      <c r="C23" s="45"/>
      <c r="D23" s="45"/>
      <c r="E23" s="19">
        <f t="shared" si="2"/>
        <v>0</v>
      </c>
      <c r="F23" s="45"/>
      <c r="G23" s="31" t="str">
        <f t="shared" si="0"/>
        <v/>
      </c>
      <c r="H23" s="45"/>
      <c r="I23" s="45"/>
      <c r="J23" s="15" t="s">
        <v>107</v>
      </c>
    </row>
    <row r="24" spans="1:10" ht="15" x14ac:dyDescent="0.3">
      <c r="A24" s="48">
        <f t="shared" si="1"/>
        <v>42027</v>
      </c>
      <c r="B24" s="45"/>
      <c r="C24" s="45"/>
      <c r="D24" s="45"/>
      <c r="E24" s="19">
        <f t="shared" si="2"/>
        <v>0</v>
      </c>
      <c r="F24" s="45"/>
      <c r="G24" s="31" t="str">
        <f t="shared" si="0"/>
        <v/>
      </c>
      <c r="H24" s="45"/>
      <c r="I24" s="45"/>
      <c r="J24" s="171" t="s">
        <v>108</v>
      </c>
    </row>
    <row r="25" spans="1:10" ht="15" x14ac:dyDescent="0.3">
      <c r="A25" s="48">
        <f t="shared" si="1"/>
        <v>42028</v>
      </c>
      <c r="B25" s="45"/>
      <c r="C25" s="45"/>
      <c r="D25" s="45"/>
      <c r="E25" s="19">
        <f t="shared" si="2"/>
        <v>0</v>
      </c>
      <c r="F25" s="45"/>
      <c r="G25" s="31" t="str">
        <f t="shared" si="0"/>
        <v/>
      </c>
      <c r="H25" s="45"/>
      <c r="I25" s="45"/>
      <c r="J25" s="171" t="s">
        <v>109</v>
      </c>
    </row>
    <row r="26" spans="1:10" ht="15" x14ac:dyDescent="0.3">
      <c r="A26" s="48">
        <f t="shared" si="1"/>
        <v>42029</v>
      </c>
      <c r="B26" s="45"/>
      <c r="C26" s="45"/>
      <c r="D26" s="45"/>
      <c r="E26" s="19">
        <f t="shared" si="2"/>
        <v>0</v>
      </c>
      <c r="F26" s="45"/>
      <c r="G26" s="31" t="str">
        <f t="shared" si="0"/>
        <v/>
      </c>
      <c r="H26" s="45"/>
      <c r="I26" s="45"/>
      <c r="J26" s="15" t="s">
        <v>110</v>
      </c>
    </row>
    <row r="27" spans="1:10" ht="15" x14ac:dyDescent="0.3">
      <c r="A27" s="48">
        <f t="shared" si="1"/>
        <v>42030</v>
      </c>
      <c r="B27" s="45"/>
      <c r="C27" s="45"/>
      <c r="D27" s="45"/>
      <c r="E27" s="19">
        <f t="shared" si="2"/>
        <v>0</v>
      </c>
      <c r="F27" s="45"/>
      <c r="G27" s="31" t="str">
        <f t="shared" si="0"/>
        <v/>
      </c>
      <c r="H27" s="45"/>
      <c r="I27" s="45"/>
      <c r="J27" s="15" t="s">
        <v>111</v>
      </c>
    </row>
    <row r="28" spans="1:10" ht="15" x14ac:dyDescent="0.3">
      <c r="A28" s="48">
        <f t="shared" si="1"/>
        <v>42031</v>
      </c>
      <c r="B28" s="45"/>
      <c r="C28" s="45"/>
      <c r="D28" s="45"/>
      <c r="E28" s="19">
        <f t="shared" si="2"/>
        <v>0</v>
      </c>
      <c r="F28" s="45"/>
      <c r="G28" s="31" t="str">
        <f t="shared" si="0"/>
        <v/>
      </c>
      <c r="H28" s="45"/>
      <c r="I28" s="45"/>
      <c r="J28" s="15" t="s">
        <v>112</v>
      </c>
    </row>
    <row r="29" spans="1:10" ht="15" x14ac:dyDescent="0.3">
      <c r="A29" s="48">
        <f t="shared" si="1"/>
        <v>42032</v>
      </c>
      <c r="B29" s="45"/>
      <c r="C29" s="45"/>
      <c r="D29" s="45"/>
      <c r="E29" s="19">
        <f t="shared" si="2"/>
        <v>0</v>
      </c>
      <c r="F29" s="45"/>
      <c r="G29" s="31" t="str">
        <f t="shared" si="0"/>
        <v/>
      </c>
      <c r="H29" s="45"/>
      <c r="I29" s="45"/>
      <c r="J29" s="15" t="s">
        <v>113</v>
      </c>
    </row>
    <row r="30" spans="1:10" ht="15" x14ac:dyDescent="0.3">
      <c r="A30" s="48">
        <f t="shared" si="1"/>
        <v>42033</v>
      </c>
      <c r="B30" s="45"/>
      <c r="C30" s="45"/>
      <c r="D30" s="45"/>
      <c r="E30" s="19">
        <f t="shared" si="2"/>
        <v>0</v>
      </c>
      <c r="F30" s="45"/>
      <c r="G30" s="31" t="str">
        <f t="shared" si="0"/>
        <v/>
      </c>
      <c r="H30" s="45"/>
      <c r="I30" s="45"/>
      <c r="J30" s="15" t="s">
        <v>107</v>
      </c>
    </row>
    <row r="31" spans="1:10" ht="15" x14ac:dyDescent="0.3">
      <c r="A31" s="51">
        <f t="shared" si="1"/>
        <v>42034</v>
      </c>
      <c r="B31" s="47"/>
      <c r="C31" s="47"/>
      <c r="D31" s="47"/>
      <c r="E31" s="19">
        <f t="shared" si="2"/>
        <v>0</v>
      </c>
      <c r="F31" s="45"/>
      <c r="G31" s="31" t="str">
        <f t="shared" si="0"/>
        <v/>
      </c>
      <c r="H31" s="45"/>
      <c r="I31" s="45"/>
      <c r="J31" s="171" t="s">
        <v>108</v>
      </c>
    </row>
    <row r="32" spans="1:10" ht="15.75" thickBot="1" x14ac:dyDescent="0.35">
      <c r="A32" s="48">
        <f t="shared" si="1"/>
        <v>42035</v>
      </c>
      <c r="B32" s="45"/>
      <c r="C32" s="45"/>
      <c r="D32" s="45"/>
      <c r="E32" s="19">
        <f t="shared" si="2"/>
        <v>0</v>
      </c>
      <c r="F32" s="45"/>
      <c r="G32" s="31" t="str">
        <f t="shared" si="0"/>
        <v/>
      </c>
      <c r="H32" s="45"/>
      <c r="I32" s="45"/>
      <c r="J32" s="171" t="s">
        <v>109</v>
      </c>
    </row>
    <row r="33" spans="1:9" ht="15.75" thickBot="1" x14ac:dyDescent="0.35">
      <c r="A33" s="128" t="s">
        <v>10</v>
      </c>
      <c r="B33" s="125">
        <f>SUM(B2:B32)</f>
        <v>0</v>
      </c>
      <c r="C33" s="125">
        <f>SUM(C2:C32)</f>
        <v>0</v>
      </c>
      <c r="D33" s="125">
        <f>SUM(D2:D32)</f>
        <v>0</v>
      </c>
      <c r="E33" s="125">
        <f>SUM(E2:E32)</f>
        <v>0</v>
      </c>
      <c r="F33" s="125">
        <f>SUM(F2:F32)</f>
        <v>0</v>
      </c>
      <c r="G33" s="126" t="str">
        <f t="shared" si="0"/>
        <v/>
      </c>
      <c r="H33" s="125">
        <f>SUM(H2:H32)</f>
        <v>0</v>
      </c>
      <c r="I33" s="127">
        <f>SUM(I2:I32)</f>
        <v>0</v>
      </c>
    </row>
    <row r="34" spans="1:9" ht="13.5" thickBot="1" x14ac:dyDescent="0.25">
      <c r="A34" s="99" t="s">
        <v>68</v>
      </c>
      <c r="B34" s="92">
        <f>B6+B7+B8+B9+B10</f>
        <v>0</v>
      </c>
      <c r="C34" s="92">
        <f t="shared" ref="C34:F34" si="3">C6+C7+C8+C9+C10</f>
        <v>0</v>
      </c>
      <c r="D34" s="92">
        <f t="shared" si="3"/>
        <v>0</v>
      </c>
      <c r="E34" s="92">
        <f t="shared" si="3"/>
        <v>0</v>
      </c>
      <c r="F34" s="92">
        <f t="shared" si="3"/>
        <v>0</v>
      </c>
      <c r="G34" s="115" t="str">
        <f>IFERROR((E34/B34)*100, "")</f>
        <v/>
      </c>
      <c r="H34" s="92">
        <f>H6+H7+H8+H9+H10</f>
        <v>0</v>
      </c>
      <c r="I34" s="92">
        <f>I5+I6+I7+I4+I3</f>
        <v>0</v>
      </c>
    </row>
    <row r="35" spans="1:9" ht="13.5" thickBot="1" x14ac:dyDescent="0.25">
      <c r="A35" s="99" t="s">
        <v>69</v>
      </c>
      <c r="B35" s="73">
        <f>B13+B14+B15+B16+B17</f>
        <v>0</v>
      </c>
      <c r="C35" s="73">
        <f t="shared" ref="C35:F35" si="4">C13+C14+C15+C16+C17</f>
        <v>0</v>
      </c>
      <c r="D35" s="73">
        <f t="shared" si="4"/>
        <v>0</v>
      </c>
      <c r="E35" s="73">
        <f t="shared" si="4"/>
        <v>0</v>
      </c>
      <c r="F35" s="73">
        <f t="shared" si="4"/>
        <v>0</v>
      </c>
      <c r="G35" s="116" t="str">
        <f>IFERROR((E35/B35)*100, "")</f>
        <v/>
      </c>
      <c r="H35" s="73">
        <f>H13+H14+H15+H16+H17</f>
        <v>0</v>
      </c>
      <c r="I35" s="94">
        <f>I13+I14+I10+I9+I11+I12</f>
        <v>0</v>
      </c>
    </row>
    <row r="36" spans="1:9" ht="13.5" thickBot="1" x14ac:dyDescent="0.25">
      <c r="A36" s="99" t="s">
        <v>70</v>
      </c>
      <c r="B36" s="73">
        <f>B20+B21+B22+B23+B24</f>
        <v>0</v>
      </c>
      <c r="C36" s="73">
        <f t="shared" ref="C36:F36" si="5">C20+C21+C22+C23+C24</f>
        <v>0</v>
      </c>
      <c r="D36" s="73">
        <f t="shared" si="5"/>
        <v>0</v>
      </c>
      <c r="E36" s="73">
        <f t="shared" si="5"/>
        <v>0</v>
      </c>
      <c r="F36" s="73">
        <f t="shared" si="5"/>
        <v>0</v>
      </c>
      <c r="G36" s="116" t="str">
        <f>IFERROR((E36/B36)*100, "")</f>
        <v/>
      </c>
      <c r="H36" s="73">
        <f>H20+H21+H22+H23+H24</f>
        <v>0</v>
      </c>
      <c r="I36" s="94">
        <f>I20+I21+I17+I16+I18+I19</f>
        <v>0</v>
      </c>
    </row>
    <row r="37" spans="1:9" ht="13.5" thickBot="1" x14ac:dyDescent="0.25">
      <c r="A37" s="114" t="s">
        <v>71</v>
      </c>
      <c r="B37" s="95">
        <f>B27+B28+B29+B30+B31</f>
        <v>0</v>
      </c>
      <c r="C37" s="95">
        <f t="shared" ref="C37:F37" si="6">C27+C28+C29+C30+C31</f>
        <v>0</v>
      </c>
      <c r="D37" s="95">
        <f t="shared" si="6"/>
        <v>0</v>
      </c>
      <c r="E37" s="95">
        <f t="shared" si="6"/>
        <v>0</v>
      </c>
      <c r="F37" s="95">
        <f t="shared" si="6"/>
        <v>0</v>
      </c>
      <c r="G37" s="117" t="str">
        <f>IFERROR((E37/B37)*100, "")</f>
        <v/>
      </c>
      <c r="H37" s="95">
        <f>H27+H28+H24+H23+H25+H26</f>
        <v>0</v>
      </c>
      <c r="I37" s="95">
        <f>I27+I28+I29+I30+I31</f>
        <v>0</v>
      </c>
    </row>
  </sheetData>
  <mergeCells count="1">
    <mergeCell ref="M10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9" tint="-0.249977111117893"/>
  </sheetPr>
  <dimension ref="A1:M38"/>
  <sheetViews>
    <sheetView zoomScale="90" zoomScaleNormal="90" workbookViewId="0">
      <selection activeCell="L9" sqref="L9"/>
    </sheetView>
  </sheetViews>
  <sheetFormatPr baseColWidth="10" defaultColWidth="14" defaultRowHeight="12.75" x14ac:dyDescent="0.2"/>
  <cols>
    <col min="1" max="1" width="16.85546875" style="23" bestFit="1" customWidth="1"/>
    <col min="2" max="2" width="12.7109375" style="15" bestFit="1" customWidth="1"/>
    <col min="3" max="3" width="10.5703125" style="15" bestFit="1" customWidth="1"/>
    <col min="4" max="4" width="4.5703125" style="15" bestFit="1" customWidth="1"/>
    <col min="5" max="5" width="9.85546875" style="15" bestFit="1" customWidth="1"/>
    <col min="6" max="6" width="12.140625" style="15" bestFit="1" customWidth="1"/>
    <col min="7" max="7" width="12.85546875" style="15" bestFit="1" customWidth="1"/>
    <col min="8" max="9" width="11.7109375" style="15" bestFit="1" customWidth="1"/>
    <col min="10" max="10" width="9.85546875" style="15" bestFit="1" customWidth="1"/>
    <col min="11" max="11" width="35" style="15" bestFit="1" customWidth="1"/>
    <col min="12" max="12" width="18.140625" style="15" bestFit="1" customWidth="1"/>
    <col min="13" max="13" width="4.5703125" style="15" bestFit="1" customWidth="1"/>
    <col min="14" max="16384" width="14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ht="15" x14ac:dyDescent="0.3">
      <c r="A2" s="48">
        <v>42036</v>
      </c>
      <c r="B2" s="45"/>
      <c r="C2" s="45"/>
      <c r="D2" s="45"/>
      <c r="E2" s="19">
        <f>SUM(C2:D2)</f>
        <v>0</v>
      </c>
      <c r="F2" s="45"/>
      <c r="G2" s="31" t="str">
        <f>IFERROR((E2/B2)*100, "")</f>
        <v/>
      </c>
      <c r="H2" s="45"/>
      <c r="I2" s="45"/>
      <c r="J2" s="15" t="s">
        <v>110</v>
      </c>
    </row>
    <row r="3" spans="1:13" ht="15" x14ac:dyDescent="0.3">
      <c r="A3" s="49">
        <f>A2+1</f>
        <v>42037</v>
      </c>
      <c r="B3" s="46"/>
      <c r="C3" s="46"/>
      <c r="D3" s="46"/>
      <c r="E3" s="13">
        <f>SUM(C3:D3)</f>
        <v>0</v>
      </c>
      <c r="F3" s="46"/>
      <c r="G3" s="14" t="str">
        <f t="shared" ref="G3:G33" si="0">IFERROR((E3/B3)*100, "")</f>
        <v/>
      </c>
      <c r="H3" s="46"/>
      <c r="I3" s="46"/>
      <c r="J3" s="15" t="s">
        <v>111</v>
      </c>
    </row>
    <row r="4" spans="1:13" ht="15" x14ac:dyDescent="0.3">
      <c r="A4" s="48">
        <f t="shared" ref="A4:A29" si="1">A3+1</f>
        <v>42038</v>
      </c>
      <c r="B4" s="45"/>
      <c r="C4" s="45"/>
      <c r="D4" s="45"/>
      <c r="E4" s="19">
        <f t="shared" ref="E4:E32" si="2">SUM(C4:D4)</f>
        <v>0</v>
      </c>
      <c r="F4" s="45"/>
      <c r="G4" s="31" t="str">
        <f t="shared" si="0"/>
        <v/>
      </c>
      <c r="H4" s="45"/>
      <c r="I4" s="45"/>
      <c r="J4" s="15" t="s">
        <v>112</v>
      </c>
    </row>
    <row r="5" spans="1:13" ht="15.75" x14ac:dyDescent="0.3">
      <c r="A5" s="48">
        <f t="shared" si="1"/>
        <v>42039</v>
      </c>
      <c r="B5" s="45"/>
      <c r="C5" s="45"/>
      <c r="D5" s="45"/>
      <c r="E5" s="19">
        <f t="shared" si="2"/>
        <v>0</v>
      </c>
      <c r="F5" s="45"/>
      <c r="G5" s="31" t="str">
        <f t="shared" si="0"/>
        <v/>
      </c>
      <c r="H5" s="45"/>
      <c r="I5" s="45"/>
      <c r="J5" s="15" t="s">
        <v>113</v>
      </c>
      <c r="K5" s="2" t="s">
        <v>0</v>
      </c>
      <c r="L5" s="1" t="s">
        <v>11</v>
      </c>
      <c r="M5" s="1"/>
    </row>
    <row r="6" spans="1:13" ht="16.5" thickBot="1" x14ac:dyDescent="0.35">
      <c r="A6" s="48">
        <f t="shared" si="1"/>
        <v>42040</v>
      </c>
      <c r="B6" s="45"/>
      <c r="C6" s="45"/>
      <c r="D6" s="45"/>
      <c r="E6" s="19">
        <f t="shared" si="2"/>
        <v>0</v>
      </c>
      <c r="F6" s="45"/>
      <c r="G6" s="31" t="str">
        <f t="shared" si="0"/>
        <v/>
      </c>
      <c r="H6" s="45"/>
      <c r="I6" s="45"/>
      <c r="J6" s="15" t="s">
        <v>107</v>
      </c>
      <c r="K6" s="2" t="s">
        <v>1</v>
      </c>
      <c r="L6" s="61"/>
      <c r="M6" s="1"/>
    </row>
    <row r="7" spans="1:13" ht="16.5" thickBot="1" x14ac:dyDescent="0.35">
      <c r="A7" s="51">
        <f t="shared" si="1"/>
        <v>42041</v>
      </c>
      <c r="B7" s="47"/>
      <c r="C7" s="47"/>
      <c r="D7" s="47"/>
      <c r="E7" s="32">
        <f t="shared" si="2"/>
        <v>0</v>
      </c>
      <c r="F7" s="47"/>
      <c r="G7" s="53" t="str">
        <f t="shared" si="0"/>
        <v/>
      </c>
      <c r="H7" s="47"/>
      <c r="I7" s="47"/>
      <c r="J7" s="171" t="s">
        <v>108</v>
      </c>
      <c r="K7" s="1"/>
      <c r="L7" s="4" t="s">
        <v>2</v>
      </c>
      <c r="M7" s="3" t="s">
        <v>3</v>
      </c>
    </row>
    <row r="8" spans="1:13" ht="16.5" thickBot="1" x14ac:dyDescent="0.35">
      <c r="A8" s="48">
        <f t="shared" si="1"/>
        <v>42042</v>
      </c>
      <c r="B8" s="45"/>
      <c r="C8" s="45"/>
      <c r="D8" s="45"/>
      <c r="E8" s="19">
        <f t="shared" si="2"/>
        <v>0</v>
      </c>
      <c r="F8" s="45"/>
      <c r="G8" s="31" t="str">
        <f t="shared" si="0"/>
        <v/>
      </c>
      <c r="H8" s="45"/>
      <c r="I8" s="45"/>
      <c r="J8" s="171" t="s">
        <v>109</v>
      </c>
      <c r="K8" s="5" t="s">
        <v>4</v>
      </c>
      <c r="L8" s="37" t="str">
        <f>IFERROR(VLOOKUP(L6,A2:I33,2), "")</f>
        <v/>
      </c>
      <c r="M8" s="43"/>
    </row>
    <row r="9" spans="1:13" ht="16.5" thickBot="1" x14ac:dyDescent="0.35">
      <c r="A9" s="48">
        <f t="shared" si="1"/>
        <v>42043</v>
      </c>
      <c r="B9" s="45"/>
      <c r="C9" s="45"/>
      <c r="D9" s="45"/>
      <c r="E9" s="19">
        <f t="shared" si="2"/>
        <v>0</v>
      </c>
      <c r="F9" s="45"/>
      <c r="G9" s="31" t="str">
        <f t="shared" si="0"/>
        <v/>
      </c>
      <c r="H9" s="45"/>
      <c r="I9" s="45"/>
      <c r="J9" s="15" t="s">
        <v>110</v>
      </c>
      <c r="K9" s="6" t="s">
        <v>5</v>
      </c>
      <c r="L9" s="38" t="str">
        <f>IFERROR(VLOOKUP(L6,A2:I33,5), "")</f>
        <v/>
      </c>
      <c r="M9" s="42" t="str">
        <f>IFERROR(VLOOKUP(L6,A2:I33,4), "")</f>
        <v/>
      </c>
    </row>
    <row r="10" spans="1:13" ht="15.75" x14ac:dyDescent="0.3">
      <c r="A10" s="49">
        <f t="shared" si="1"/>
        <v>42044</v>
      </c>
      <c r="B10" s="46"/>
      <c r="C10" s="46"/>
      <c r="D10" s="46"/>
      <c r="E10" s="13">
        <f t="shared" si="2"/>
        <v>0</v>
      </c>
      <c r="F10" s="46"/>
      <c r="G10" s="14" t="str">
        <f t="shared" si="0"/>
        <v/>
      </c>
      <c r="H10" s="46"/>
      <c r="I10" s="46"/>
      <c r="J10" s="15" t="s">
        <v>111</v>
      </c>
      <c r="K10" s="6" t="s">
        <v>6</v>
      </c>
      <c r="L10" s="38" t="str">
        <f>IFERROR(VLOOKUP(L6,A2:I33,6), "")</f>
        <v/>
      </c>
      <c r="M10" s="179"/>
    </row>
    <row r="11" spans="1:13" ht="15.75" x14ac:dyDescent="0.3">
      <c r="A11" s="48">
        <f t="shared" si="1"/>
        <v>42045</v>
      </c>
      <c r="B11" s="45"/>
      <c r="C11" s="45"/>
      <c r="D11" s="45"/>
      <c r="E11" s="19">
        <f t="shared" si="2"/>
        <v>0</v>
      </c>
      <c r="F11" s="45"/>
      <c r="G11" s="31" t="str">
        <f t="shared" si="0"/>
        <v/>
      </c>
      <c r="H11" s="45"/>
      <c r="I11" s="45"/>
      <c r="J11" s="15" t="s">
        <v>112</v>
      </c>
      <c r="K11" s="6" t="s">
        <v>7</v>
      </c>
      <c r="L11" s="39" t="str">
        <f>IFERROR(L9/L8, "")</f>
        <v/>
      </c>
      <c r="M11" s="179"/>
    </row>
    <row r="12" spans="1:13" ht="15.75" x14ac:dyDescent="0.3">
      <c r="A12" s="48">
        <f t="shared" si="1"/>
        <v>42046</v>
      </c>
      <c r="B12" s="45"/>
      <c r="C12" s="45"/>
      <c r="D12" s="45"/>
      <c r="E12" s="19">
        <f t="shared" si="2"/>
        <v>0</v>
      </c>
      <c r="F12" s="45"/>
      <c r="G12" s="31" t="str">
        <f t="shared" si="0"/>
        <v/>
      </c>
      <c r="H12" s="45"/>
      <c r="I12" s="45"/>
      <c r="J12" s="15" t="s">
        <v>113</v>
      </c>
      <c r="K12" s="7" t="s">
        <v>17</v>
      </c>
      <c r="L12" s="38" t="str">
        <f>IFERROR(VLOOKUP(L6,A2:I33,8), "")</f>
        <v/>
      </c>
      <c r="M12" s="179"/>
    </row>
    <row r="13" spans="1:13" ht="15.75" x14ac:dyDescent="0.3">
      <c r="A13" s="48">
        <f t="shared" si="1"/>
        <v>42047</v>
      </c>
      <c r="B13" s="45"/>
      <c r="C13" s="45"/>
      <c r="D13" s="45"/>
      <c r="E13" s="19">
        <f t="shared" si="2"/>
        <v>0</v>
      </c>
      <c r="F13" s="45"/>
      <c r="G13" s="31" t="str">
        <f t="shared" si="0"/>
        <v/>
      </c>
      <c r="H13" s="45"/>
      <c r="I13" s="45"/>
      <c r="J13" s="15" t="s">
        <v>107</v>
      </c>
      <c r="K13" s="7" t="s">
        <v>18</v>
      </c>
      <c r="L13" s="38" t="str">
        <f>IFERROR(VLOOKUP(L6,A2:I33,9), "")</f>
        <v/>
      </c>
      <c r="M13" s="179"/>
    </row>
    <row r="14" spans="1:13" ht="15.75" x14ac:dyDescent="0.3">
      <c r="A14" s="51">
        <f t="shared" si="1"/>
        <v>42048</v>
      </c>
      <c r="B14" s="47"/>
      <c r="C14" s="47"/>
      <c r="D14" s="47"/>
      <c r="E14" s="32">
        <f t="shared" si="2"/>
        <v>0</v>
      </c>
      <c r="F14" s="47"/>
      <c r="G14" s="53" t="str">
        <f t="shared" si="0"/>
        <v/>
      </c>
      <c r="H14" s="47"/>
      <c r="I14" s="47"/>
      <c r="J14" s="171" t="s">
        <v>108</v>
      </c>
      <c r="K14" s="7" t="s">
        <v>19</v>
      </c>
      <c r="L14" s="40"/>
      <c r="M14" s="179"/>
    </row>
    <row r="15" spans="1:13" ht="16.5" thickBot="1" x14ac:dyDescent="0.35">
      <c r="A15" s="48">
        <f t="shared" si="1"/>
        <v>42049</v>
      </c>
      <c r="B15" s="45"/>
      <c r="C15" s="45"/>
      <c r="D15" s="45"/>
      <c r="E15" s="19">
        <f t="shared" si="2"/>
        <v>0</v>
      </c>
      <c r="F15" s="45"/>
      <c r="G15" s="31" t="str">
        <f t="shared" si="0"/>
        <v/>
      </c>
      <c r="H15" s="45"/>
      <c r="I15" s="45"/>
      <c r="J15" s="171" t="s">
        <v>109</v>
      </c>
      <c r="K15" s="8" t="s">
        <v>20</v>
      </c>
      <c r="L15" s="41"/>
      <c r="M15" s="180"/>
    </row>
    <row r="16" spans="1:13" ht="15" x14ac:dyDescent="0.3">
      <c r="A16" s="48">
        <f t="shared" si="1"/>
        <v>42050</v>
      </c>
      <c r="B16" s="45"/>
      <c r="C16" s="45"/>
      <c r="D16" s="45"/>
      <c r="E16" s="19">
        <f t="shared" si="2"/>
        <v>0</v>
      </c>
      <c r="F16" s="45"/>
      <c r="G16" s="31" t="str">
        <f t="shared" si="0"/>
        <v/>
      </c>
      <c r="H16" s="45"/>
      <c r="I16" s="45"/>
      <c r="J16" s="15" t="s">
        <v>110</v>
      </c>
    </row>
    <row r="17" spans="1:10" ht="15" x14ac:dyDescent="0.3">
      <c r="A17" s="49">
        <f t="shared" si="1"/>
        <v>42051</v>
      </c>
      <c r="B17" s="46"/>
      <c r="C17" s="46"/>
      <c r="D17" s="46"/>
      <c r="E17" s="13">
        <f t="shared" si="2"/>
        <v>0</v>
      </c>
      <c r="F17" s="46"/>
      <c r="G17" s="14" t="str">
        <f t="shared" si="0"/>
        <v/>
      </c>
      <c r="H17" s="46"/>
      <c r="I17" s="46"/>
      <c r="J17" s="15" t="s">
        <v>111</v>
      </c>
    </row>
    <row r="18" spans="1:10" ht="15" x14ac:dyDescent="0.3">
      <c r="A18" s="48">
        <f t="shared" si="1"/>
        <v>42052</v>
      </c>
      <c r="B18" s="45"/>
      <c r="C18" s="45"/>
      <c r="D18" s="45"/>
      <c r="E18" s="19">
        <f t="shared" si="2"/>
        <v>0</v>
      </c>
      <c r="F18" s="45"/>
      <c r="G18" s="31" t="str">
        <f t="shared" si="0"/>
        <v/>
      </c>
      <c r="H18" s="45"/>
      <c r="I18" s="45"/>
      <c r="J18" s="15" t="s">
        <v>112</v>
      </c>
    </row>
    <row r="19" spans="1:10" ht="15" x14ac:dyDescent="0.3">
      <c r="A19" s="48">
        <f t="shared" si="1"/>
        <v>42053</v>
      </c>
      <c r="B19" s="45"/>
      <c r="C19" s="45"/>
      <c r="D19" s="45"/>
      <c r="E19" s="19">
        <f t="shared" si="2"/>
        <v>0</v>
      </c>
      <c r="F19" s="45"/>
      <c r="G19" s="31" t="str">
        <f t="shared" si="0"/>
        <v/>
      </c>
      <c r="H19" s="45"/>
      <c r="I19" s="45"/>
      <c r="J19" s="15" t="s">
        <v>113</v>
      </c>
    </row>
    <row r="20" spans="1:10" ht="15" x14ac:dyDescent="0.3">
      <c r="A20" s="48">
        <f t="shared" si="1"/>
        <v>42054</v>
      </c>
      <c r="B20" s="45"/>
      <c r="C20" s="45"/>
      <c r="D20" s="45"/>
      <c r="E20" s="19">
        <f t="shared" si="2"/>
        <v>0</v>
      </c>
      <c r="F20" s="45"/>
      <c r="G20" s="31" t="str">
        <f t="shared" si="0"/>
        <v/>
      </c>
      <c r="H20" s="45"/>
      <c r="I20" s="45"/>
      <c r="J20" s="15" t="s">
        <v>107</v>
      </c>
    </row>
    <row r="21" spans="1:10" ht="15" x14ac:dyDescent="0.3">
      <c r="A21" s="51">
        <f t="shared" si="1"/>
        <v>42055</v>
      </c>
      <c r="B21" s="47"/>
      <c r="C21" s="47"/>
      <c r="D21" s="47"/>
      <c r="E21" s="32">
        <f t="shared" si="2"/>
        <v>0</v>
      </c>
      <c r="F21" s="47"/>
      <c r="G21" s="53" t="str">
        <f t="shared" si="0"/>
        <v/>
      </c>
      <c r="H21" s="47"/>
      <c r="I21" s="47"/>
      <c r="J21" s="171" t="s">
        <v>108</v>
      </c>
    </row>
    <row r="22" spans="1:10" ht="15" x14ac:dyDescent="0.3">
      <c r="A22" s="48">
        <f t="shared" si="1"/>
        <v>42056</v>
      </c>
      <c r="B22" s="45"/>
      <c r="C22" s="45"/>
      <c r="D22" s="45"/>
      <c r="E22" s="19">
        <f t="shared" si="2"/>
        <v>0</v>
      </c>
      <c r="F22" s="45"/>
      <c r="G22" s="31" t="str">
        <f t="shared" si="0"/>
        <v/>
      </c>
      <c r="H22" s="45"/>
      <c r="I22" s="45"/>
      <c r="J22" s="171" t="s">
        <v>109</v>
      </c>
    </row>
    <row r="23" spans="1:10" ht="15" x14ac:dyDescent="0.3">
      <c r="A23" s="48">
        <f t="shared" si="1"/>
        <v>42057</v>
      </c>
      <c r="B23" s="45"/>
      <c r="C23" s="45"/>
      <c r="D23" s="45"/>
      <c r="E23" s="19">
        <f t="shared" si="2"/>
        <v>0</v>
      </c>
      <c r="F23" s="45"/>
      <c r="G23" s="31" t="str">
        <f t="shared" si="0"/>
        <v/>
      </c>
      <c r="H23" s="45"/>
      <c r="I23" s="45"/>
      <c r="J23" s="15" t="s">
        <v>110</v>
      </c>
    </row>
    <row r="24" spans="1:10" ht="15" x14ac:dyDescent="0.3">
      <c r="A24" s="49">
        <f t="shared" si="1"/>
        <v>42058</v>
      </c>
      <c r="B24" s="46"/>
      <c r="C24" s="46"/>
      <c r="D24" s="46"/>
      <c r="E24" s="13">
        <f t="shared" si="2"/>
        <v>0</v>
      </c>
      <c r="F24" s="46"/>
      <c r="G24" s="14" t="str">
        <f t="shared" si="0"/>
        <v/>
      </c>
      <c r="H24" s="46"/>
      <c r="I24" s="46"/>
      <c r="J24" s="15" t="s">
        <v>111</v>
      </c>
    </row>
    <row r="25" spans="1:10" ht="15" x14ac:dyDescent="0.3">
      <c r="A25" s="48">
        <f t="shared" si="1"/>
        <v>42059</v>
      </c>
      <c r="B25" s="45"/>
      <c r="C25" s="45"/>
      <c r="D25" s="45"/>
      <c r="E25" s="19">
        <f t="shared" si="2"/>
        <v>0</v>
      </c>
      <c r="F25" s="45"/>
      <c r="G25" s="31" t="str">
        <f t="shared" si="0"/>
        <v/>
      </c>
      <c r="H25" s="45"/>
      <c r="I25" s="45"/>
      <c r="J25" s="15" t="s">
        <v>112</v>
      </c>
    </row>
    <row r="26" spans="1:10" ht="15" x14ac:dyDescent="0.3">
      <c r="A26" s="48">
        <f t="shared" si="1"/>
        <v>42060</v>
      </c>
      <c r="B26" s="45"/>
      <c r="C26" s="45"/>
      <c r="D26" s="45"/>
      <c r="E26" s="19">
        <f t="shared" si="2"/>
        <v>0</v>
      </c>
      <c r="F26" s="45"/>
      <c r="G26" s="31" t="str">
        <f t="shared" si="0"/>
        <v/>
      </c>
      <c r="H26" s="45"/>
      <c r="I26" s="45"/>
      <c r="J26" s="15" t="s">
        <v>113</v>
      </c>
    </row>
    <row r="27" spans="1:10" ht="15" x14ac:dyDescent="0.3">
      <c r="A27" s="48">
        <f t="shared" si="1"/>
        <v>42061</v>
      </c>
      <c r="B27" s="45"/>
      <c r="C27" s="45"/>
      <c r="D27" s="45"/>
      <c r="E27" s="19">
        <f t="shared" si="2"/>
        <v>0</v>
      </c>
      <c r="F27" s="45"/>
      <c r="G27" s="31" t="str">
        <f t="shared" si="0"/>
        <v/>
      </c>
      <c r="H27" s="45"/>
      <c r="I27" s="45"/>
      <c r="J27" s="15" t="s">
        <v>107</v>
      </c>
    </row>
    <row r="28" spans="1:10" ht="15" x14ac:dyDescent="0.3">
      <c r="A28" s="51">
        <f t="shared" si="1"/>
        <v>42062</v>
      </c>
      <c r="B28" s="47"/>
      <c r="C28" s="47"/>
      <c r="D28" s="47"/>
      <c r="E28" s="32">
        <f t="shared" si="2"/>
        <v>0</v>
      </c>
      <c r="F28" s="47"/>
      <c r="G28" s="53" t="str">
        <f t="shared" si="0"/>
        <v/>
      </c>
      <c r="H28" s="47"/>
      <c r="I28" s="47"/>
      <c r="J28" s="171" t="s">
        <v>108</v>
      </c>
    </row>
    <row r="29" spans="1:10" ht="15" x14ac:dyDescent="0.3">
      <c r="A29" s="48">
        <f t="shared" si="1"/>
        <v>42063</v>
      </c>
      <c r="B29" s="45"/>
      <c r="C29" s="45"/>
      <c r="D29" s="45"/>
      <c r="E29" s="19">
        <f t="shared" si="2"/>
        <v>0</v>
      </c>
      <c r="F29" s="45"/>
      <c r="G29" s="31" t="str">
        <f t="shared" si="0"/>
        <v/>
      </c>
      <c r="H29" s="45"/>
      <c r="I29" s="45"/>
      <c r="J29" s="171" t="s">
        <v>109</v>
      </c>
    </row>
    <row r="30" spans="1:10" ht="15" x14ac:dyDescent="0.3">
      <c r="A30" s="48"/>
      <c r="B30" s="45"/>
      <c r="C30" s="45"/>
      <c r="D30" s="45"/>
      <c r="E30" s="19">
        <f t="shared" si="2"/>
        <v>0</v>
      </c>
      <c r="F30" s="45"/>
      <c r="G30" s="31" t="str">
        <f t="shared" si="0"/>
        <v/>
      </c>
      <c r="H30" s="45"/>
      <c r="I30" s="45"/>
    </row>
    <row r="31" spans="1:10" ht="15" x14ac:dyDescent="0.3">
      <c r="A31" s="48"/>
      <c r="B31" s="45"/>
      <c r="C31" s="45"/>
      <c r="D31" s="45"/>
      <c r="E31" s="19">
        <f t="shared" si="2"/>
        <v>0</v>
      </c>
      <c r="F31" s="45"/>
      <c r="G31" s="31" t="str">
        <f t="shared" si="0"/>
        <v/>
      </c>
      <c r="H31" s="45"/>
      <c r="I31" s="45"/>
    </row>
    <row r="32" spans="1:10" ht="15.75" thickBot="1" x14ac:dyDescent="0.35">
      <c r="A32" s="51"/>
      <c r="B32" s="47"/>
      <c r="C32" s="47"/>
      <c r="D32" s="47"/>
      <c r="E32" s="32">
        <f t="shared" si="2"/>
        <v>0</v>
      </c>
      <c r="F32" s="47"/>
      <c r="G32" s="53" t="str">
        <f t="shared" si="0"/>
        <v/>
      </c>
      <c r="H32" s="47"/>
      <c r="I32" s="47"/>
    </row>
    <row r="33" spans="1:9" ht="15.75" thickBot="1" x14ac:dyDescent="0.35">
      <c r="A33" s="129" t="s">
        <v>10</v>
      </c>
      <c r="B33" s="125">
        <f>SUM(B2:B32)</f>
        <v>0</v>
      </c>
      <c r="C33" s="125">
        <f>SUM(C2:C32)</f>
        <v>0</v>
      </c>
      <c r="D33" s="125">
        <f>SUM(D2:D32)</f>
        <v>0</v>
      </c>
      <c r="E33" s="125">
        <f>SUM(E2:E32)</f>
        <v>0</v>
      </c>
      <c r="F33" s="125">
        <f>SUM(F2:F32)</f>
        <v>0</v>
      </c>
      <c r="G33" s="126" t="str">
        <f t="shared" si="0"/>
        <v/>
      </c>
      <c r="H33" s="125">
        <f>SUM(H2:H32)</f>
        <v>0</v>
      </c>
      <c r="I33" s="127">
        <f>SUM(I2:I32)</f>
        <v>0</v>
      </c>
    </row>
    <row r="34" spans="1:9" ht="13.5" thickBot="1" x14ac:dyDescent="0.25">
      <c r="A34" s="99" t="s">
        <v>38</v>
      </c>
      <c r="B34" s="92">
        <f>B5+B6+B7+B3+B4</f>
        <v>0</v>
      </c>
      <c r="C34" s="92">
        <f>C5+C6+C7+C3+C4</f>
        <v>0</v>
      </c>
      <c r="D34" s="92">
        <f>D5+D6+D7+D3+D4</f>
        <v>0</v>
      </c>
      <c r="E34" s="92">
        <f>E5+E6+E7+E3+E4</f>
        <v>0</v>
      </c>
      <c r="F34" s="92">
        <f>F5+F6+F7+F3+F4</f>
        <v>0</v>
      </c>
      <c r="G34" s="115" t="str">
        <f>IFERROR((E34/B34)*100, "")</f>
        <v/>
      </c>
      <c r="H34" s="92">
        <f>H5+H6+H7+H4+H3</f>
        <v>0</v>
      </c>
      <c r="I34" s="92">
        <f>I5+I6+I7+I4+I3</f>
        <v>0</v>
      </c>
    </row>
    <row r="35" spans="1:9" ht="13.5" thickBot="1" x14ac:dyDescent="0.25">
      <c r="A35" s="99" t="s">
        <v>39</v>
      </c>
      <c r="B35" s="73">
        <f>B13+B14+B10+B9+B11+B12</f>
        <v>0</v>
      </c>
      <c r="C35" s="73">
        <f>C13+C14+C10+C9+C11+C12</f>
        <v>0</v>
      </c>
      <c r="D35" s="73">
        <f>D13+D14+D10+D9+D11+D12</f>
        <v>0</v>
      </c>
      <c r="E35" s="73">
        <f>E13+E14+E10+E9+E11+E12</f>
        <v>0</v>
      </c>
      <c r="F35" s="73">
        <f>F13+F14+F10+F9+F11+F12</f>
        <v>0</v>
      </c>
      <c r="G35" s="116" t="str">
        <f>IFERROR((E35/B35)*100, "")</f>
        <v/>
      </c>
      <c r="H35" s="73">
        <f>H13+H14+H10+H9+H11+H12</f>
        <v>0</v>
      </c>
      <c r="I35" s="94">
        <f>I13+I14+I10+I9+I11+I12</f>
        <v>0</v>
      </c>
    </row>
    <row r="36" spans="1:9" ht="13.5" thickBot="1" x14ac:dyDescent="0.25">
      <c r="A36" s="99" t="s">
        <v>40</v>
      </c>
      <c r="B36" s="73">
        <f>B20+B21+B17+B16+B18+B19</f>
        <v>0</v>
      </c>
      <c r="C36" s="73">
        <f>C20+C21+C17+C16+C18+C19</f>
        <v>0</v>
      </c>
      <c r="D36" s="73">
        <f>D20+D21+D17+D16+D18+D19</f>
        <v>0</v>
      </c>
      <c r="E36" s="73">
        <f>E20+E21+E17+E16+E18+E19</f>
        <v>0</v>
      </c>
      <c r="F36" s="73">
        <f>F20+F21+F17+F16+F18+F19</f>
        <v>0</v>
      </c>
      <c r="G36" s="116" t="str">
        <f>IFERROR((E36/B36)*100, "")</f>
        <v/>
      </c>
      <c r="H36" s="73">
        <f>H20+H21+H17+H16+H18+H19</f>
        <v>0</v>
      </c>
      <c r="I36" s="94">
        <f>I20+I21+I17+I16+I18+I19</f>
        <v>0</v>
      </c>
    </row>
    <row r="37" spans="1:9" ht="13.5" thickBot="1" x14ac:dyDescent="0.25">
      <c r="A37" s="114" t="s">
        <v>41</v>
      </c>
      <c r="B37" s="95">
        <f>B27+B28+B23+B24+B25+B26</f>
        <v>0</v>
      </c>
      <c r="C37" s="95">
        <f>C27+C28+C23+C24+C25+C26</f>
        <v>0</v>
      </c>
      <c r="D37" s="95">
        <f>D27+D28+D23+D24+D25+D26</f>
        <v>0</v>
      </c>
      <c r="E37" s="95">
        <f>E27+E28+E23+E24+E25+E26</f>
        <v>0</v>
      </c>
      <c r="F37" s="95">
        <f>F27+F28+F23+F24+F25+F26</f>
        <v>0</v>
      </c>
      <c r="G37" s="117" t="str">
        <f>IFERROR((E37/B37)*100, "")</f>
        <v/>
      </c>
      <c r="H37" s="95">
        <f>H27+H28+H24+H23+H25+H26</f>
        <v>0</v>
      </c>
      <c r="I37" s="95">
        <f>I27+I28+I24+I23+I25+I26</f>
        <v>0</v>
      </c>
    </row>
    <row r="38" spans="1:9" ht="13.5" thickBot="1" x14ac:dyDescent="0.25">
      <c r="A38" s="114" t="s">
        <v>42</v>
      </c>
      <c r="B38" s="95">
        <f>B31+B32</f>
        <v>0</v>
      </c>
      <c r="C38" s="95">
        <f t="shared" ref="C38:F38" si="3">C31+C32</f>
        <v>0</v>
      </c>
      <c r="D38" s="95">
        <f t="shared" si="3"/>
        <v>0</v>
      </c>
      <c r="E38" s="95">
        <f t="shared" si="3"/>
        <v>0</v>
      </c>
      <c r="F38" s="95">
        <f t="shared" si="3"/>
        <v>0</v>
      </c>
      <c r="G38" s="117" t="str">
        <f>IFERROR((E38/B38)*100, "")</f>
        <v/>
      </c>
      <c r="H38" s="95">
        <f>H31+H32</f>
        <v>0</v>
      </c>
      <c r="I38" s="95">
        <f>I31+I32</f>
        <v>0</v>
      </c>
    </row>
  </sheetData>
  <mergeCells count="1">
    <mergeCell ref="M10:M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F0"/>
  </sheetPr>
  <dimension ref="A1:M38"/>
  <sheetViews>
    <sheetView zoomScale="90" zoomScaleNormal="90" workbookViewId="0">
      <selection activeCell="L8" sqref="L8"/>
    </sheetView>
  </sheetViews>
  <sheetFormatPr baseColWidth="10" defaultColWidth="13" defaultRowHeight="12.75" x14ac:dyDescent="0.2"/>
  <cols>
    <col min="1" max="1" width="15.5703125" style="23" customWidth="1"/>
    <col min="2" max="2" width="12.7109375" style="15" bestFit="1" customWidth="1"/>
    <col min="3" max="3" width="10.42578125" style="15" bestFit="1" customWidth="1"/>
    <col min="4" max="4" width="4.5703125" style="15" bestFit="1" customWidth="1"/>
    <col min="5" max="5" width="9.7109375" style="15" bestFit="1" customWidth="1"/>
    <col min="6" max="6" width="12.140625" style="15" bestFit="1" customWidth="1"/>
    <col min="7" max="7" width="12.85546875" style="15" bestFit="1" customWidth="1"/>
    <col min="8" max="8" width="11.5703125" style="15" bestFit="1" customWidth="1"/>
    <col min="9" max="9" width="11.7109375" style="15" bestFit="1" customWidth="1"/>
    <col min="10" max="10" width="13" style="15"/>
    <col min="11" max="11" width="35" style="15" bestFit="1" customWidth="1"/>
    <col min="12" max="12" width="18.140625" style="15" bestFit="1" customWidth="1"/>
    <col min="13" max="13" width="4.5703125" style="15" bestFit="1" customWidth="1"/>
    <col min="14" max="16384" width="13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ht="15" x14ac:dyDescent="0.3">
      <c r="A2" s="55">
        <v>42064</v>
      </c>
      <c r="B2" s="24"/>
      <c r="C2" s="24"/>
      <c r="D2" s="24"/>
      <c r="E2" s="19">
        <f>SUM(C2:D2)</f>
        <v>0</v>
      </c>
      <c r="F2" s="24"/>
      <c r="G2" s="31" t="str">
        <f>IFERROR((E2/B2)*100, "")</f>
        <v/>
      </c>
      <c r="H2" s="24"/>
      <c r="I2" s="24"/>
      <c r="J2" s="15" t="s">
        <v>110</v>
      </c>
    </row>
    <row r="3" spans="1:13" ht="15" x14ac:dyDescent="0.3">
      <c r="A3" s="56">
        <f>A2+1</f>
        <v>42065</v>
      </c>
      <c r="B3" s="30"/>
      <c r="C3" s="30"/>
      <c r="D3" s="30"/>
      <c r="E3" s="13">
        <f>SUM(C3:D3)</f>
        <v>0</v>
      </c>
      <c r="F3" s="30"/>
      <c r="G3" s="14" t="str">
        <f t="shared" ref="G3:G33" si="0">IFERROR((E3/B3)*100, "")</f>
        <v/>
      </c>
      <c r="H3" s="30"/>
      <c r="I3" s="30"/>
      <c r="J3" s="15" t="s">
        <v>111</v>
      </c>
    </row>
    <row r="4" spans="1:13" ht="15" x14ac:dyDescent="0.3">
      <c r="A4" s="55">
        <f t="shared" ref="A4:A32" si="1">A3+1</f>
        <v>42066</v>
      </c>
      <c r="B4" s="24"/>
      <c r="C4" s="24"/>
      <c r="D4" s="24"/>
      <c r="E4" s="19">
        <f t="shared" ref="E4:E32" si="2">SUM(C4:D4)</f>
        <v>0</v>
      </c>
      <c r="F4" s="24"/>
      <c r="G4" s="31" t="str">
        <f t="shared" si="0"/>
        <v/>
      </c>
      <c r="H4" s="24"/>
      <c r="I4" s="24"/>
      <c r="J4" s="15" t="s">
        <v>112</v>
      </c>
    </row>
    <row r="5" spans="1:13" ht="15.75" x14ac:dyDescent="0.3">
      <c r="A5" s="55">
        <f t="shared" si="1"/>
        <v>42067</v>
      </c>
      <c r="B5" s="24"/>
      <c r="C5" s="24"/>
      <c r="D5" s="24"/>
      <c r="E5" s="19">
        <f t="shared" si="2"/>
        <v>0</v>
      </c>
      <c r="F5" s="24"/>
      <c r="G5" s="31" t="str">
        <f t="shared" si="0"/>
        <v/>
      </c>
      <c r="H5" s="24"/>
      <c r="I5" s="24"/>
      <c r="J5" s="15" t="s">
        <v>113</v>
      </c>
      <c r="K5" s="2" t="s">
        <v>0</v>
      </c>
      <c r="L5" s="1" t="s">
        <v>11</v>
      </c>
      <c r="M5" s="1"/>
    </row>
    <row r="6" spans="1:13" ht="16.5" thickBot="1" x14ac:dyDescent="0.35">
      <c r="A6" s="55">
        <f t="shared" si="1"/>
        <v>42068</v>
      </c>
      <c r="B6" s="24"/>
      <c r="C6" s="24"/>
      <c r="D6" s="24"/>
      <c r="E6" s="19">
        <f t="shared" si="2"/>
        <v>0</v>
      </c>
      <c r="F6" s="24"/>
      <c r="G6" s="31" t="str">
        <f t="shared" si="0"/>
        <v/>
      </c>
      <c r="H6" s="24"/>
      <c r="I6" s="24"/>
      <c r="J6" s="15" t="s">
        <v>107</v>
      </c>
      <c r="K6" s="2" t="s">
        <v>1</v>
      </c>
      <c r="L6" s="61"/>
      <c r="M6" s="1"/>
    </row>
    <row r="7" spans="1:13" ht="16.5" thickBot="1" x14ac:dyDescent="0.35">
      <c r="A7" s="57">
        <f t="shared" si="1"/>
        <v>42069</v>
      </c>
      <c r="B7" s="35"/>
      <c r="C7" s="35"/>
      <c r="D7" s="35"/>
      <c r="E7" s="32">
        <f t="shared" si="2"/>
        <v>0</v>
      </c>
      <c r="F7" s="35"/>
      <c r="G7" s="53" t="str">
        <f t="shared" si="0"/>
        <v/>
      </c>
      <c r="H7" s="35"/>
      <c r="I7" s="35"/>
      <c r="J7" s="171" t="s">
        <v>108</v>
      </c>
      <c r="K7" s="1"/>
      <c r="L7" s="4" t="s">
        <v>2</v>
      </c>
      <c r="M7" s="3" t="s">
        <v>3</v>
      </c>
    </row>
    <row r="8" spans="1:13" ht="16.5" thickBot="1" x14ac:dyDescent="0.35">
      <c r="A8" s="55">
        <f t="shared" si="1"/>
        <v>42070</v>
      </c>
      <c r="B8" s="24"/>
      <c r="C8" s="24"/>
      <c r="D8" s="24"/>
      <c r="E8" s="19">
        <f t="shared" si="2"/>
        <v>0</v>
      </c>
      <c r="F8" s="24"/>
      <c r="G8" s="31" t="str">
        <f t="shared" si="0"/>
        <v/>
      </c>
      <c r="H8" s="24"/>
      <c r="I8" s="24"/>
      <c r="J8" s="171" t="s">
        <v>109</v>
      </c>
      <c r="K8" s="5" t="s">
        <v>4</v>
      </c>
      <c r="L8" s="37" t="str">
        <f>IFERROR(VLOOKUP(L6,A2:I33,2), "")</f>
        <v/>
      </c>
      <c r="M8" s="43"/>
    </row>
    <row r="9" spans="1:13" ht="16.5" thickBot="1" x14ac:dyDescent="0.35">
      <c r="A9" s="55">
        <f t="shared" si="1"/>
        <v>42071</v>
      </c>
      <c r="B9" s="24"/>
      <c r="C9" s="24"/>
      <c r="D9" s="24"/>
      <c r="E9" s="19">
        <f t="shared" si="2"/>
        <v>0</v>
      </c>
      <c r="F9" s="24"/>
      <c r="G9" s="31" t="str">
        <f t="shared" si="0"/>
        <v/>
      </c>
      <c r="H9" s="24"/>
      <c r="I9" s="24"/>
      <c r="J9" s="15" t="s">
        <v>110</v>
      </c>
      <c r="K9" s="6" t="s">
        <v>5</v>
      </c>
      <c r="L9" s="38" t="str">
        <f>IFERROR(VLOOKUP(L6,A2:I33,5), "")</f>
        <v/>
      </c>
      <c r="M9" s="42" t="str">
        <f>IFERROR(VLOOKUP(L6,A2:I33,4), "")</f>
        <v/>
      </c>
    </row>
    <row r="10" spans="1:13" ht="15.75" x14ac:dyDescent="0.3">
      <c r="A10" s="56">
        <f t="shared" si="1"/>
        <v>42072</v>
      </c>
      <c r="B10" s="30"/>
      <c r="C10" s="30"/>
      <c r="D10" s="30"/>
      <c r="E10" s="13">
        <f t="shared" si="2"/>
        <v>0</v>
      </c>
      <c r="F10" s="30"/>
      <c r="G10" s="14" t="str">
        <f t="shared" si="0"/>
        <v/>
      </c>
      <c r="H10" s="30"/>
      <c r="I10" s="30"/>
      <c r="J10" s="15" t="s">
        <v>111</v>
      </c>
      <c r="K10" s="6" t="s">
        <v>6</v>
      </c>
      <c r="L10" s="38" t="str">
        <f>IFERROR(VLOOKUP(L6,A2:I33,6), "")</f>
        <v/>
      </c>
      <c r="M10" s="179"/>
    </row>
    <row r="11" spans="1:13" ht="15.75" x14ac:dyDescent="0.3">
      <c r="A11" s="55">
        <f t="shared" si="1"/>
        <v>42073</v>
      </c>
      <c r="B11" s="24"/>
      <c r="C11" s="24"/>
      <c r="D11" s="24"/>
      <c r="E11" s="19">
        <f t="shared" si="2"/>
        <v>0</v>
      </c>
      <c r="F11" s="24"/>
      <c r="G11" s="31" t="str">
        <f t="shared" si="0"/>
        <v/>
      </c>
      <c r="H11" s="24"/>
      <c r="I11" s="24"/>
      <c r="J11" s="15" t="s">
        <v>112</v>
      </c>
      <c r="K11" s="6" t="s">
        <v>7</v>
      </c>
      <c r="L11" s="39" t="str">
        <f>IFERROR(L9/L8, "")</f>
        <v/>
      </c>
      <c r="M11" s="179"/>
    </row>
    <row r="12" spans="1:13" ht="15.75" x14ac:dyDescent="0.3">
      <c r="A12" s="55">
        <f t="shared" si="1"/>
        <v>42074</v>
      </c>
      <c r="B12" s="24"/>
      <c r="C12" s="24"/>
      <c r="D12" s="24"/>
      <c r="E12" s="19">
        <f t="shared" si="2"/>
        <v>0</v>
      </c>
      <c r="F12" s="24"/>
      <c r="G12" s="31" t="str">
        <f t="shared" si="0"/>
        <v/>
      </c>
      <c r="H12" s="24"/>
      <c r="I12" s="24"/>
      <c r="J12" s="15" t="s">
        <v>113</v>
      </c>
      <c r="K12" s="7" t="s">
        <v>17</v>
      </c>
      <c r="L12" s="38" t="str">
        <f>IFERROR(VLOOKUP(L6,A2:I33,8), "")</f>
        <v/>
      </c>
      <c r="M12" s="179"/>
    </row>
    <row r="13" spans="1:13" ht="15.75" x14ac:dyDescent="0.3">
      <c r="A13" s="55">
        <f t="shared" si="1"/>
        <v>42075</v>
      </c>
      <c r="B13" s="24"/>
      <c r="C13" s="24"/>
      <c r="D13" s="24"/>
      <c r="E13" s="19">
        <f t="shared" si="2"/>
        <v>0</v>
      </c>
      <c r="F13" s="24"/>
      <c r="G13" s="31" t="str">
        <f t="shared" si="0"/>
        <v/>
      </c>
      <c r="H13" s="24"/>
      <c r="I13" s="24"/>
      <c r="J13" s="15" t="s">
        <v>107</v>
      </c>
      <c r="K13" s="7" t="s">
        <v>18</v>
      </c>
      <c r="L13" s="38" t="str">
        <f>IFERROR(VLOOKUP(L6,A2:I33,9), "")</f>
        <v/>
      </c>
      <c r="M13" s="179"/>
    </row>
    <row r="14" spans="1:13" ht="15.75" x14ac:dyDescent="0.3">
      <c r="A14" s="57">
        <f t="shared" si="1"/>
        <v>42076</v>
      </c>
      <c r="B14" s="35"/>
      <c r="C14" s="35"/>
      <c r="D14" s="35"/>
      <c r="E14" s="32">
        <f t="shared" si="2"/>
        <v>0</v>
      </c>
      <c r="F14" s="35"/>
      <c r="G14" s="53" t="str">
        <f t="shared" si="0"/>
        <v/>
      </c>
      <c r="H14" s="35"/>
      <c r="I14" s="35"/>
      <c r="J14" s="171" t="s">
        <v>108</v>
      </c>
      <c r="K14" s="7" t="s">
        <v>19</v>
      </c>
      <c r="L14" s="40"/>
      <c r="M14" s="179"/>
    </row>
    <row r="15" spans="1:13" ht="16.5" thickBot="1" x14ac:dyDescent="0.35">
      <c r="A15" s="55">
        <f t="shared" si="1"/>
        <v>42077</v>
      </c>
      <c r="B15" s="24"/>
      <c r="C15" s="24"/>
      <c r="D15" s="24"/>
      <c r="E15" s="19">
        <f t="shared" si="2"/>
        <v>0</v>
      </c>
      <c r="F15" s="24"/>
      <c r="G15" s="31" t="str">
        <f t="shared" si="0"/>
        <v/>
      </c>
      <c r="H15" s="24"/>
      <c r="I15" s="24"/>
      <c r="J15" s="171" t="s">
        <v>109</v>
      </c>
      <c r="K15" s="8" t="s">
        <v>20</v>
      </c>
      <c r="L15" s="41"/>
      <c r="M15" s="180"/>
    </row>
    <row r="16" spans="1:13" ht="15" x14ac:dyDescent="0.3">
      <c r="A16" s="55">
        <f t="shared" si="1"/>
        <v>42078</v>
      </c>
      <c r="B16" s="24"/>
      <c r="C16" s="24"/>
      <c r="D16" s="24"/>
      <c r="E16" s="19">
        <f t="shared" si="2"/>
        <v>0</v>
      </c>
      <c r="F16" s="24"/>
      <c r="G16" s="31" t="str">
        <f t="shared" si="0"/>
        <v/>
      </c>
      <c r="H16" s="24"/>
      <c r="I16" s="24"/>
      <c r="J16" s="15" t="s">
        <v>110</v>
      </c>
    </row>
    <row r="17" spans="1:10" ht="15" x14ac:dyDescent="0.3">
      <c r="A17" s="56">
        <f t="shared" si="1"/>
        <v>42079</v>
      </c>
      <c r="B17" s="30"/>
      <c r="C17" s="30"/>
      <c r="D17" s="30"/>
      <c r="E17" s="13">
        <f t="shared" si="2"/>
        <v>0</v>
      </c>
      <c r="F17" s="30"/>
      <c r="G17" s="14" t="str">
        <f t="shared" si="0"/>
        <v/>
      </c>
      <c r="H17" s="30"/>
      <c r="I17" s="30"/>
      <c r="J17" s="15" t="s">
        <v>111</v>
      </c>
    </row>
    <row r="18" spans="1:10" ht="15" x14ac:dyDescent="0.3">
      <c r="A18" s="55">
        <f t="shared" si="1"/>
        <v>42080</v>
      </c>
      <c r="B18" s="24"/>
      <c r="C18" s="24"/>
      <c r="D18" s="24"/>
      <c r="E18" s="19">
        <f t="shared" si="2"/>
        <v>0</v>
      </c>
      <c r="F18" s="24"/>
      <c r="G18" s="31" t="str">
        <f t="shared" si="0"/>
        <v/>
      </c>
      <c r="H18" s="24"/>
      <c r="I18" s="24"/>
      <c r="J18" s="15" t="s">
        <v>112</v>
      </c>
    </row>
    <row r="19" spans="1:10" ht="15" x14ac:dyDescent="0.3">
      <c r="A19" s="55">
        <f t="shared" si="1"/>
        <v>42081</v>
      </c>
      <c r="B19" s="24"/>
      <c r="C19" s="24"/>
      <c r="D19" s="24"/>
      <c r="E19" s="19">
        <f t="shared" si="2"/>
        <v>0</v>
      </c>
      <c r="F19" s="24"/>
      <c r="G19" s="31" t="str">
        <f t="shared" si="0"/>
        <v/>
      </c>
      <c r="H19" s="24"/>
      <c r="I19" s="24"/>
      <c r="J19" s="15" t="s">
        <v>113</v>
      </c>
    </row>
    <row r="20" spans="1:10" ht="15" x14ac:dyDescent="0.3">
      <c r="A20" s="55">
        <f t="shared" si="1"/>
        <v>42082</v>
      </c>
      <c r="B20" s="24"/>
      <c r="C20" s="24"/>
      <c r="D20" s="24"/>
      <c r="E20" s="19">
        <f t="shared" si="2"/>
        <v>0</v>
      </c>
      <c r="F20" s="24"/>
      <c r="G20" s="31" t="str">
        <f t="shared" si="0"/>
        <v/>
      </c>
      <c r="H20" s="24"/>
      <c r="I20" s="24"/>
      <c r="J20" s="15" t="s">
        <v>107</v>
      </c>
    </row>
    <row r="21" spans="1:10" ht="15" x14ac:dyDescent="0.3">
      <c r="A21" s="57">
        <f t="shared" si="1"/>
        <v>42083</v>
      </c>
      <c r="B21" s="35"/>
      <c r="C21" s="35"/>
      <c r="D21" s="35"/>
      <c r="E21" s="32">
        <f t="shared" si="2"/>
        <v>0</v>
      </c>
      <c r="F21" s="35"/>
      <c r="G21" s="53" t="str">
        <f t="shared" si="0"/>
        <v/>
      </c>
      <c r="H21" s="35"/>
      <c r="I21" s="35"/>
      <c r="J21" s="171" t="s">
        <v>108</v>
      </c>
    </row>
    <row r="22" spans="1:10" ht="15" x14ac:dyDescent="0.3">
      <c r="A22" s="55">
        <f t="shared" si="1"/>
        <v>42084</v>
      </c>
      <c r="B22" s="24"/>
      <c r="C22" s="24"/>
      <c r="D22" s="24"/>
      <c r="E22" s="19">
        <f t="shared" si="2"/>
        <v>0</v>
      </c>
      <c r="F22" s="24"/>
      <c r="G22" s="31" t="str">
        <f t="shared" si="0"/>
        <v/>
      </c>
      <c r="H22" s="24"/>
      <c r="I22" s="24"/>
      <c r="J22" s="171" t="s">
        <v>109</v>
      </c>
    </row>
    <row r="23" spans="1:10" ht="15" x14ac:dyDescent="0.3">
      <c r="A23" s="55">
        <f t="shared" si="1"/>
        <v>42085</v>
      </c>
      <c r="B23" s="24"/>
      <c r="C23" s="24"/>
      <c r="D23" s="24"/>
      <c r="E23" s="19">
        <f t="shared" si="2"/>
        <v>0</v>
      </c>
      <c r="F23" s="24"/>
      <c r="G23" s="31" t="str">
        <f t="shared" si="0"/>
        <v/>
      </c>
      <c r="H23" s="24"/>
      <c r="I23" s="24"/>
      <c r="J23" s="15" t="s">
        <v>110</v>
      </c>
    </row>
    <row r="24" spans="1:10" ht="15" x14ac:dyDescent="0.3">
      <c r="A24" s="56">
        <f t="shared" si="1"/>
        <v>42086</v>
      </c>
      <c r="B24" s="30"/>
      <c r="C24" s="30"/>
      <c r="D24" s="30"/>
      <c r="E24" s="13">
        <f t="shared" si="2"/>
        <v>0</v>
      </c>
      <c r="F24" s="30"/>
      <c r="G24" s="14" t="str">
        <f t="shared" si="0"/>
        <v/>
      </c>
      <c r="H24" s="30"/>
      <c r="I24" s="30"/>
      <c r="J24" s="15" t="s">
        <v>111</v>
      </c>
    </row>
    <row r="25" spans="1:10" ht="15" x14ac:dyDescent="0.3">
      <c r="A25" s="55">
        <f t="shared" si="1"/>
        <v>42087</v>
      </c>
      <c r="B25" s="24"/>
      <c r="C25" s="24"/>
      <c r="D25" s="24"/>
      <c r="E25" s="19">
        <f t="shared" si="2"/>
        <v>0</v>
      </c>
      <c r="F25" s="24"/>
      <c r="G25" s="31" t="str">
        <f t="shared" si="0"/>
        <v/>
      </c>
      <c r="H25" s="24"/>
      <c r="I25" s="24"/>
      <c r="J25" s="15" t="s">
        <v>112</v>
      </c>
    </row>
    <row r="26" spans="1:10" ht="15" x14ac:dyDescent="0.3">
      <c r="A26" s="55">
        <f t="shared" si="1"/>
        <v>42088</v>
      </c>
      <c r="B26" s="24"/>
      <c r="C26" s="24"/>
      <c r="D26" s="24"/>
      <c r="E26" s="19">
        <f t="shared" si="2"/>
        <v>0</v>
      </c>
      <c r="F26" s="24"/>
      <c r="G26" s="31" t="str">
        <f t="shared" si="0"/>
        <v/>
      </c>
      <c r="H26" s="24"/>
      <c r="I26" s="24"/>
      <c r="J26" s="15" t="s">
        <v>113</v>
      </c>
    </row>
    <row r="27" spans="1:10" ht="15" x14ac:dyDescent="0.3">
      <c r="A27" s="55">
        <f t="shared" si="1"/>
        <v>42089</v>
      </c>
      <c r="B27" s="24"/>
      <c r="C27" s="24"/>
      <c r="D27" s="24"/>
      <c r="E27" s="19">
        <f t="shared" si="2"/>
        <v>0</v>
      </c>
      <c r="F27" s="24"/>
      <c r="G27" s="31" t="str">
        <f t="shared" si="0"/>
        <v/>
      </c>
      <c r="H27" s="24"/>
      <c r="I27" s="24"/>
      <c r="J27" s="15" t="s">
        <v>107</v>
      </c>
    </row>
    <row r="28" spans="1:10" ht="15" x14ac:dyDescent="0.3">
      <c r="A28" s="57">
        <f t="shared" si="1"/>
        <v>42090</v>
      </c>
      <c r="B28" s="35"/>
      <c r="C28" s="35"/>
      <c r="D28" s="35"/>
      <c r="E28" s="32">
        <f t="shared" si="2"/>
        <v>0</v>
      </c>
      <c r="F28" s="35"/>
      <c r="G28" s="53" t="str">
        <f t="shared" si="0"/>
        <v/>
      </c>
      <c r="H28" s="35"/>
      <c r="I28" s="35"/>
      <c r="J28" s="171" t="s">
        <v>108</v>
      </c>
    </row>
    <row r="29" spans="1:10" ht="15" x14ac:dyDescent="0.3">
      <c r="A29" s="55">
        <f t="shared" si="1"/>
        <v>42091</v>
      </c>
      <c r="B29" s="24"/>
      <c r="C29" s="24"/>
      <c r="D29" s="24"/>
      <c r="E29" s="19">
        <f t="shared" si="2"/>
        <v>0</v>
      </c>
      <c r="F29" s="24"/>
      <c r="G29" s="31" t="str">
        <f t="shared" si="0"/>
        <v/>
      </c>
      <c r="H29" s="24"/>
      <c r="I29" s="24"/>
      <c r="J29" s="171" t="s">
        <v>109</v>
      </c>
    </row>
    <row r="30" spans="1:10" ht="15" x14ac:dyDescent="0.3">
      <c r="A30" s="55">
        <f t="shared" si="1"/>
        <v>42092</v>
      </c>
      <c r="B30" s="24"/>
      <c r="C30" s="24"/>
      <c r="D30" s="24"/>
      <c r="E30" s="19">
        <f t="shared" si="2"/>
        <v>0</v>
      </c>
      <c r="F30" s="24"/>
      <c r="G30" s="31" t="str">
        <f t="shared" si="0"/>
        <v/>
      </c>
      <c r="H30" s="24"/>
      <c r="I30" s="24"/>
      <c r="J30" s="15" t="s">
        <v>110</v>
      </c>
    </row>
    <row r="31" spans="1:10" ht="15" x14ac:dyDescent="0.3">
      <c r="A31" s="56">
        <f t="shared" si="1"/>
        <v>42093</v>
      </c>
      <c r="B31" s="30"/>
      <c r="C31" s="30"/>
      <c r="D31" s="30"/>
      <c r="E31" s="13">
        <f t="shared" si="2"/>
        <v>0</v>
      </c>
      <c r="F31" s="30"/>
      <c r="G31" s="14" t="str">
        <f t="shared" si="0"/>
        <v/>
      </c>
      <c r="H31" s="30"/>
      <c r="I31" s="30"/>
      <c r="J31" s="15" t="s">
        <v>111</v>
      </c>
    </row>
    <row r="32" spans="1:10" ht="15" x14ac:dyDescent="0.3">
      <c r="A32" s="55">
        <f t="shared" si="1"/>
        <v>42094</v>
      </c>
      <c r="B32" s="24"/>
      <c r="C32" s="24"/>
      <c r="D32" s="24"/>
      <c r="E32" s="19">
        <f t="shared" si="2"/>
        <v>0</v>
      </c>
      <c r="F32" s="24"/>
      <c r="G32" s="31" t="str">
        <f t="shared" si="0"/>
        <v/>
      </c>
      <c r="H32" s="24"/>
      <c r="I32" s="24"/>
      <c r="J32" s="15" t="s">
        <v>112</v>
      </c>
    </row>
    <row r="33" spans="1:9" ht="15.75" thickBot="1" x14ac:dyDescent="0.35">
      <c r="A33" s="119" t="s">
        <v>10</v>
      </c>
      <c r="B33" s="120">
        <f>SUM(B2:B32)</f>
        <v>0</v>
      </c>
      <c r="C33" s="120">
        <f>SUM(C2:C32)</f>
        <v>0</v>
      </c>
      <c r="D33" s="120">
        <f>SUM(D2:D32)</f>
        <v>0</v>
      </c>
      <c r="E33" s="120">
        <f>SUM(E2:E32)</f>
        <v>0</v>
      </c>
      <c r="F33" s="120">
        <f>SUM(F2:F32)</f>
        <v>0</v>
      </c>
      <c r="G33" s="121" t="str">
        <f t="shared" si="0"/>
        <v/>
      </c>
      <c r="H33" s="120">
        <f>SUM(H2:H32)</f>
        <v>0</v>
      </c>
      <c r="I33" s="122">
        <f>SUM(I2:I32)</f>
        <v>0</v>
      </c>
    </row>
    <row r="34" spans="1:9" ht="13.5" thickBot="1" x14ac:dyDescent="0.25">
      <c r="A34" s="99" t="s">
        <v>38</v>
      </c>
      <c r="B34" s="92">
        <f>B5+B6+B7+B3+B4</f>
        <v>0</v>
      </c>
      <c r="C34" s="92">
        <f>C5+C6+C7+C3+C4</f>
        <v>0</v>
      </c>
      <c r="D34" s="92">
        <f>D5+D6+D7+D3+D4</f>
        <v>0</v>
      </c>
      <c r="E34" s="92">
        <f>E5+E6+E7+E3+E4</f>
        <v>0</v>
      </c>
      <c r="F34" s="92">
        <f>F5+F6+F7+F3+F4</f>
        <v>0</v>
      </c>
      <c r="G34" s="115" t="str">
        <f>IFERROR((E34/B34)*100, "")</f>
        <v/>
      </c>
      <c r="H34" s="92">
        <f>H5+H6+H7+H4+H3</f>
        <v>0</v>
      </c>
      <c r="I34" s="92">
        <f>I5+I6+I7+I4+I3</f>
        <v>0</v>
      </c>
    </row>
    <row r="35" spans="1:9" ht="13.5" thickBot="1" x14ac:dyDescent="0.25">
      <c r="A35" s="99" t="s">
        <v>39</v>
      </c>
      <c r="B35" s="73">
        <f>B13+B14+B10+B9+B11+B12</f>
        <v>0</v>
      </c>
      <c r="C35" s="73">
        <f>C13+C14+C10+C9+C11+C12</f>
        <v>0</v>
      </c>
      <c r="D35" s="73">
        <f>D13+D14+D10+D9+D11+D12</f>
        <v>0</v>
      </c>
      <c r="E35" s="73">
        <f>E13+E14+E10+E9+E11+E12</f>
        <v>0</v>
      </c>
      <c r="F35" s="73">
        <f>F13+F14+F10+F9+F11+F12</f>
        <v>0</v>
      </c>
      <c r="G35" s="116" t="str">
        <f>IFERROR((E35/B35)*100, "")</f>
        <v/>
      </c>
      <c r="H35" s="73">
        <f>H13+H14+H10+H9+H11+H12</f>
        <v>0</v>
      </c>
      <c r="I35" s="94">
        <f>I13+I14+I10+I9+I11+I12</f>
        <v>0</v>
      </c>
    </row>
    <row r="36" spans="1:9" ht="13.5" thickBot="1" x14ac:dyDescent="0.25">
      <c r="A36" s="99" t="s">
        <v>40</v>
      </c>
      <c r="B36" s="73">
        <f>B20+B21+B17+B16+B18+B19</f>
        <v>0</v>
      </c>
      <c r="C36" s="73">
        <f>C20+C21+C17+C16+C18+C19</f>
        <v>0</v>
      </c>
      <c r="D36" s="73">
        <f>D20+D21+D17+D16+D18+D19</f>
        <v>0</v>
      </c>
      <c r="E36" s="73">
        <f>E20+E21+E17+E16+E18+E19</f>
        <v>0</v>
      </c>
      <c r="F36" s="73">
        <f>F20+F21+F17+F16+F18+F19</f>
        <v>0</v>
      </c>
      <c r="G36" s="116" t="str">
        <f>IFERROR((E36/B36)*100, "")</f>
        <v/>
      </c>
      <c r="H36" s="73">
        <f>H20+H21+H17+H16+H18+H19</f>
        <v>0</v>
      </c>
      <c r="I36" s="94">
        <f>I20+I21+I17+I16+I18+I19</f>
        <v>0</v>
      </c>
    </row>
    <row r="37" spans="1:9" ht="13.5" thickBot="1" x14ac:dyDescent="0.25">
      <c r="A37" s="114" t="s">
        <v>41</v>
      </c>
      <c r="B37" s="95">
        <f>B27+B28+B23+B24+B25+B26</f>
        <v>0</v>
      </c>
      <c r="C37" s="95">
        <f>C27+C28+C23+C24+C25+C26</f>
        <v>0</v>
      </c>
      <c r="D37" s="95">
        <f>D27+D28+D23+D24+D25+D26</f>
        <v>0</v>
      </c>
      <c r="E37" s="95">
        <f>E27+E28+E23+E24+E25+E26</f>
        <v>0</v>
      </c>
      <c r="F37" s="95">
        <f>F27+F28+F23+F24+F25+F26</f>
        <v>0</v>
      </c>
      <c r="G37" s="117" t="str">
        <f>IFERROR((E37/B37)*100, "")</f>
        <v/>
      </c>
      <c r="H37" s="95">
        <f>H27+H28+H24+H23+H25+H26</f>
        <v>0</v>
      </c>
      <c r="I37" s="95">
        <f>I27+I28+I24+I23+I25+I26</f>
        <v>0</v>
      </c>
    </row>
    <row r="38" spans="1:9" ht="13.5" thickBot="1" x14ac:dyDescent="0.25">
      <c r="A38" s="114" t="s">
        <v>42</v>
      </c>
      <c r="B38" s="95">
        <f>B31+B32</f>
        <v>0</v>
      </c>
      <c r="C38" s="95">
        <f t="shared" ref="C38:F38" si="3">C31+C32</f>
        <v>0</v>
      </c>
      <c r="D38" s="95">
        <f t="shared" si="3"/>
        <v>0</v>
      </c>
      <c r="E38" s="95">
        <f t="shared" si="3"/>
        <v>0</v>
      </c>
      <c r="F38" s="95">
        <f t="shared" si="3"/>
        <v>0</v>
      </c>
      <c r="G38" s="117" t="str">
        <f>IFERROR((E38/B38)*100, "")</f>
        <v/>
      </c>
      <c r="H38" s="95">
        <f>H31+H32</f>
        <v>0</v>
      </c>
      <c r="I38" s="95">
        <f>I31+I32</f>
        <v>0</v>
      </c>
    </row>
  </sheetData>
  <mergeCells count="1">
    <mergeCell ref="M10:M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50"/>
  </sheetPr>
  <dimension ref="A1:M38"/>
  <sheetViews>
    <sheetView zoomScale="90" zoomScaleNormal="90" workbookViewId="0">
      <selection activeCell="L35" sqref="L35"/>
    </sheetView>
  </sheetViews>
  <sheetFormatPr baseColWidth="10" defaultColWidth="12.85546875" defaultRowHeight="12" x14ac:dyDescent="0.2"/>
  <cols>
    <col min="1" max="1" width="15.7109375" style="91" bestFit="1" customWidth="1"/>
    <col min="2" max="2" width="11.28515625" style="71" bestFit="1" customWidth="1"/>
    <col min="3" max="3" width="9.5703125" style="71" bestFit="1" customWidth="1"/>
    <col min="4" max="4" width="4.140625" style="71" bestFit="1" customWidth="1"/>
    <col min="5" max="5" width="8.85546875" style="71" bestFit="1" customWidth="1"/>
    <col min="6" max="6" width="11" style="71" bestFit="1" customWidth="1"/>
    <col min="7" max="7" width="11.5703125" style="71" bestFit="1" customWidth="1"/>
    <col min="8" max="8" width="9.7109375" style="71" bestFit="1" customWidth="1"/>
    <col min="9" max="9" width="10.5703125" style="71" bestFit="1" customWidth="1"/>
    <col min="10" max="10" width="8.85546875" style="71" bestFit="1" customWidth="1"/>
    <col min="11" max="11" width="27.85546875" style="71" bestFit="1" customWidth="1"/>
    <col min="12" max="12" width="15.28515625" style="71" bestFit="1" customWidth="1"/>
    <col min="13" max="13" width="3.7109375" style="71" bestFit="1" customWidth="1"/>
    <col min="14" max="16384" width="12.85546875" style="71"/>
  </cols>
  <sheetData>
    <row r="1" spans="1:13" s="66" customFormat="1" ht="24" x14ac:dyDescent="0.25">
      <c r="A1" s="63" t="s">
        <v>9</v>
      </c>
      <c r="B1" s="64" t="s">
        <v>4</v>
      </c>
      <c r="C1" s="65" t="s">
        <v>12</v>
      </c>
      <c r="D1" s="64" t="s">
        <v>8</v>
      </c>
      <c r="E1" s="65" t="s">
        <v>13</v>
      </c>
      <c r="F1" s="64" t="s">
        <v>6</v>
      </c>
      <c r="G1" s="65" t="s">
        <v>14</v>
      </c>
      <c r="H1" s="65" t="s">
        <v>26</v>
      </c>
      <c r="I1" s="65" t="s">
        <v>27</v>
      </c>
    </row>
    <row r="2" spans="1:13" ht="12.75" x14ac:dyDescent="0.2">
      <c r="A2" s="109">
        <v>42095</v>
      </c>
      <c r="B2" s="67"/>
      <c r="C2" s="68"/>
      <c r="D2" s="68"/>
      <c r="E2" s="69">
        <f>SUM(C2:D2)</f>
        <v>0</v>
      </c>
      <c r="F2" s="68"/>
      <c r="G2" s="70" t="str">
        <f>IFERROR((E2/B2)*100, "")</f>
        <v/>
      </c>
      <c r="H2" s="68"/>
      <c r="I2" s="68"/>
      <c r="J2" s="71" t="s">
        <v>113</v>
      </c>
    </row>
    <row r="3" spans="1:13" ht="12.75" x14ac:dyDescent="0.2">
      <c r="A3" s="109">
        <f>A2+1</f>
        <v>42096</v>
      </c>
      <c r="B3" s="72"/>
      <c r="C3" s="73"/>
      <c r="D3" s="73"/>
      <c r="E3" s="74">
        <f>SUM(C3:D3)</f>
        <v>0</v>
      </c>
      <c r="F3" s="73"/>
      <c r="G3" s="75" t="str">
        <f t="shared" ref="G3:G32" si="0">IFERROR((E3/B3)*100, "")</f>
        <v/>
      </c>
      <c r="H3" s="73"/>
      <c r="I3" s="73"/>
      <c r="J3" s="71" t="s">
        <v>107</v>
      </c>
    </row>
    <row r="4" spans="1:13" ht="12.75" x14ac:dyDescent="0.2">
      <c r="A4" s="109">
        <f t="shared" ref="A4:A31" si="1">A3+1</f>
        <v>42097</v>
      </c>
      <c r="B4" s="76"/>
      <c r="C4" s="77"/>
      <c r="D4" s="77"/>
      <c r="E4" s="78">
        <f t="shared" ref="E4:E31" si="2">SUM(C4:D4)</f>
        <v>0</v>
      </c>
      <c r="F4" s="77"/>
      <c r="G4" s="75" t="str">
        <f t="shared" si="0"/>
        <v/>
      </c>
      <c r="H4" s="77"/>
      <c r="I4" s="77"/>
      <c r="J4" s="172" t="s">
        <v>108</v>
      </c>
    </row>
    <row r="5" spans="1:13" ht="12.75" x14ac:dyDescent="0.2">
      <c r="A5" s="109">
        <f t="shared" si="1"/>
        <v>42098</v>
      </c>
      <c r="B5" s="72"/>
      <c r="C5" s="73"/>
      <c r="D5" s="73"/>
      <c r="E5" s="74">
        <f t="shared" si="2"/>
        <v>0</v>
      </c>
      <c r="F5" s="73"/>
      <c r="G5" s="75" t="str">
        <f t="shared" si="0"/>
        <v/>
      </c>
      <c r="H5" s="73"/>
      <c r="I5" s="73"/>
      <c r="J5" s="172" t="s">
        <v>109</v>
      </c>
      <c r="K5" s="81" t="s">
        <v>0</v>
      </c>
      <c r="L5" s="100" t="s">
        <v>11</v>
      </c>
      <c r="M5" s="100"/>
    </row>
    <row r="6" spans="1:13" ht="13.5" thickBot="1" x14ac:dyDescent="0.25">
      <c r="A6" s="109">
        <f t="shared" si="1"/>
        <v>42099</v>
      </c>
      <c r="B6" s="72"/>
      <c r="C6" s="73"/>
      <c r="D6" s="73"/>
      <c r="E6" s="74">
        <f t="shared" si="2"/>
        <v>0</v>
      </c>
      <c r="F6" s="73"/>
      <c r="G6" s="75" t="str">
        <f t="shared" si="0"/>
        <v/>
      </c>
      <c r="H6" s="73"/>
      <c r="I6" s="73"/>
      <c r="J6" s="71" t="s">
        <v>110</v>
      </c>
      <c r="K6" s="81" t="s">
        <v>1</v>
      </c>
      <c r="L6" s="102"/>
      <c r="M6" s="100"/>
    </row>
    <row r="7" spans="1:13" ht="13.5" thickBot="1" x14ac:dyDescent="0.25">
      <c r="A7" s="109">
        <f t="shared" si="1"/>
        <v>42100</v>
      </c>
      <c r="B7" s="67"/>
      <c r="C7" s="68"/>
      <c r="D7" s="68"/>
      <c r="E7" s="69">
        <f t="shared" si="2"/>
        <v>0</v>
      </c>
      <c r="F7" s="68"/>
      <c r="G7" s="75" t="str">
        <f>IFERROR((E7/B7)*100, "")</f>
        <v/>
      </c>
      <c r="H7" s="68"/>
      <c r="I7" s="68"/>
      <c r="J7" s="71" t="s">
        <v>111</v>
      </c>
      <c r="K7" s="100"/>
      <c r="L7" s="83" t="s">
        <v>2</v>
      </c>
      <c r="M7" s="84" t="s">
        <v>3</v>
      </c>
    </row>
    <row r="8" spans="1:13" ht="13.5" thickBot="1" x14ac:dyDescent="0.25">
      <c r="A8" s="109">
        <f t="shared" si="1"/>
        <v>42101</v>
      </c>
      <c r="B8" s="72"/>
      <c r="C8" s="73"/>
      <c r="D8" s="73"/>
      <c r="E8" s="74">
        <f t="shared" si="2"/>
        <v>0</v>
      </c>
      <c r="F8" s="73"/>
      <c r="G8" s="75" t="str">
        <f t="shared" si="0"/>
        <v/>
      </c>
      <c r="H8" s="73"/>
      <c r="I8" s="73"/>
      <c r="J8" s="71" t="s">
        <v>112</v>
      </c>
      <c r="K8" s="85" t="s">
        <v>4</v>
      </c>
      <c r="L8" s="103" t="str">
        <f>IFERROR(VLOOKUP(L6,A2:I38,2), "")</f>
        <v/>
      </c>
      <c r="M8" s="104"/>
    </row>
    <row r="9" spans="1:13" ht="13.5" thickBot="1" x14ac:dyDescent="0.25">
      <c r="A9" s="109">
        <f t="shared" si="1"/>
        <v>42102</v>
      </c>
      <c r="B9" s="72"/>
      <c r="C9" s="73"/>
      <c r="D9" s="73"/>
      <c r="E9" s="74">
        <f t="shared" si="2"/>
        <v>0</v>
      </c>
      <c r="F9" s="73"/>
      <c r="G9" s="75" t="str">
        <f t="shared" si="0"/>
        <v/>
      </c>
      <c r="H9" s="73"/>
      <c r="I9" s="73"/>
      <c r="J9" s="71" t="s">
        <v>113</v>
      </c>
      <c r="K9" s="86" t="s">
        <v>5</v>
      </c>
      <c r="L9" s="105" t="str">
        <f>IFERROR(VLOOKUP(L6,A2:I38,5), "")</f>
        <v/>
      </c>
      <c r="M9" s="106" t="str">
        <f>IFERROR(VLOOKUP(L6,A2:I32,4), "")</f>
        <v/>
      </c>
    </row>
    <row r="10" spans="1:13" ht="12.75" x14ac:dyDescent="0.2">
      <c r="A10" s="109">
        <f t="shared" si="1"/>
        <v>42103</v>
      </c>
      <c r="B10" s="72"/>
      <c r="C10" s="73"/>
      <c r="D10" s="73"/>
      <c r="E10" s="74">
        <f t="shared" si="2"/>
        <v>0</v>
      </c>
      <c r="F10" s="73"/>
      <c r="G10" s="75" t="str">
        <f t="shared" si="0"/>
        <v/>
      </c>
      <c r="H10" s="73"/>
      <c r="I10" s="73"/>
      <c r="J10" s="71" t="s">
        <v>107</v>
      </c>
      <c r="K10" s="86" t="s">
        <v>6</v>
      </c>
      <c r="L10" s="105" t="str">
        <f>IFERROR(VLOOKUP(L6,A2:I38,6), "")</f>
        <v/>
      </c>
      <c r="M10" s="181"/>
    </row>
    <row r="11" spans="1:13" ht="12.75" x14ac:dyDescent="0.2">
      <c r="A11" s="109">
        <f t="shared" si="1"/>
        <v>42104</v>
      </c>
      <c r="B11" s="76"/>
      <c r="C11" s="77"/>
      <c r="D11" s="77"/>
      <c r="E11" s="78">
        <f t="shared" si="2"/>
        <v>0</v>
      </c>
      <c r="F11" s="77"/>
      <c r="G11" s="75" t="str">
        <f t="shared" si="0"/>
        <v/>
      </c>
      <c r="H11" s="77"/>
      <c r="I11" s="77"/>
      <c r="J11" s="172" t="s">
        <v>108</v>
      </c>
      <c r="K11" s="86" t="s">
        <v>7</v>
      </c>
      <c r="L11" s="107" t="str">
        <f>IFERROR(L9/L8, "")</f>
        <v/>
      </c>
      <c r="M11" s="181"/>
    </row>
    <row r="12" spans="1:13" ht="12.75" x14ac:dyDescent="0.2">
      <c r="A12" s="109">
        <f t="shared" si="1"/>
        <v>42105</v>
      </c>
      <c r="B12" s="72"/>
      <c r="C12" s="73"/>
      <c r="D12" s="73"/>
      <c r="E12" s="74">
        <f t="shared" si="2"/>
        <v>0</v>
      </c>
      <c r="F12" s="73"/>
      <c r="G12" s="75" t="str">
        <f t="shared" si="0"/>
        <v/>
      </c>
      <c r="H12" s="73"/>
      <c r="I12" s="73"/>
      <c r="J12" s="172" t="s">
        <v>109</v>
      </c>
      <c r="K12" s="87" t="s">
        <v>17</v>
      </c>
      <c r="L12" s="105" t="str">
        <f>IFERROR(VLOOKUP(L6,A2:I38,8), "")</f>
        <v/>
      </c>
      <c r="M12" s="181"/>
    </row>
    <row r="13" spans="1:13" ht="12.75" x14ac:dyDescent="0.2">
      <c r="A13" s="109">
        <f t="shared" si="1"/>
        <v>42106</v>
      </c>
      <c r="B13" s="67"/>
      <c r="C13" s="68"/>
      <c r="D13" s="68"/>
      <c r="E13" s="69">
        <f t="shared" si="2"/>
        <v>0</v>
      </c>
      <c r="F13" s="68"/>
      <c r="G13" s="75" t="str">
        <f t="shared" si="0"/>
        <v/>
      </c>
      <c r="H13" s="68"/>
      <c r="I13" s="68"/>
      <c r="J13" s="71" t="s">
        <v>110</v>
      </c>
      <c r="K13" s="87" t="s">
        <v>18</v>
      </c>
      <c r="L13" s="105" t="str">
        <f>IFERROR(VLOOKUP(L6,A2:I38,9), "")</f>
        <v/>
      </c>
      <c r="M13" s="181"/>
    </row>
    <row r="14" spans="1:13" ht="12.75" x14ac:dyDescent="0.2">
      <c r="A14" s="109">
        <f t="shared" si="1"/>
        <v>42107</v>
      </c>
      <c r="B14" s="72"/>
      <c r="C14" s="73"/>
      <c r="D14" s="73"/>
      <c r="E14" s="74">
        <f t="shared" si="2"/>
        <v>0</v>
      </c>
      <c r="F14" s="73"/>
      <c r="G14" s="75" t="str">
        <f t="shared" si="0"/>
        <v/>
      </c>
      <c r="H14" s="73"/>
      <c r="I14" s="73"/>
      <c r="J14" s="71" t="s">
        <v>111</v>
      </c>
      <c r="K14" s="87" t="s">
        <v>19</v>
      </c>
      <c r="L14" s="88"/>
      <c r="M14" s="181"/>
    </row>
    <row r="15" spans="1:13" ht="13.5" thickBot="1" x14ac:dyDescent="0.25">
      <c r="A15" s="109">
        <f t="shared" si="1"/>
        <v>42108</v>
      </c>
      <c r="B15" s="72"/>
      <c r="C15" s="73"/>
      <c r="D15" s="73"/>
      <c r="E15" s="74">
        <f t="shared" si="2"/>
        <v>0</v>
      </c>
      <c r="F15" s="73"/>
      <c r="G15" s="75" t="str">
        <f t="shared" si="0"/>
        <v/>
      </c>
      <c r="H15" s="73"/>
      <c r="I15" s="73"/>
      <c r="J15" s="71" t="s">
        <v>112</v>
      </c>
      <c r="K15" s="89" t="s">
        <v>20</v>
      </c>
      <c r="L15" s="90"/>
      <c r="M15" s="182"/>
    </row>
    <row r="16" spans="1:13" ht="12.75" x14ac:dyDescent="0.2">
      <c r="A16" s="109">
        <f t="shared" si="1"/>
        <v>42109</v>
      </c>
      <c r="B16" s="72"/>
      <c r="C16" s="73"/>
      <c r="D16" s="73"/>
      <c r="E16" s="74">
        <f t="shared" si="2"/>
        <v>0</v>
      </c>
      <c r="F16" s="73"/>
      <c r="G16" s="70" t="str">
        <f t="shared" si="0"/>
        <v/>
      </c>
      <c r="H16" s="73"/>
      <c r="I16" s="73"/>
      <c r="J16" s="71" t="s">
        <v>113</v>
      </c>
    </row>
    <row r="17" spans="1:10" ht="12.75" x14ac:dyDescent="0.2">
      <c r="A17" s="109">
        <f t="shared" si="1"/>
        <v>42110</v>
      </c>
      <c r="B17" s="72"/>
      <c r="C17" s="73"/>
      <c r="D17" s="73"/>
      <c r="E17" s="74">
        <f t="shared" si="2"/>
        <v>0</v>
      </c>
      <c r="F17" s="73"/>
      <c r="G17" s="75" t="str">
        <f t="shared" si="0"/>
        <v/>
      </c>
      <c r="H17" s="73"/>
      <c r="I17" s="73"/>
      <c r="J17" s="71" t="s">
        <v>107</v>
      </c>
    </row>
    <row r="18" spans="1:10" ht="12.75" x14ac:dyDescent="0.2">
      <c r="A18" s="109">
        <f t="shared" si="1"/>
        <v>42111</v>
      </c>
      <c r="B18" s="72"/>
      <c r="C18" s="73"/>
      <c r="D18" s="73"/>
      <c r="E18" s="74">
        <f t="shared" si="2"/>
        <v>0</v>
      </c>
      <c r="F18" s="73"/>
      <c r="G18" s="75" t="str">
        <f t="shared" si="0"/>
        <v/>
      </c>
      <c r="H18" s="73"/>
      <c r="I18" s="73"/>
      <c r="J18" s="172" t="s">
        <v>108</v>
      </c>
    </row>
    <row r="19" spans="1:10" ht="12.75" x14ac:dyDescent="0.2">
      <c r="A19" s="109">
        <f t="shared" si="1"/>
        <v>42112</v>
      </c>
      <c r="B19" s="67"/>
      <c r="C19" s="68"/>
      <c r="D19" s="68"/>
      <c r="E19" s="69">
        <f t="shared" si="2"/>
        <v>0</v>
      </c>
      <c r="F19" s="68"/>
      <c r="G19" s="75" t="str">
        <f t="shared" si="0"/>
        <v/>
      </c>
      <c r="H19" s="68"/>
      <c r="I19" s="68"/>
      <c r="J19" s="172" t="s">
        <v>109</v>
      </c>
    </row>
    <row r="20" spans="1:10" ht="12.75" x14ac:dyDescent="0.2">
      <c r="A20" s="109">
        <f t="shared" si="1"/>
        <v>42113</v>
      </c>
      <c r="B20" s="72"/>
      <c r="C20" s="73"/>
      <c r="D20" s="73"/>
      <c r="E20" s="74">
        <f t="shared" si="2"/>
        <v>0</v>
      </c>
      <c r="F20" s="73"/>
      <c r="G20" s="75" t="str">
        <f t="shared" si="0"/>
        <v/>
      </c>
      <c r="H20" s="73"/>
      <c r="I20" s="73"/>
      <c r="J20" s="71" t="s">
        <v>110</v>
      </c>
    </row>
    <row r="21" spans="1:10" ht="12.75" x14ac:dyDescent="0.2">
      <c r="A21" s="109">
        <f t="shared" si="1"/>
        <v>42114</v>
      </c>
      <c r="B21" s="72"/>
      <c r="C21" s="73"/>
      <c r="D21" s="73"/>
      <c r="E21" s="74">
        <f t="shared" si="2"/>
        <v>0</v>
      </c>
      <c r="F21" s="73"/>
      <c r="G21" s="75" t="str">
        <f t="shared" si="0"/>
        <v/>
      </c>
      <c r="H21" s="73"/>
      <c r="I21" s="73"/>
      <c r="J21" s="71" t="s">
        <v>111</v>
      </c>
    </row>
    <row r="22" spans="1:10" ht="12.75" x14ac:dyDescent="0.2">
      <c r="A22" s="109">
        <f t="shared" si="1"/>
        <v>42115</v>
      </c>
      <c r="B22" s="72"/>
      <c r="C22" s="73"/>
      <c r="D22" s="73"/>
      <c r="E22" s="74">
        <f t="shared" si="2"/>
        <v>0</v>
      </c>
      <c r="F22" s="73"/>
      <c r="G22" s="70" t="str">
        <f t="shared" si="0"/>
        <v/>
      </c>
      <c r="H22" s="73"/>
      <c r="I22" s="73"/>
      <c r="J22" s="71" t="s">
        <v>112</v>
      </c>
    </row>
    <row r="23" spans="1:10" ht="12.75" x14ac:dyDescent="0.2">
      <c r="A23" s="109">
        <f t="shared" si="1"/>
        <v>42116</v>
      </c>
      <c r="B23" s="72"/>
      <c r="C23" s="73"/>
      <c r="D23" s="73"/>
      <c r="E23" s="74">
        <f t="shared" si="2"/>
        <v>0</v>
      </c>
      <c r="F23" s="73"/>
      <c r="G23" s="75" t="str">
        <f t="shared" si="0"/>
        <v/>
      </c>
      <c r="H23" s="73"/>
      <c r="I23" s="73"/>
      <c r="J23" s="71" t="s">
        <v>113</v>
      </c>
    </row>
    <row r="24" spans="1:10" ht="12.75" x14ac:dyDescent="0.2">
      <c r="A24" s="109">
        <f t="shared" si="1"/>
        <v>42117</v>
      </c>
      <c r="B24" s="72"/>
      <c r="C24" s="73"/>
      <c r="D24" s="73"/>
      <c r="E24" s="74">
        <f t="shared" si="2"/>
        <v>0</v>
      </c>
      <c r="F24" s="73"/>
      <c r="G24" s="75" t="str">
        <f t="shared" si="0"/>
        <v/>
      </c>
      <c r="H24" s="73"/>
      <c r="I24" s="73"/>
      <c r="J24" s="71" t="s">
        <v>107</v>
      </c>
    </row>
    <row r="25" spans="1:10" ht="12.75" x14ac:dyDescent="0.2">
      <c r="A25" s="109">
        <f t="shared" si="1"/>
        <v>42118</v>
      </c>
      <c r="B25" s="67"/>
      <c r="C25" s="68"/>
      <c r="D25" s="68"/>
      <c r="E25" s="69">
        <f t="shared" si="2"/>
        <v>0</v>
      </c>
      <c r="F25" s="68"/>
      <c r="G25" s="75" t="str">
        <f t="shared" si="0"/>
        <v/>
      </c>
      <c r="H25" s="68"/>
      <c r="I25" s="68"/>
      <c r="J25" s="172" t="s">
        <v>108</v>
      </c>
    </row>
    <row r="26" spans="1:10" ht="12.75" x14ac:dyDescent="0.2">
      <c r="A26" s="109">
        <f t="shared" si="1"/>
        <v>42119</v>
      </c>
      <c r="B26" s="72"/>
      <c r="C26" s="73"/>
      <c r="D26" s="73"/>
      <c r="E26" s="74">
        <f t="shared" si="2"/>
        <v>0</v>
      </c>
      <c r="F26" s="73"/>
      <c r="G26" s="75" t="str">
        <f t="shared" si="0"/>
        <v/>
      </c>
      <c r="H26" s="73"/>
      <c r="I26" s="73"/>
      <c r="J26" s="172" t="s">
        <v>109</v>
      </c>
    </row>
    <row r="27" spans="1:10" ht="12.75" x14ac:dyDescent="0.2">
      <c r="A27" s="109">
        <f t="shared" si="1"/>
        <v>42120</v>
      </c>
      <c r="B27" s="72"/>
      <c r="C27" s="73"/>
      <c r="D27" s="73"/>
      <c r="E27" s="74">
        <f t="shared" si="2"/>
        <v>0</v>
      </c>
      <c r="F27" s="73"/>
      <c r="G27" s="75" t="str">
        <f t="shared" si="0"/>
        <v/>
      </c>
      <c r="H27" s="73"/>
      <c r="I27" s="73"/>
      <c r="J27" s="71" t="s">
        <v>110</v>
      </c>
    </row>
    <row r="28" spans="1:10" ht="12.75" x14ac:dyDescent="0.2">
      <c r="A28" s="109">
        <f t="shared" si="1"/>
        <v>42121</v>
      </c>
      <c r="B28" s="72"/>
      <c r="C28" s="73"/>
      <c r="D28" s="73"/>
      <c r="E28" s="74">
        <f t="shared" si="2"/>
        <v>0</v>
      </c>
      <c r="F28" s="73"/>
      <c r="G28" s="70" t="str">
        <f t="shared" si="0"/>
        <v/>
      </c>
      <c r="H28" s="73"/>
      <c r="I28" s="73"/>
      <c r="J28" s="71" t="s">
        <v>111</v>
      </c>
    </row>
    <row r="29" spans="1:10" ht="12.75" x14ac:dyDescent="0.2">
      <c r="A29" s="109">
        <f t="shared" si="1"/>
        <v>42122</v>
      </c>
      <c r="B29" s="72"/>
      <c r="C29" s="73"/>
      <c r="D29" s="73"/>
      <c r="E29" s="74">
        <f t="shared" si="2"/>
        <v>0</v>
      </c>
      <c r="F29" s="73"/>
      <c r="G29" s="75" t="str">
        <f t="shared" si="0"/>
        <v/>
      </c>
      <c r="H29" s="73"/>
      <c r="I29" s="73"/>
      <c r="J29" s="71" t="s">
        <v>112</v>
      </c>
    </row>
    <row r="30" spans="1:10" ht="12.75" x14ac:dyDescent="0.2">
      <c r="A30" s="109">
        <f t="shared" si="1"/>
        <v>42123</v>
      </c>
      <c r="B30" s="72"/>
      <c r="C30" s="73"/>
      <c r="D30" s="73"/>
      <c r="E30" s="74">
        <f t="shared" si="2"/>
        <v>0</v>
      </c>
      <c r="F30" s="73"/>
      <c r="G30" s="75" t="str">
        <f t="shared" si="0"/>
        <v/>
      </c>
      <c r="H30" s="73"/>
      <c r="I30" s="73"/>
      <c r="J30" s="71" t="s">
        <v>113</v>
      </c>
    </row>
    <row r="31" spans="1:10" ht="13.5" thickBot="1" x14ac:dyDescent="0.25">
      <c r="A31" s="110">
        <f t="shared" si="1"/>
        <v>42124</v>
      </c>
      <c r="B31" s="76"/>
      <c r="C31" s="77"/>
      <c r="D31" s="77"/>
      <c r="E31" s="78">
        <f t="shared" si="2"/>
        <v>0</v>
      </c>
      <c r="F31" s="77"/>
      <c r="G31" s="79" t="str">
        <f t="shared" si="0"/>
        <v/>
      </c>
      <c r="H31" s="77"/>
      <c r="I31" s="77"/>
      <c r="J31" s="71" t="s">
        <v>107</v>
      </c>
    </row>
    <row r="32" spans="1:10" ht="13.5" thickBot="1" x14ac:dyDescent="0.25">
      <c r="A32" s="130" t="s">
        <v>10</v>
      </c>
      <c r="B32" s="131">
        <f>SUM(B2:B31)</f>
        <v>0</v>
      </c>
      <c r="C32" s="132">
        <f>SUM(C2:C31)</f>
        <v>0</v>
      </c>
      <c r="D32" s="132">
        <f>SUM(D2:D31)</f>
        <v>0</v>
      </c>
      <c r="E32" s="132">
        <f>SUM(E2:E31)</f>
        <v>0</v>
      </c>
      <c r="F32" s="132">
        <f>SUM(F2:F31)</f>
        <v>0</v>
      </c>
      <c r="G32" s="133" t="str">
        <f t="shared" si="0"/>
        <v/>
      </c>
      <c r="H32" s="132">
        <f>SUM(H2:H31)</f>
        <v>0</v>
      </c>
      <c r="I32" s="134">
        <f>SUM(I2:I31)</f>
        <v>0</v>
      </c>
    </row>
    <row r="33" spans="1:9" ht="12.75" thickBot="1" x14ac:dyDescent="0.25"/>
    <row r="34" spans="1:9" x14ac:dyDescent="0.2">
      <c r="A34" s="99" t="s">
        <v>21</v>
      </c>
      <c r="B34" s="92">
        <f>B2+B3+B4</f>
        <v>0</v>
      </c>
      <c r="C34" s="92">
        <f>C2+C3+C4</f>
        <v>0</v>
      </c>
      <c r="D34" s="92">
        <f t="shared" ref="D34:I34" si="3">D2+D3+D4</f>
        <v>0</v>
      </c>
      <c r="E34" s="80">
        <f t="shared" si="3"/>
        <v>0</v>
      </c>
      <c r="F34" s="92">
        <f t="shared" si="3"/>
        <v>0</v>
      </c>
      <c r="G34" s="80" t="str">
        <f>IFERROR((E34/B34)*100, "")</f>
        <v/>
      </c>
      <c r="H34" s="92">
        <f t="shared" si="3"/>
        <v>0</v>
      </c>
      <c r="I34" s="93">
        <f t="shared" si="3"/>
        <v>0</v>
      </c>
    </row>
    <row r="35" spans="1:9" x14ac:dyDescent="0.2">
      <c r="A35" s="108" t="s">
        <v>22</v>
      </c>
      <c r="B35" s="73">
        <f>B6+B7+B8+B9+B10+B11</f>
        <v>0</v>
      </c>
      <c r="C35" s="73">
        <f t="shared" ref="C35:I35" si="4">C6+C7+C8+C9+C10+C11</f>
        <v>0</v>
      </c>
      <c r="D35" s="73">
        <f t="shared" si="4"/>
        <v>0</v>
      </c>
      <c r="E35" s="74">
        <f t="shared" si="4"/>
        <v>0</v>
      </c>
      <c r="F35" s="73">
        <f t="shared" si="4"/>
        <v>0</v>
      </c>
      <c r="G35" s="97" t="str">
        <f>IFERROR((E35/B35)*100, "")</f>
        <v/>
      </c>
      <c r="H35" s="73">
        <f t="shared" si="4"/>
        <v>0</v>
      </c>
      <c r="I35" s="94">
        <f t="shared" si="4"/>
        <v>0</v>
      </c>
    </row>
    <row r="36" spans="1:9" x14ac:dyDescent="0.2">
      <c r="A36" s="108" t="s">
        <v>23</v>
      </c>
      <c r="B36" s="73">
        <f>B13+B14+B15+B16+B17+B18</f>
        <v>0</v>
      </c>
      <c r="C36" s="73">
        <f t="shared" ref="C36:I36" si="5">C13+C14+C15+C16+C17+C18</f>
        <v>0</v>
      </c>
      <c r="D36" s="73">
        <f t="shared" si="5"/>
        <v>0</v>
      </c>
      <c r="E36" s="74">
        <f t="shared" si="5"/>
        <v>0</v>
      </c>
      <c r="F36" s="73">
        <f t="shared" si="5"/>
        <v>0</v>
      </c>
      <c r="G36" s="97" t="str">
        <f>IFERROR((E36/B36)*100, "")</f>
        <v/>
      </c>
      <c r="H36" s="73">
        <f t="shared" si="5"/>
        <v>0</v>
      </c>
      <c r="I36" s="94">
        <f t="shared" si="5"/>
        <v>0</v>
      </c>
    </row>
    <row r="37" spans="1:9" x14ac:dyDescent="0.2">
      <c r="A37" s="108" t="s">
        <v>24</v>
      </c>
      <c r="B37" s="73">
        <f>B20+B21+B22+B23+B24+B25</f>
        <v>0</v>
      </c>
      <c r="C37" s="73">
        <f t="shared" ref="C37:I37" si="6">C20+C21+C22+C23+C24+C25</f>
        <v>0</v>
      </c>
      <c r="D37" s="73">
        <f t="shared" si="6"/>
        <v>0</v>
      </c>
      <c r="E37" s="74">
        <f t="shared" si="6"/>
        <v>0</v>
      </c>
      <c r="F37" s="73">
        <f t="shared" si="6"/>
        <v>0</v>
      </c>
      <c r="G37" s="97" t="str">
        <f>IFERROR((E37/B37)*100, "")</f>
        <v/>
      </c>
      <c r="H37" s="73">
        <f t="shared" si="6"/>
        <v>0</v>
      </c>
      <c r="I37" s="94">
        <f t="shared" si="6"/>
        <v>0</v>
      </c>
    </row>
    <row r="38" spans="1:9" ht="12.75" thickBot="1" x14ac:dyDescent="0.25">
      <c r="A38" s="101" t="s">
        <v>25</v>
      </c>
      <c r="B38" s="95">
        <f>B27+B28+B29+B30+B31</f>
        <v>0</v>
      </c>
      <c r="C38" s="95">
        <f t="shared" ref="C38:I38" si="7">C27+C28+C29+C30+C31</f>
        <v>0</v>
      </c>
      <c r="D38" s="95">
        <f t="shared" si="7"/>
        <v>0</v>
      </c>
      <c r="E38" s="82">
        <f t="shared" si="7"/>
        <v>0</v>
      </c>
      <c r="F38" s="95">
        <f t="shared" si="7"/>
        <v>0</v>
      </c>
      <c r="G38" s="98" t="str">
        <f>IFERROR((E38/B38)*100, "")</f>
        <v/>
      </c>
      <c r="H38" s="95">
        <f t="shared" si="7"/>
        <v>0</v>
      </c>
      <c r="I38" s="96">
        <f t="shared" si="7"/>
        <v>0</v>
      </c>
    </row>
  </sheetData>
  <mergeCells count="1">
    <mergeCell ref="M10:M1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FF00"/>
  </sheetPr>
  <dimension ref="A1:M38"/>
  <sheetViews>
    <sheetView workbookViewId="0">
      <selection activeCell="D14" sqref="D14"/>
    </sheetView>
  </sheetViews>
  <sheetFormatPr baseColWidth="10" defaultColWidth="12.85546875" defaultRowHeight="12" x14ac:dyDescent="0.2"/>
  <cols>
    <col min="1" max="1" width="15.7109375" style="91" bestFit="1" customWidth="1"/>
    <col min="2" max="2" width="11.28515625" style="71" bestFit="1" customWidth="1"/>
    <col min="3" max="3" width="9.5703125" style="71" bestFit="1" customWidth="1"/>
    <col min="4" max="4" width="4.140625" style="71" bestFit="1" customWidth="1"/>
    <col min="5" max="5" width="8.85546875" style="71" bestFit="1" customWidth="1"/>
    <col min="6" max="6" width="11" style="71" bestFit="1" customWidth="1"/>
    <col min="7" max="7" width="11.5703125" style="71" bestFit="1" customWidth="1"/>
    <col min="8" max="8" width="9.7109375" style="71" bestFit="1" customWidth="1"/>
    <col min="9" max="9" width="10.5703125" style="71" bestFit="1" customWidth="1"/>
    <col min="10" max="10" width="12.85546875" style="71"/>
    <col min="11" max="11" width="27.85546875" style="71" bestFit="1" customWidth="1"/>
    <col min="12" max="12" width="15.28515625" style="71" bestFit="1" customWidth="1"/>
    <col min="13" max="13" width="3.7109375" style="71" bestFit="1" customWidth="1"/>
    <col min="14" max="16384" width="12.85546875" style="71"/>
  </cols>
  <sheetData>
    <row r="1" spans="1:13" s="66" customFormat="1" ht="24" x14ac:dyDescent="0.25">
      <c r="A1" s="63" t="s">
        <v>9</v>
      </c>
      <c r="B1" s="64" t="s">
        <v>4</v>
      </c>
      <c r="C1" s="65" t="s">
        <v>12</v>
      </c>
      <c r="D1" s="64" t="s">
        <v>8</v>
      </c>
      <c r="E1" s="65" t="s">
        <v>13</v>
      </c>
      <c r="F1" s="64" t="s">
        <v>6</v>
      </c>
      <c r="G1" s="65" t="s">
        <v>14</v>
      </c>
      <c r="H1" s="65" t="s">
        <v>26</v>
      </c>
      <c r="I1" s="65" t="s">
        <v>27</v>
      </c>
    </row>
    <row r="2" spans="1:13" x14ac:dyDescent="0.2">
      <c r="A2" s="111">
        <v>42125</v>
      </c>
      <c r="B2" s="113"/>
      <c r="C2" s="113"/>
      <c r="D2" s="113"/>
      <c r="E2" s="74">
        <f>SUM(C2:D2)</f>
        <v>0</v>
      </c>
      <c r="F2" s="113"/>
      <c r="G2" s="75" t="str">
        <f>IFERROR((E2/B2)*100, "")</f>
        <v/>
      </c>
      <c r="H2" s="113"/>
      <c r="I2" s="113"/>
      <c r="J2" s="172" t="s">
        <v>108</v>
      </c>
    </row>
    <row r="3" spans="1:13" x14ac:dyDescent="0.2">
      <c r="A3" s="111">
        <f>A2+1</f>
        <v>42126</v>
      </c>
      <c r="B3" s="113"/>
      <c r="C3" s="113"/>
      <c r="D3" s="113"/>
      <c r="E3" s="74">
        <f>SUM(C3:D3)</f>
        <v>0</v>
      </c>
      <c r="F3" s="113"/>
      <c r="G3" s="75" t="str">
        <f t="shared" ref="G3:G33" si="0">IFERROR((E3/B3)*100, "")</f>
        <v/>
      </c>
      <c r="H3" s="113"/>
      <c r="I3" s="113"/>
      <c r="J3" s="172" t="s">
        <v>109</v>
      </c>
    </row>
    <row r="4" spans="1:13" x14ac:dyDescent="0.2">
      <c r="A4" s="111">
        <f t="shared" ref="A4:A32" si="1">A3+1</f>
        <v>42127</v>
      </c>
      <c r="B4" s="113"/>
      <c r="C4" s="113"/>
      <c r="D4" s="113"/>
      <c r="E4" s="74">
        <f t="shared" ref="E4:E32" si="2">SUM(C4:D4)</f>
        <v>0</v>
      </c>
      <c r="F4" s="113"/>
      <c r="G4" s="75" t="str">
        <f t="shared" si="0"/>
        <v/>
      </c>
      <c r="H4" s="113"/>
      <c r="I4" s="113"/>
      <c r="J4" s="71" t="s">
        <v>110</v>
      </c>
    </row>
    <row r="5" spans="1:13" x14ac:dyDescent="0.2">
      <c r="A5" s="111">
        <f t="shared" si="1"/>
        <v>42128</v>
      </c>
      <c r="B5" s="112"/>
      <c r="C5" s="112"/>
      <c r="D5" s="112"/>
      <c r="E5" s="69">
        <f t="shared" si="2"/>
        <v>0</v>
      </c>
      <c r="F5" s="112"/>
      <c r="G5" s="75" t="str">
        <f t="shared" si="0"/>
        <v/>
      </c>
      <c r="H5" s="112"/>
      <c r="I5" s="112"/>
      <c r="J5" s="71" t="s">
        <v>111</v>
      </c>
      <c r="K5" s="81" t="s">
        <v>0</v>
      </c>
      <c r="L5" s="100" t="s">
        <v>11</v>
      </c>
      <c r="M5" s="100"/>
    </row>
    <row r="6" spans="1:13" ht="12.75" thickBot="1" x14ac:dyDescent="0.25">
      <c r="A6" s="111">
        <f t="shared" si="1"/>
        <v>42129</v>
      </c>
      <c r="B6" s="113"/>
      <c r="C6" s="113"/>
      <c r="D6" s="113"/>
      <c r="E6" s="74">
        <f t="shared" si="2"/>
        <v>0</v>
      </c>
      <c r="F6" s="113"/>
      <c r="G6" s="75" t="str">
        <f t="shared" si="0"/>
        <v/>
      </c>
      <c r="H6" s="113"/>
      <c r="I6" s="113"/>
      <c r="J6" s="71" t="s">
        <v>112</v>
      </c>
      <c r="K6" s="81" t="s">
        <v>1</v>
      </c>
      <c r="L6" s="118" t="s">
        <v>32</v>
      </c>
      <c r="M6" s="100"/>
    </row>
    <row r="7" spans="1:13" ht="12.75" thickBot="1" x14ac:dyDescent="0.25">
      <c r="A7" s="111">
        <f t="shared" si="1"/>
        <v>42130</v>
      </c>
      <c r="B7" s="113"/>
      <c r="C7" s="113"/>
      <c r="D7" s="113"/>
      <c r="E7" s="74">
        <f t="shared" si="2"/>
        <v>0</v>
      </c>
      <c r="F7" s="113"/>
      <c r="G7" s="75" t="str">
        <f t="shared" si="0"/>
        <v/>
      </c>
      <c r="H7" s="113"/>
      <c r="I7" s="113"/>
      <c r="J7" s="71" t="s">
        <v>113</v>
      </c>
      <c r="K7" s="100"/>
      <c r="L7" s="83"/>
      <c r="M7" s="84" t="s">
        <v>3</v>
      </c>
    </row>
    <row r="8" spans="1:13" ht="12.75" thickBot="1" x14ac:dyDescent="0.25">
      <c r="A8" s="111">
        <f t="shared" si="1"/>
        <v>42131</v>
      </c>
      <c r="B8" s="113"/>
      <c r="C8" s="113"/>
      <c r="D8" s="113"/>
      <c r="E8" s="74">
        <f t="shared" si="2"/>
        <v>0</v>
      </c>
      <c r="F8" s="113"/>
      <c r="G8" s="75" t="str">
        <f t="shared" si="0"/>
        <v/>
      </c>
      <c r="H8" s="113"/>
      <c r="I8" s="113"/>
      <c r="J8" s="71" t="s">
        <v>107</v>
      </c>
      <c r="K8" s="85" t="s">
        <v>4</v>
      </c>
      <c r="L8" s="103" t="str">
        <f>IFERROR(VLOOKUP(L6,A2:I38,2), "")</f>
        <v/>
      </c>
      <c r="M8" s="104"/>
    </row>
    <row r="9" spans="1:13" ht="12.75" thickBot="1" x14ac:dyDescent="0.25">
      <c r="A9" s="111">
        <f t="shared" si="1"/>
        <v>42132</v>
      </c>
      <c r="B9" s="112"/>
      <c r="C9" s="112"/>
      <c r="D9" s="112"/>
      <c r="E9" s="69">
        <f t="shared" si="2"/>
        <v>0</v>
      </c>
      <c r="F9" s="112"/>
      <c r="G9" s="75" t="str">
        <f t="shared" si="0"/>
        <v/>
      </c>
      <c r="H9" s="112"/>
      <c r="I9" s="112"/>
      <c r="J9" s="172" t="s">
        <v>108</v>
      </c>
      <c r="K9" s="86" t="s">
        <v>5</v>
      </c>
      <c r="L9" s="105" t="str">
        <f>IFERROR(VLOOKUP(L6,A2:I38,5), "")</f>
        <v/>
      </c>
      <c r="M9" s="106" t="str">
        <f>IFERROR(VLOOKUP(L6,A2:I38,4), "")</f>
        <v/>
      </c>
    </row>
    <row r="10" spans="1:13" x14ac:dyDescent="0.2">
      <c r="A10" s="111">
        <f t="shared" si="1"/>
        <v>42133</v>
      </c>
      <c r="B10" s="113"/>
      <c r="C10" s="113"/>
      <c r="D10" s="113"/>
      <c r="E10" s="74">
        <f t="shared" si="2"/>
        <v>0</v>
      </c>
      <c r="F10" s="113"/>
      <c r="G10" s="75" t="str">
        <f t="shared" si="0"/>
        <v/>
      </c>
      <c r="H10" s="113"/>
      <c r="I10" s="113"/>
      <c r="J10" s="172" t="s">
        <v>109</v>
      </c>
      <c r="K10" s="86" t="s">
        <v>6</v>
      </c>
      <c r="L10" s="105" t="str">
        <f>IFERROR(VLOOKUP(L6,A2:I38,6), "")</f>
        <v/>
      </c>
      <c r="M10" s="181"/>
    </row>
    <row r="11" spans="1:13" x14ac:dyDescent="0.2">
      <c r="A11" s="111">
        <f t="shared" si="1"/>
        <v>42134</v>
      </c>
      <c r="B11" s="113"/>
      <c r="C11" s="113"/>
      <c r="D11" s="113"/>
      <c r="E11" s="74">
        <f t="shared" si="2"/>
        <v>0</v>
      </c>
      <c r="F11" s="113"/>
      <c r="G11" s="75" t="str">
        <f t="shared" si="0"/>
        <v/>
      </c>
      <c r="H11" s="113"/>
      <c r="I11" s="113"/>
      <c r="J11" s="71" t="s">
        <v>110</v>
      </c>
      <c r="K11" s="86" t="s">
        <v>7</v>
      </c>
      <c r="L11" s="107" t="str">
        <f>IFERROR(L9/L8, "")</f>
        <v/>
      </c>
      <c r="M11" s="181"/>
    </row>
    <row r="12" spans="1:13" x14ac:dyDescent="0.2">
      <c r="A12" s="111">
        <f t="shared" si="1"/>
        <v>42135</v>
      </c>
      <c r="B12" s="113"/>
      <c r="C12" s="113"/>
      <c r="D12" s="113"/>
      <c r="E12" s="74">
        <f t="shared" si="2"/>
        <v>0</v>
      </c>
      <c r="F12" s="113"/>
      <c r="G12" s="75" t="str">
        <f t="shared" si="0"/>
        <v/>
      </c>
      <c r="H12" s="113"/>
      <c r="I12" s="113"/>
      <c r="J12" s="71" t="s">
        <v>111</v>
      </c>
      <c r="K12" s="87" t="s">
        <v>17</v>
      </c>
      <c r="L12" s="105" t="str">
        <f>IFERROR(VLOOKUP(L6,A2:I38,8), "")</f>
        <v/>
      </c>
      <c r="M12" s="181"/>
    </row>
    <row r="13" spans="1:13" x14ac:dyDescent="0.2">
      <c r="A13" s="111">
        <f t="shared" si="1"/>
        <v>42136</v>
      </c>
      <c r="B13" s="113"/>
      <c r="C13" s="113"/>
      <c r="D13" s="113"/>
      <c r="E13" s="74">
        <f t="shared" si="2"/>
        <v>0</v>
      </c>
      <c r="F13" s="113"/>
      <c r="G13" s="75" t="str">
        <f t="shared" si="0"/>
        <v/>
      </c>
      <c r="H13" s="113"/>
      <c r="I13" s="113"/>
      <c r="J13" s="71" t="s">
        <v>112</v>
      </c>
      <c r="K13" s="87" t="s">
        <v>18</v>
      </c>
      <c r="L13" s="105" t="str">
        <f>IFERROR(VLOOKUP(L6,A2:I38,9), "")</f>
        <v/>
      </c>
      <c r="M13" s="181"/>
    </row>
    <row r="14" spans="1:13" x14ac:dyDescent="0.2">
      <c r="A14" s="111">
        <f t="shared" si="1"/>
        <v>42137</v>
      </c>
      <c r="B14" s="113"/>
      <c r="C14" s="113"/>
      <c r="D14" s="113"/>
      <c r="E14" s="74">
        <f t="shared" si="2"/>
        <v>0</v>
      </c>
      <c r="F14" s="113"/>
      <c r="G14" s="75" t="str">
        <f t="shared" si="0"/>
        <v/>
      </c>
      <c r="H14" s="113"/>
      <c r="I14" s="113"/>
      <c r="J14" s="71" t="s">
        <v>113</v>
      </c>
      <c r="K14" s="87" t="s">
        <v>19</v>
      </c>
      <c r="L14" s="88"/>
      <c r="M14" s="181"/>
    </row>
    <row r="15" spans="1:13" ht="12.75" thickBot="1" x14ac:dyDescent="0.25">
      <c r="A15" s="111">
        <f t="shared" si="1"/>
        <v>42138</v>
      </c>
      <c r="B15" s="112"/>
      <c r="C15" s="112"/>
      <c r="D15" s="112"/>
      <c r="E15" s="69">
        <f t="shared" si="2"/>
        <v>0</v>
      </c>
      <c r="F15" s="112"/>
      <c r="G15" s="75" t="str">
        <f t="shared" si="0"/>
        <v/>
      </c>
      <c r="H15" s="112"/>
      <c r="I15" s="112"/>
      <c r="J15" s="71" t="s">
        <v>107</v>
      </c>
      <c r="K15" s="89" t="s">
        <v>20</v>
      </c>
      <c r="L15" s="90"/>
      <c r="M15" s="182"/>
    </row>
    <row r="16" spans="1:13" x14ac:dyDescent="0.2">
      <c r="A16" s="111">
        <f t="shared" si="1"/>
        <v>42139</v>
      </c>
      <c r="B16" s="113"/>
      <c r="C16" s="113"/>
      <c r="D16" s="113"/>
      <c r="E16" s="74">
        <f t="shared" si="2"/>
        <v>0</v>
      </c>
      <c r="F16" s="113"/>
      <c r="G16" s="75" t="str">
        <f t="shared" si="0"/>
        <v/>
      </c>
      <c r="H16" s="113"/>
      <c r="I16" s="113"/>
      <c r="J16" s="172" t="s">
        <v>108</v>
      </c>
    </row>
    <row r="17" spans="1:10" x14ac:dyDescent="0.2">
      <c r="A17" s="111">
        <f t="shared" si="1"/>
        <v>42140</v>
      </c>
      <c r="B17" s="113"/>
      <c r="C17" s="113"/>
      <c r="D17" s="113"/>
      <c r="E17" s="74">
        <f t="shared" si="2"/>
        <v>0</v>
      </c>
      <c r="F17" s="113"/>
      <c r="G17" s="75" t="str">
        <f t="shared" si="0"/>
        <v/>
      </c>
      <c r="H17" s="113"/>
      <c r="I17" s="113"/>
      <c r="J17" s="172" t="s">
        <v>109</v>
      </c>
    </row>
    <row r="18" spans="1:10" x14ac:dyDescent="0.2">
      <c r="A18" s="111">
        <f t="shared" si="1"/>
        <v>42141</v>
      </c>
      <c r="B18" s="113"/>
      <c r="C18" s="113"/>
      <c r="D18" s="113"/>
      <c r="E18" s="74">
        <f t="shared" si="2"/>
        <v>0</v>
      </c>
      <c r="F18" s="113"/>
      <c r="G18" s="75" t="str">
        <f t="shared" si="0"/>
        <v/>
      </c>
      <c r="H18" s="113"/>
      <c r="I18" s="113"/>
      <c r="J18" s="71" t="s">
        <v>110</v>
      </c>
    </row>
    <row r="19" spans="1:10" x14ac:dyDescent="0.2">
      <c r="A19" s="111">
        <f t="shared" si="1"/>
        <v>42142</v>
      </c>
      <c r="B19" s="112"/>
      <c r="C19" s="112"/>
      <c r="D19" s="112"/>
      <c r="E19" s="69">
        <f t="shared" si="2"/>
        <v>0</v>
      </c>
      <c r="F19" s="112"/>
      <c r="G19" s="75" t="str">
        <f t="shared" si="0"/>
        <v/>
      </c>
      <c r="H19" s="112"/>
      <c r="I19" s="112"/>
      <c r="J19" s="71" t="s">
        <v>111</v>
      </c>
    </row>
    <row r="20" spans="1:10" x14ac:dyDescent="0.2">
      <c r="A20" s="111">
        <f t="shared" si="1"/>
        <v>42143</v>
      </c>
      <c r="B20" s="113"/>
      <c r="C20" s="113"/>
      <c r="D20" s="113"/>
      <c r="E20" s="74">
        <f t="shared" si="2"/>
        <v>0</v>
      </c>
      <c r="F20" s="113"/>
      <c r="G20" s="75" t="str">
        <f t="shared" si="0"/>
        <v/>
      </c>
      <c r="H20" s="113"/>
      <c r="I20" s="113"/>
      <c r="J20" s="71" t="s">
        <v>112</v>
      </c>
    </row>
    <row r="21" spans="1:10" x14ac:dyDescent="0.2">
      <c r="A21" s="111">
        <f t="shared" si="1"/>
        <v>42144</v>
      </c>
      <c r="B21" s="113"/>
      <c r="C21" s="113"/>
      <c r="D21" s="113"/>
      <c r="E21" s="74">
        <f t="shared" si="2"/>
        <v>0</v>
      </c>
      <c r="F21" s="113"/>
      <c r="G21" s="75" t="str">
        <f t="shared" si="0"/>
        <v/>
      </c>
      <c r="H21" s="113"/>
      <c r="I21" s="113"/>
      <c r="J21" s="71" t="s">
        <v>113</v>
      </c>
    </row>
    <row r="22" spans="1:10" x14ac:dyDescent="0.2">
      <c r="A22" s="111">
        <f t="shared" si="1"/>
        <v>42145</v>
      </c>
      <c r="B22" s="113"/>
      <c r="C22" s="113"/>
      <c r="D22" s="113"/>
      <c r="E22" s="74">
        <f t="shared" si="2"/>
        <v>0</v>
      </c>
      <c r="F22" s="113"/>
      <c r="G22" s="75" t="str">
        <f t="shared" si="0"/>
        <v/>
      </c>
      <c r="H22" s="113"/>
      <c r="I22" s="113"/>
      <c r="J22" s="71" t="s">
        <v>107</v>
      </c>
    </row>
    <row r="23" spans="1:10" x14ac:dyDescent="0.2">
      <c r="A23" s="111">
        <f t="shared" si="1"/>
        <v>42146</v>
      </c>
      <c r="B23" s="112"/>
      <c r="C23" s="112"/>
      <c r="D23" s="112"/>
      <c r="E23" s="69">
        <f t="shared" si="2"/>
        <v>0</v>
      </c>
      <c r="F23" s="112"/>
      <c r="G23" s="75" t="str">
        <f t="shared" si="0"/>
        <v/>
      </c>
      <c r="H23" s="112"/>
      <c r="I23" s="112"/>
      <c r="J23" s="172" t="s">
        <v>108</v>
      </c>
    </row>
    <row r="24" spans="1:10" x14ac:dyDescent="0.2">
      <c r="A24" s="111">
        <f t="shared" si="1"/>
        <v>42147</v>
      </c>
      <c r="B24" s="113"/>
      <c r="C24" s="113"/>
      <c r="D24" s="113"/>
      <c r="E24" s="74">
        <f t="shared" si="2"/>
        <v>0</v>
      </c>
      <c r="F24" s="113"/>
      <c r="G24" s="75" t="str">
        <f t="shared" si="0"/>
        <v/>
      </c>
      <c r="H24" s="113"/>
      <c r="I24" s="113"/>
      <c r="J24" s="172" t="s">
        <v>109</v>
      </c>
    </row>
    <row r="25" spans="1:10" x14ac:dyDescent="0.2">
      <c r="A25" s="111">
        <f t="shared" si="1"/>
        <v>42148</v>
      </c>
      <c r="B25" s="113"/>
      <c r="C25" s="113"/>
      <c r="D25" s="113"/>
      <c r="E25" s="74">
        <f t="shared" si="2"/>
        <v>0</v>
      </c>
      <c r="F25" s="113"/>
      <c r="G25" s="75" t="str">
        <f t="shared" si="0"/>
        <v/>
      </c>
      <c r="H25" s="113"/>
      <c r="I25" s="113"/>
      <c r="J25" s="71" t="s">
        <v>110</v>
      </c>
    </row>
    <row r="26" spans="1:10" x14ac:dyDescent="0.2">
      <c r="A26" s="111">
        <f t="shared" si="1"/>
        <v>42149</v>
      </c>
      <c r="B26" s="113"/>
      <c r="C26" s="113"/>
      <c r="D26" s="113"/>
      <c r="E26" s="74">
        <f t="shared" si="2"/>
        <v>0</v>
      </c>
      <c r="F26" s="113"/>
      <c r="G26" s="75" t="str">
        <f t="shared" si="0"/>
        <v/>
      </c>
      <c r="H26" s="113"/>
      <c r="I26" s="113"/>
      <c r="J26" s="71" t="s">
        <v>111</v>
      </c>
    </row>
    <row r="27" spans="1:10" x14ac:dyDescent="0.2">
      <c r="A27" s="111">
        <f t="shared" si="1"/>
        <v>42150</v>
      </c>
      <c r="B27" s="113"/>
      <c r="C27" s="113"/>
      <c r="D27" s="113"/>
      <c r="E27" s="74">
        <f t="shared" si="2"/>
        <v>0</v>
      </c>
      <c r="F27" s="113"/>
      <c r="G27" s="75" t="str">
        <f t="shared" si="0"/>
        <v/>
      </c>
      <c r="H27" s="113"/>
      <c r="I27" s="113"/>
      <c r="J27" s="71" t="s">
        <v>112</v>
      </c>
    </row>
    <row r="28" spans="1:10" x14ac:dyDescent="0.2">
      <c r="A28" s="111">
        <f t="shared" si="1"/>
        <v>42151</v>
      </c>
      <c r="B28" s="113"/>
      <c r="C28" s="113"/>
      <c r="D28" s="113"/>
      <c r="E28" s="74">
        <f t="shared" si="2"/>
        <v>0</v>
      </c>
      <c r="F28" s="113"/>
      <c r="G28" s="75" t="str">
        <f t="shared" si="0"/>
        <v/>
      </c>
      <c r="H28" s="113"/>
      <c r="I28" s="113"/>
      <c r="J28" s="71" t="s">
        <v>113</v>
      </c>
    </row>
    <row r="29" spans="1:10" x14ac:dyDescent="0.2">
      <c r="A29" s="111">
        <f t="shared" si="1"/>
        <v>42152</v>
      </c>
      <c r="B29" s="112"/>
      <c r="C29" s="112"/>
      <c r="D29" s="112"/>
      <c r="E29" s="69">
        <f t="shared" si="2"/>
        <v>0</v>
      </c>
      <c r="F29" s="112"/>
      <c r="G29" s="75" t="str">
        <f t="shared" si="0"/>
        <v/>
      </c>
      <c r="H29" s="112"/>
      <c r="I29" s="112"/>
      <c r="J29" s="71" t="s">
        <v>107</v>
      </c>
    </row>
    <row r="30" spans="1:10" x14ac:dyDescent="0.2">
      <c r="A30" s="111">
        <f t="shared" si="1"/>
        <v>42153</v>
      </c>
      <c r="B30" s="113"/>
      <c r="C30" s="113"/>
      <c r="D30" s="113"/>
      <c r="E30" s="74">
        <f t="shared" si="2"/>
        <v>0</v>
      </c>
      <c r="F30" s="113"/>
      <c r="G30" s="75" t="str">
        <f t="shared" si="0"/>
        <v/>
      </c>
      <c r="H30" s="113"/>
      <c r="I30" s="113"/>
      <c r="J30" s="172" t="s">
        <v>108</v>
      </c>
    </row>
    <row r="31" spans="1:10" x14ac:dyDescent="0.2">
      <c r="A31" s="111">
        <f t="shared" si="1"/>
        <v>42154</v>
      </c>
      <c r="B31" s="113"/>
      <c r="C31" s="113"/>
      <c r="D31" s="113"/>
      <c r="E31" s="74">
        <f t="shared" si="2"/>
        <v>0</v>
      </c>
      <c r="F31" s="113"/>
      <c r="G31" s="75" t="str">
        <f t="shared" si="0"/>
        <v/>
      </c>
      <c r="H31" s="113"/>
      <c r="I31" s="113"/>
      <c r="J31" s="172" t="s">
        <v>109</v>
      </c>
    </row>
    <row r="32" spans="1:10" ht="12.75" thickBot="1" x14ac:dyDescent="0.25">
      <c r="A32" s="111">
        <f t="shared" si="1"/>
        <v>42155</v>
      </c>
      <c r="B32" s="113"/>
      <c r="C32" s="113"/>
      <c r="D32" s="113"/>
      <c r="E32" s="74">
        <f t="shared" si="2"/>
        <v>0</v>
      </c>
      <c r="F32" s="113"/>
      <c r="G32" s="75" t="str">
        <f t="shared" si="0"/>
        <v/>
      </c>
      <c r="H32" s="113"/>
      <c r="I32" s="113"/>
      <c r="J32" s="71" t="s">
        <v>110</v>
      </c>
    </row>
    <row r="33" spans="1:9" ht="12.75" thickBot="1" x14ac:dyDescent="0.25">
      <c r="A33" s="135" t="s">
        <v>10</v>
      </c>
      <c r="B33" s="132">
        <f>SUM(B2:B32)</f>
        <v>0</v>
      </c>
      <c r="C33" s="132">
        <f>SUM(C2:C32)</f>
        <v>0</v>
      </c>
      <c r="D33" s="132">
        <f>SUM(D2:D32)</f>
        <v>0</v>
      </c>
      <c r="E33" s="132">
        <f>SUM(E2:E32)</f>
        <v>0</v>
      </c>
      <c r="F33" s="132">
        <f>SUM(F2:F32)</f>
        <v>0</v>
      </c>
      <c r="G33" s="133" t="str">
        <f t="shared" si="0"/>
        <v/>
      </c>
      <c r="H33" s="132">
        <f>SUM(H2:H32)</f>
        <v>0</v>
      </c>
      <c r="I33" s="134">
        <f>SUM(I2:I32)</f>
        <v>0</v>
      </c>
    </row>
    <row r="34" spans="1:9" ht="12.75" thickBot="1" x14ac:dyDescent="0.25"/>
    <row r="35" spans="1:9" ht="12.75" thickBot="1" x14ac:dyDescent="0.25">
      <c r="A35" s="99" t="s">
        <v>28</v>
      </c>
      <c r="B35" s="92">
        <f>B5+B6+B7+B8+B9</f>
        <v>0</v>
      </c>
      <c r="C35" s="92">
        <f t="shared" ref="C35:I35" si="3">C5+C6+C7+C8+C9</f>
        <v>0</v>
      </c>
      <c r="D35" s="92">
        <f t="shared" si="3"/>
        <v>0</v>
      </c>
      <c r="E35" s="92">
        <f t="shared" si="3"/>
        <v>0</v>
      </c>
      <c r="F35" s="92">
        <f t="shared" si="3"/>
        <v>0</v>
      </c>
      <c r="G35" s="115" t="str">
        <f>IFERROR((E35/B35)*100, "")</f>
        <v/>
      </c>
      <c r="H35" s="92">
        <f t="shared" si="3"/>
        <v>0</v>
      </c>
      <c r="I35" s="93">
        <f t="shared" si="3"/>
        <v>0</v>
      </c>
    </row>
    <row r="36" spans="1:9" ht="12.75" thickBot="1" x14ac:dyDescent="0.25">
      <c r="A36" s="99" t="s">
        <v>29</v>
      </c>
      <c r="B36" s="73">
        <f>B13+B14+B15+B16+B11+B12</f>
        <v>0</v>
      </c>
      <c r="C36" s="73">
        <f t="shared" ref="C36:I36" si="4">C13+C14+C15+C16+C11+C12</f>
        <v>0</v>
      </c>
      <c r="D36" s="73">
        <f t="shared" si="4"/>
        <v>0</v>
      </c>
      <c r="E36" s="73">
        <f t="shared" si="4"/>
        <v>0</v>
      </c>
      <c r="F36" s="73">
        <f t="shared" si="4"/>
        <v>0</v>
      </c>
      <c r="G36" s="116" t="str">
        <f>IFERROR((E36/B36)*100, "")</f>
        <v/>
      </c>
      <c r="H36" s="73">
        <f t="shared" si="4"/>
        <v>0</v>
      </c>
      <c r="I36" s="94">
        <f t="shared" si="4"/>
        <v>0</v>
      </c>
    </row>
    <row r="37" spans="1:9" ht="12.75" thickBot="1" x14ac:dyDescent="0.25">
      <c r="A37" s="99" t="s">
        <v>30</v>
      </c>
      <c r="B37" s="73">
        <f>B20+B21+B22+B23+B18+B19</f>
        <v>0</v>
      </c>
      <c r="C37" s="73">
        <f t="shared" ref="C37:I37" si="5">C20+C21+C22+C23+C18+C19</f>
        <v>0</v>
      </c>
      <c r="D37" s="73">
        <f t="shared" si="5"/>
        <v>0</v>
      </c>
      <c r="E37" s="73">
        <f t="shared" si="5"/>
        <v>0</v>
      </c>
      <c r="F37" s="73">
        <f t="shared" si="5"/>
        <v>0</v>
      </c>
      <c r="G37" s="116" t="str">
        <f>IFERROR((E37/B37)*100, "")</f>
        <v/>
      </c>
      <c r="H37" s="73">
        <f t="shared" si="5"/>
        <v>0</v>
      </c>
      <c r="I37" s="94">
        <f t="shared" si="5"/>
        <v>0</v>
      </c>
    </row>
    <row r="38" spans="1:9" ht="12.75" thickBot="1" x14ac:dyDescent="0.25">
      <c r="A38" s="114" t="s">
        <v>31</v>
      </c>
      <c r="B38" s="95">
        <f>B27+B28+B29+B30+B25+B26</f>
        <v>0</v>
      </c>
      <c r="C38" s="95">
        <f t="shared" ref="C38:I38" si="6">C27+C28+C29+C30+C25+C26</f>
        <v>0</v>
      </c>
      <c r="D38" s="95">
        <f t="shared" si="6"/>
        <v>0</v>
      </c>
      <c r="E38" s="95">
        <f t="shared" si="6"/>
        <v>0</v>
      </c>
      <c r="F38" s="95">
        <f t="shared" si="6"/>
        <v>0</v>
      </c>
      <c r="G38" s="117" t="str">
        <f>IFERROR((E38/B38)*100, "")</f>
        <v/>
      </c>
      <c r="H38" s="95">
        <f t="shared" si="6"/>
        <v>0</v>
      </c>
      <c r="I38" s="96">
        <f t="shared" si="6"/>
        <v>0</v>
      </c>
    </row>
  </sheetData>
  <mergeCells count="1">
    <mergeCell ref="M10:M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00B0F0"/>
  </sheetPr>
  <dimension ref="A1:XFA37"/>
  <sheetViews>
    <sheetView zoomScale="80" zoomScaleNormal="80" workbookViewId="0">
      <selection activeCell="K28" sqref="K28"/>
    </sheetView>
  </sheetViews>
  <sheetFormatPr baseColWidth="10" defaultRowHeight="12.75" x14ac:dyDescent="0.2"/>
  <cols>
    <col min="1" max="1" width="19.42578125" style="23" bestFit="1" customWidth="1"/>
    <col min="2" max="2" width="13.5703125" style="15" bestFit="1" customWidth="1"/>
    <col min="3" max="3" width="11.28515625" style="15" bestFit="1" customWidth="1"/>
    <col min="4" max="4" width="5" style="15" bestFit="1" customWidth="1"/>
    <col min="5" max="5" width="10.5703125" style="15" bestFit="1" customWidth="1"/>
    <col min="6" max="6" width="13" style="15" bestFit="1" customWidth="1"/>
    <col min="7" max="7" width="13.5703125" style="15" bestFit="1" customWidth="1"/>
    <col min="8" max="8" width="12.42578125" style="15" bestFit="1" customWidth="1"/>
    <col min="9" max="9" width="12.7109375" style="15" bestFit="1" customWidth="1"/>
    <col min="10" max="10" width="9.5703125" style="26" bestFit="1" customWidth="1"/>
    <col min="11" max="11" width="35" style="26" bestFit="1" customWidth="1"/>
    <col min="12" max="12" width="19.28515625" style="26" bestFit="1" customWidth="1"/>
    <col min="13" max="13" width="4.5703125" style="26" bestFit="1" customWidth="1"/>
    <col min="14" max="16384" width="11.42578125" style="26"/>
  </cols>
  <sheetData>
    <row r="1" spans="1:1024 1027:2044 2050:3070 3076:4096 4102:5119 5122:6139 6145:7165 7171:8191 8197:9214 9217:10240 10243:11260 11266:12286 12292:13312 13318:14335 14338:15355 15361:16381" s="25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024 1027:2044 2050:3070 3076:4096 4102:5119 5122:6139 6145:7165 7171:8191 8197:9214 9217:10240 10243:11260 11266:12286 12292:13312 13318:14335 14338:15355 15361:16381" ht="15" x14ac:dyDescent="0.3">
      <c r="A2" s="10">
        <v>42156</v>
      </c>
      <c r="B2" s="11"/>
      <c r="C2" s="12"/>
      <c r="D2" s="12"/>
      <c r="E2" s="13">
        <f>SUM(C2:D2)</f>
        <v>0</v>
      </c>
      <c r="F2" s="12"/>
      <c r="G2" s="14" t="str">
        <f>IFERROR((E2/B2)*100, "")</f>
        <v/>
      </c>
      <c r="H2" s="12"/>
      <c r="I2" s="18"/>
      <c r="J2" s="26" t="s">
        <v>111</v>
      </c>
    </row>
    <row r="3" spans="1:1024 1027:2044 2050:3070 3076:4096 4102:5119 5122:6139 6145:7165 7171:8191 8197:9214 9217:10240 10243:11260 11266:12286 12292:13312 13318:14335 14338:15355 15361:16381" ht="15" x14ac:dyDescent="0.3">
      <c r="A3" s="16">
        <f>A2+1</f>
        <v>42157</v>
      </c>
      <c r="B3" s="17"/>
      <c r="C3" s="18"/>
      <c r="D3" s="18"/>
      <c r="E3" s="19">
        <f>SUM(C3:D3)</f>
        <v>0</v>
      </c>
      <c r="F3" s="18"/>
      <c r="G3" s="14" t="str">
        <f t="shared" ref="G3:G32" si="0">IFERROR((E3/B3)*100, "")</f>
        <v/>
      </c>
      <c r="H3" s="18"/>
      <c r="I3" s="18"/>
      <c r="J3" s="26" t="s">
        <v>112</v>
      </c>
    </row>
    <row r="4" spans="1:1024 1027:2044 2050:3070 3076:4096 4102:5119 5122:6139 6145:7165 7171:8191 8197:9214 9217:10240 10243:11260 11266:12286 12292:13312 13318:14335 14338:15355 15361:16381" ht="15" x14ac:dyDescent="0.3">
      <c r="A4" s="16">
        <f t="shared" ref="A4:A31" si="1">A3+1</f>
        <v>42158</v>
      </c>
      <c r="B4" s="21"/>
      <c r="C4" s="22"/>
      <c r="D4" s="22"/>
      <c r="E4" s="19">
        <f t="shared" ref="E4:E31" si="2">SUM(C4:D4)</f>
        <v>0</v>
      </c>
      <c r="F4" s="22"/>
      <c r="G4" s="14" t="str">
        <f t="shared" si="0"/>
        <v/>
      </c>
      <c r="H4" s="22"/>
      <c r="I4" s="18"/>
      <c r="J4" s="26" t="s">
        <v>113</v>
      </c>
    </row>
    <row r="5" spans="1:1024 1027:2044 2050:3070 3076:4096 4102:5119 5122:6139 6145:7165 7171:8191 8197:9214 9217:10240 10243:11260 11266:12286 12292:13312 13318:14335 14338:15355 15361:16381" ht="15.75" x14ac:dyDescent="0.3">
      <c r="A5" s="16">
        <f t="shared" si="1"/>
        <v>42159</v>
      </c>
      <c r="B5" s="17"/>
      <c r="C5" s="18"/>
      <c r="D5" s="18"/>
      <c r="E5" s="19">
        <f t="shared" si="2"/>
        <v>0</v>
      </c>
      <c r="F5" s="18"/>
      <c r="G5" s="14" t="str">
        <f t="shared" si="0"/>
        <v/>
      </c>
      <c r="H5" s="18"/>
      <c r="I5" s="18"/>
      <c r="J5" s="26" t="s">
        <v>107</v>
      </c>
      <c r="K5" s="2" t="s">
        <v>0</v>
      </c>
      <c r="L5" s="1" t="s">
        <v>11</v>
      </c>
      <c r="M5" s="1"/>
      <c r="P5" s="28"/>
      <c r="S5" s="27"/>
      <c r="Y5" s="28"/>
      <c r="AB5" s="27"/>
      <c r="AH5" s="28"/>
      <c r="AK5" s="27"/>
      <c r="AQ5" s="28"/>
      <c r="AT5" s="27"/>
      <c r="AZ5" s="28"/>
      <c r="BC5" s="27"/>
      <c r="BI5" s="28"/>
      <c r="BL5" s="27"/>
      <c r="BR5" s="28"/>
      <c r="BU5" s="27"/>
      <c r="CA5" s="28"/>
      <c r="CD5" s="27"/>
      <c r="CJ5" s="28"/>
      <c r="CM5" s="27"/>
      <c r="CS5" s="28"/>
      <c r="CV5" s="27"/>
      <c r="DB5" s="28"/>
      <c r="DE5" s="27"/>
      <c r="DK5" s="28"/>
      <c r="DN5" s="27"/>
      <c r="DT5" s="28"/>
      <c r="DW5" s="27"/>
      <c r="EC5" s="28"/>
      <c r="EF5" s="27"/>
      <c r="EL5" s="28"/>
      <c r="EO5" s="27"/>
      <c r="EU5" s="28"/>
      <c r="EX5" s="27"/>
      <c r="FD5" s="28"/>
      <c r="FG5" s="27"/>
      <c r="FM5" s="28"/>
      <c r="FP5" s="27"/>
      <c r="FV5" s="28"/>
      <c r="FY5" s="27"/>
      <c r="GE5" s="28"/>
      <c r="GH5" s="27"/>
      <c r="GN5" s="28"/>
      <c r="GQ5" s="27"/>
      <c r="GW5" s="28"/>
      <c r="GZ5" s="27"/>
      <c r="HF5" s="28"/>
      <c r="HI5" s="27"/>
      <c r="HO5" s="28"/>
      <c r="HR5" s="27"/>
      <c r="HX5" s="28"/>
      <c r="IA5" s="27"/>
      <c r="IG5" s="28"/>
      <c r="IJ5" s="27"/>
      <c r="IP5" s="28"/>
      <c r="IS5" s="27"/>
      <c r="IY5" s="28"/>
      <c r="JB5" s="27"/>
      <c r="JH5" s="28"/>
      <c r="JK5" s="27"/>
      <c r="JQ5" s="28"/>
      <c r="JT5" s="27"/>
      <c r="JZ5" s="28"/>
      <c r="KC5" s="27"/>
      <c r="KI5" s="28"/>
      <c r="KL5" s="27"/>
      <c r="KR5" s="28"/>
      <c r="KU5" s="27"/>
      <c r="LA5" s="28"/>
      <c r="LD5" s="27"/>
      <c r="LJ5" s="28"/>
      <c r="LM5" s="27"/>
      <c r="LS5" s="28"/>
      <c r="LV5" s="27"/>
      <c r="MB5" s="28"/>
      <c r="ME5" s="27"/>
      <c r="MK5" s="28"/>
      <c r="MN5" s="27"/>
      <c r="MT5" s="28"/>
      <c r="MW5" s="27"/>
      <c r="NC5" s="28"/>
      <c r="NF5" s="27"/>
      <c r="NL5" s="28"/>
      <c r="NO5" s="27"/>
      <c r="NU5" s="28"/>
      <c r="NX5" s="27"/>
      <c r="OD5" s="28"/>
      <c r="OG5" s="27"/>
      <c r="OM5" s="28"/>
      <c r="OP5" s="27"/>
      <c r="OV5" s="28"/>
      <c r="OY5" s="27"/>
      <c r="PE5" s="28"/>
      <c r="PH5" s="27"/>
      <c r="PN5" s="28"/>
      <c r="PQ5" s="27"/>
      <c r="PW5" s="28"/>
      <c r="PZ5" s="27"/>
      <c r="QF5" s="28"/>
      <c r="QI5" s="27"/>
      <c r="QO5" s="28"/>
      <c r="QR5" s="27"/>
      <c r="QX5" s="28"/>
      <c r="RA5" s="27"/>
      <c r="RG5" s="28"/>
      <c r="RJ5" s="27"/>
      <c r="RP5" s="28"/>
      <c r="RS5" s="27"/>
      <c r="RY5" s="28"/>
      <c r="SB5" s="27"/>
      <c r="SH5" s="28"/>
      <c r="SK5" s="27"/>
      <c r="SQ5" s="28"/>
      <c r="ST5" s="27"/>
      <c r="SZ5" s="28"/>
      <c r="TC5" s="27"/>
      <c r="TI5" s="28"/>
      <c r="TL5" s="27"/>
      <c r="TR5" s="28"/>
      <c r="TU5" s="27"/>
      <c r="UA5" s="28"/>
      <c r="UD5" s="27"/>
      <c r="UJ5" s="28"/>
      <c r="UM5" s="27"/>
      <c r="US5" s="28"/>
      <c r="UV5" s="27"/>
      <c r="VB5" s="28"/>
      <c r="VE5" s="27"/>
      <c r="VK5" s="28"/>
      <c r="VN5" s="27"/>
      <c r="VT5" s="28"/>
      <c r="VW5" s="27"/>
      <c r="WC5" s="28"/>
      <c r="WF5" s="27"/>
      <c r="WL5" s="28"/>
      <c r="WO5" s="27"/>
      <c r="WU5" s="28"/>
      <c r="WX5" s="27"/>
      <c r="XD5" s="28"/>
      <c r="XG5" s="27"/>
      <c r="XM5" s="28"/>
      <c r="XP5" s="27"/>
      <c r="XV5" s="28"/>
      <c r="XY5" s="27"/>
      <c r="YE5" s="28"/>
      <c r="YH5" s="27"/>
      <c r="YN5" s="28"/>
      <c r="YQ5" s="27"/>
      <c r="YW5" s="28"/>
      <c r="YZ5" s="27"/>
      <c r="ZF5" s="28"/>
      <c r="ZI5" s="27"/>
      <c r="ZO5" s="28"/>
      <c r="ZR5" s="27"/>
      <c r="ZX5" s="28"/>
      <c r="AAA5" s="27"/>
      <c r="AAG5" s="28"/>
      <c r="AAJ5" s="27"/>
      <c r="AAP5" s="28"/>
      <c r="AAS5" s="27"/>
      <c r="AAY5" s="28"/>
      <c r="ABB5" s="27"/>
      <c r="ABH5" s="28"/>
      <c r="ABK5" s="27"/>
      <c r="ABQ5" s="28"/>
      <c r="ABT5" s="27"/>
      <c r="ABZ5" s="28"/>
      <c r="ACC5" s="27"/>
      <c r="ACI5" s="28"/>
      <c r="ACL5" s="27"/>
      <c r="ACR5" s="28"/>
      <c r="ACU5" s="27"/>
      <c r="ADA5" s="28"/>
      <c r="ADD5" s="27"/>
      <c r="ADJ5" s="28"/>
      <c r="ADM5" s="27"/>
      <c r="ADS5" s="28"/>
      <c r="ADV5" s="27"/>
      <c r="AEB5" s="28"/>
      <c r="AEE5" s="27"/>
      <c r="AEK5" s="28"/>
      <c r="AEN5" s="27"/>
      <c r="AET5" s="28"/>
      <c r="AEW5" s="27"/>
      <c r="AFC5" s="28"/>
      <c r="AFF5" s="27"/>
      <c r="AFL5" s="28"/>
      <c r="AFO5" s="27"/>
      <c r="AFU5" s="28"/>
      <c r="AFX5" s="27"/>
      <c r="AGD5" s="28"/>
      <c r="AGG5" s="27"/>
      <c r="AGM5" s="28"/>
      <c r="AGP5" s="27"/>
      <c r="AGV5" s="28"/>
      <c r="AGY5" s="27"/>
      <c r="AHE5" s="28"/>
      <c r="AHH5" s="27"/>
      <c r="AHN5" s="28"/>
      <c r="AHQ5" s="27"/>
      <c r="AHW5" s="28"/>
      <c r="AHZ5" s="27"/>
      <c r="AIF5" s="28"/>
      <c r="AII5" s="27"/>
      <c r="AIO5" s="28"/>
      <c r="AIR5" s="27"/>
      <c r="AIX5" s="28"/>
      <c r="AJA5" s="27"/>
      <c r="AJG5" s="28"/>
      <c r="AJJ5" s="27"/>
      <c r="AJP5" s="28"/>
      <c r="AJS5" s="27"/>
      <c r="AJY5" s="28"/>
      <c r="AKB5" s="27"/>
      <c r="AKH5" s="28"/>
      <c r="AKK5" s="27"/>
      <c r="AKQ5" s="28"/>
      <c r="AKT5" s="27"/>
      <c r="AKZ5" s="28"/>
      <c r="ALC5" s="27"/>
      <c r="ALI5" s="28"/>
      <c r="ALL5" s="27"/>
      <c r="ALR5" s="28"/>
      <c r="ALU5" s="27"/>
      <c r="AMA5" s="28"/>
      <c r="AMD5" s="27"/>
      <c r="AMJ5" s="28"/>
      <c r="AMM5" s="27"/>
      <c r="AMS5" s="28"/>
      <c r="AMV5" s="27"/>
      <c r="ANB5" s="28"/>
      <c r="ANE5" s="27"/>
      <c r="ANK5" s="28"/>
      <c r="ANN5" s="27"/>
      <c r="ANT5" s="28"/>
      <c r="ANW5" s="27"/>
      <c r="AOC5" s="28"/>
      <c r="AOF5" s="27"/>
      <c r="AOL5" s="28"/>
      <c r="AOO5" s="27"/>
      <c r="AOU5" s="28"/>
      <c r="AOX5" s="27"/>
      <c r="APD5" s="28"/>
      <c r="APG5" s="27"/>
      <c r="APM5" s="28"/>
      <c r="APP5" s="27"/>
      <c r="APV5" s="28"/>
      <c r="APY5" s="27"/>
      <c r="AQE5" s="28"/>
      <c r="AQH5" s="27"/>
      <c r="AQN5" s="28"/>
      <c r="AQQ5" s="27"/>
      <c r="AQW5" s="28"/>
      <c r="AQZ5" s="27"/>
      <c r="ARF5" s="28"/>
      <c r="ARI5" s="27"/>
      <c r="ARO5" s="28"/>
      <c r="ARR5" s="27"/>
      <c r="ARX5" s="28"/>
      <c r="ASA5" s="27"/>
      <c r="ASG5" s="28"/>
      <c r="ASJ5" s="27"/>
      <c r="ASP5" s="28"/>
      <c r="ASS5" s="27"/>
      <c r="ASY5" s="28"/>
      <c r="ATB5" s="27"/>
      <c r="ATH5" s="28"/>
      <c r="ATK5" s="27"/>
      <c r="ATQ5" s="28"/>
      <c r="ATT5" s="27"/>
      <c r="ATZ5" s="28"/>
      <c r="AUC5" s="27"/>
      <c r="AUI5" s="28"/>
      <c r="AUL5" s="27"/>
      <c r="AUR5" s="28"/>
      <c r="AUU5" s="27"/>
      <c r="AVA5" s="28"/>
      <c r="AVD5" s="27"/>
      <c r="AVJ5" s="28"/>
      <c r="AVM5" s="27"/>
      <c r="AVS5" s="28"/>
      <c r="AVV5" s="27"/>
      <c r="AWB5" s="28"/>
      <c r="AWE5" s="27"/>
      <c r="AWK5" s="28"/>
      <c r="AWN5" s="27"/>
      <c r="AWT5" s="28"/>
      <c r="AWW5" s="27"/>
      <c r="AXC5" s="28"/>
      <c r="AXF5" s="27"/>
      <c r="AXL5" s="28"/>
      <c r="AXO5" s="27"/>
      <c r="AXU5" s="28"/>
      <c r="AXX5" s="27"/>
      <c r="AYD5" s="28"/>
      <c r="AYG5" s="27"/>
      <c r="AYM5" s="28"/>
      <c r="AYP5" s="27"/>
      <c r="AYV5" s="28"/>
      <c r="AYY5" s="27"/>
      <c r="AZE5" s="28"/>
      <c r="AZH5" s="27"/>
      <c r="AZN5" s="28"/>
      <c r="AZQ5" s="27"/>
      <c r="AZW5" s="28"/>
      <c r="AZZ5" s="27"/>
      <c r="BAF5" s="28"/>
      <c r="BAI5" s="27"/>
      <c r="BAO5" s="28"/>
      <c r="BAR5" s="27"/>
      <c r="BAX5" s="28"/>
      <c r="BBA5" s="27"/>
      <c r="BBG5" s="28"/>
      <c r="BBJ5" s="27"/>
      <c r="BBP5" s="28"/>
      <c r="BBS5" s="27"/>
      <c r="BBY5" s="28"/>
      <c r="BCB5" s="27"/>
      <c r="BCH5" s="28"/>
      <c r="BCK5" s="27"/>
      <c r="BCQ5" s="28"/>
      <c r="BCT5" s="27"/>
      <c r="BCZ5" s="28"/>
      <c r="BDC5" s="27"/>
      <c r="BDI5" s="28"/>
      <c r="BDL5" s="27"/>
      <c r="BDR5" s="28"/>
      <c r="BDU5" s="27"/>
      <c r="BEA5" s="28"/>
      <c r="BED5" s="27"/>
      <c r="BEJ5" s="28"/>
      <c r="BEM5" s="27"/>
      <c r="BES5" s="28"/>
      <c r="BEV5" s="27"/>
      <c r="BFB5" s="28"/>
      <c r="BFE5" s="27"/>
      <c r="BFK5" s="28"/>
      <c r="BFN5" s="27"/>
      <c r="BFT5" s="28"/>
      <c r="BFW5" s="27"/>
      <c r="BGC5" s="28"/>
      <c r="BGF5" s="27"/>
      <c r="BGL5" s="28"/>
      <c r="BGO5" s="27"/>
      <c r="BGU5" s="28"/>
      <c r="BGX5" s="27"/>
      <c r="BHD5" s="28"/>
      <c r="BHG5" s="27"/>
      <c r="BHM5" s="28"/>
      <c r="BHP5" s="27"/>
      <c r="BHV5" s="28"/>
      <c r="BHY5" s="27"/>
      <c r="BIE5" s="28"/>
      <c r="BIH5" s="27"/>
      <c r="BIN5" s="28"/>
      <c r="BIQ5" s="27"/>
      <c r="BIW5" s="28"/>
      <c r="BIZ5" s="27"/>
      <c r="BJF5" s="28"/>
      <c r="BJI5" s="27"/>
      <c r="BJO5" s="28"/>
      <c r="BJR5" s="27"/>
      <c r="BJX5" s="28"/>
      <c r="BKA5" s="27"/>
      <c r="BKG5" s="28"/>
      <c r="BKJ5" s="27"/>
      <c r="BKP5" s="28"/>
      <c r="BKS5" s="27"/>
      <c r="BKY5" s="28"/>
      <c r="BLB5" s="27"/>
      <c r="BLH5" s="28"/>
      <c r="BLK5" s="27"/>
      <c r="BLQ5" s="28"/>
      <c r="BLT5" s="27"/>
      <c r="BLZ5" s="28"/>
      <c r="BMC5" s="27"/>
      <c r="BMI5" s="28"/>
      <c r="BML5" s="27"/>
      <c r="BMR5" s="28"/>
      <c r="BMU5" s="27"/>
      <c r="BNA5" s="28"/>
      <c r="BND5" s="27"/>
      <c r="BNJ5" s="28"/>
      <c r="BNM5" s="27"/>
      <c r="BNS5" s="28"/>
      <c r="BNV5" s="27"/>
      <c r="BOB5" s="28"/>
      <c r="BOE5" s="27"/>
      <c r="BOK5" s="28"/>
      <c r="BON5" s="27"/>
      <c r="BOT5" s="28"/>
      <c r="BOW5" s="27"/>
      <c r="BPC5" s="28"/>
      <c r="BPF5" s="27"/>
      <c r="BPL5" s="28"/>
      <c r="BPO5" s="27"/>
      <c r="BPU5" s="28"/>
      <c r="BPX5" s="27"/>
      <c r="BQD5" s="28"/>
      <c r="BQG5" s="27"/>
      <c r="BQM5" s="28"/>
      <c r="BQP5" s="27"/>
      <c r="BQV5" s="28"/>
      <c r="BQY5" s="27"/>
      <c r="BRE5" s="28"/>
      <c r="BRH5" s="27"/>
      <c r="BRN5" s="28"/>
      <c r="BRQ5" s="27"/>
      <c r="BRW5" s="28"/>
      <c r="BRZ5" s="27"/>
      <c r="BSF5" s="28"/>
      <c r="BSI5" s="27"/>
      <c r="BSO5" s="28"/>
      <c r="BSR5" s="27"/>
      <c r="BSX5" s="28"/>
      <c r="BTA5" s="27"/>
      <c r="BTG5" s="28"/>
      <c r="BTJ5" s="27"/>
      <c r="BTP5" s="28"/>
      <c r="BTS5" s="27"/>
      <c r="BTY5" s="28"/>
      <c r="BUB5" s="27"/>
      <c r="BUH5" s="28"/>
      <c r="BUK5" s="27"/>
      <c r="BUQ5" s="28"/>
      <c r="BUT5" s="27"/>
      <c r="BUZ5" s="28"/>
      <c r="BVC5" s="27"/>
      <c r="BVI5" s="28"/>
      <c r="BVL5" s="27"/>
      <c r="BVR5" s="28"/>
      <c r="BVU5" s="27"/>
      <c r="BWA5" s="28"/>
      <c r="BWD5" s="27"/>
      <c r="BWJ5" s="28"/>
      <c r="BWM5" s="27"/>
      <c r="BWS5" s="28"/>
      <c r="BWV5" s="27"/>
      <c r="BXB5" s="28"/>
      <c r="BXE5" s="27"/>
      <c r="BXK5" s="28"/>
      <c r="BXN5" s="27"/>
      <c r="BXT5" s="28"/>
      <c r="BXW5" s="27"/>
      <c r="BYC5" s="28"/>
      <c r="BYF5" s="27"/>
      <c r="BYL5" s="28"/>
      <c r="BYO5" s="27"/>
      <c r="BYU5" s="28"/>
      <c r="BYX5" s="27"/>
      <c r="BZD5" s="28"/>
      <c r="BZG5" s="27"/>
      <c r="BZM5" s="28"/>
      <c r="BZP5" s="27"/>
      <c r="BZV5" s="28"/>
      <c r="BZY5" s="27"/>
      <c r="CAE5" s="28"/>
      <c r="CAH5" s="27"/>
      <c r="CAN5" s="28"/>
      <c r="CAQ5" s="27"/>
      <c r="CAW5" s="28"/>
      <c r="CAZ5" s="27"/>
      <c r="CBF5" s="28"/>
      <c r="CBI5" s="27"/>
      <c r="CBO5" s="28"/>
      <c r="CBR5" s="27"/>
      <c r="CBX5" s="28"/>
      <c r="CCA5" s="27"/>
      <c r="CCG5" s="28"/>
      <c r="CCJ5" s="27"/>
      <c r="CCP5" s="28"/>
      <c r="CCS5" s="27"/>
      <c r="CCY5" s="28"/>
      <c r="CDB5" s="27"/>
      <c r="CDH5" s="28"/>
      <c r="CDK5" s="27"/>
      <c r="CDQ5" s="28"/>
      <c r="CDT5" s="27"/>
      <c r="CDZ5" s="28"/>
      <c r="CEC5" s="27"/>
      <c r="CEI5" s="28"/>
      <c r="CEL5" s="27"/>
      <c r="CER5" s="28"/>
      <c r="CEU5" s="27"/>
      <c r="CFA5" s="28"/>
      <c r="CFD5" s="27"/>
      <c r="CFJ5" s="28"/>
      <c r="CFM5" s="27"/>
      <c r="CFS5" s="28"/>
      <c r="CFV5" s="27"/>
      <c r="CGB5" s="28"/>
      <c r="CGE5" s="27"/>
      <c r="CGK5" s="28"/>
      <c r="CGN5" s="27"/>
      <c r="CGT5" s="28"/>
      <c r="CGW5" s="27"/>
      <c r="CHC5" s="28"/>
      <c r="CHF5" s="27"/>
      <c r="CHL5" s="28"/>
      <c r="CHO5" s="27"/>
      <c r="CHU5" s="28"/>
      <c r="CHX5" s="27"/>
      <c r="CID5" s="28"/>
      <c r="CIG5" s="27"/>
      <c r="CIM5" s="28"/>
      <c r="CIP5" s="27"/>
      <c r="CIV5" s="28"/>
      <c r="CIY5" s="27"/>
      <c r="CJE5" s="28"/>
      <c r="CJH5" s="27"/>
      <c r="CJN5" s="28"/>
      <c r="CJQ5" s="27"/>
      <c r="CJW5" s="28"/>
      <c r="CJZ5" s="27"/>
      <c r="CKF5" s="28"/>
      <c r="CKI5" s="27"/>
      <c r="CKO5" s="28"/>
      <c r="CKR5" s="27"/>
      <c r="CKX5" s="28"/>
      <c r="CLA5" s="27"/>
      <c r="CLG5" s="28"/>
      <c r="CLJ5" s="27"/>
      <c r="CLP5" s="28"/>
      <c r="CLS5" s="27"/>
      <c r="CLY5" s="28"/>
      <c r="CMB5" s="27"/>
      <c r="CMH5" s="28"/>
      <c r="CMK5" s="27"/>
      <c r="CMQ5" s="28"/>
      <c r="CMT5" s="27"/>
      <c r="CMZ5" s="28"/>
      <c r="CNC5" s="27"/>
      <c r="CNI5" s="28"/>
      <c r="CNL5" s="27"/>
      <c r="CNR5" s="28"/>
      <c r="CNU5" s="27"/>
      <c r="COA5" s="28"/>
      <c r="COD5" s="27"/>
      <c r="COJ5" s="28"/>
      <c r="COM5" s="27"/>
      <c r="COS5" s="28"/>
      <c r="COV5" s="27"/>
      <c r="CPB5" s="28"/>
      <c r="CPE5" s="27"/>
      <c r="CPK5" s="28"/>
      <c r="CPN5" s="27"/>
      <c r="CPT5" s="28"/>
      <c r="CPW5" s="27"/>
      <c r="CQC5" s="28"/>
      <c r="CQF5" s="27"/>
      <c r="CQL5" s="28"/>
      <c r="CQO5" s="27"/>
      <c r="CQU5" s="28"/>
      <c r="CQX5" s="27"/>
      <c r="CRD5" s="28"/>
      <c r="CRG5" s="27"/>
      <c r="CRM5" s="28"/>
      <c r="CRP5" s="27"/>
      <c r="CRV5" s="28"/>
      <c r="CRY5" s="27"/>
      <c r="CSE5" s="28"/>
      <c r="CSH5" s="27"/>
      <c r="CSN5" s="28"/>
      <c r="CSQ5" s="27"/>
      <c r="CSW5" s="28"/>
      <c r="CSZ5" s="27"/>
      <c r="CTF5" s="28"/>
      <c r="CTI5" s="27"/>
      <c r="CTO5" s="28"/>
      <c r="CTR5" s="27"/>
      <c r="CTX5" s="28"/>
      <c r="CUA5" s="27"/>
      <c r="CUG5" s="28"/>
      <c r="CUJ5" s="27"/>
      <c r="CUP5" s="28"/>
      <c r="CUS5" s="27"/>
      <c r="CUY5" s="28"/>
      <c r="CVB5" s="27"/>
      <c r="CVH5" s="28"/>
      <c r="CVK5" s="27"/>
      <c r="CVQ5" s="28"/>
      <c r="CVT5" s="27"/>
      <c r="CVZ5" s="28"/>
      <c r="CWC5" s="27"/>
      <c r="CWI5" s="28"/>
      <c r="CWL5" s="27"/>
      <c r="CWR5" s="28"/>
      <c r="CWU5" s="27"/>
      <c r="CXA5" s="28"/>
      <c r="CXD5" s="27"/>
      <c r="CXJ5" s="28"/>
      <c r="CXM5" s="27"/>
      <c r="CXS5" s="28"/>
      <c r="CXV5" s="27"/>
      <c r="CYB5" s="28"/>
      <c r="CYE5" s="27"/>
      <c r="CYK5" s="28"/>
      <c r="CYN5" s="27"/>
      <c r="CYT5" s="28"/>
      <c r="CYW5" s="27"/>
      <c r="CZC5" s="28"/>
      <c r="CZF5" s="27"/>
      <c r="CZL5" s="28"/>
      <c r="CZO5" s="27"/>
      <c r="CZU5" s="28"/>
      <c r="CZX5" s="27"/>
      <c r="DAD5" s="28"/>
      <c r="DAG5" s="27"/>
      <c r="DAM5" s="28"/>
      <c r="DAP5" s="27"/>
      <c r="DAV5" s="28"/>
      <c r="DAY5" s="27"/>
      <c r="DBE5" s="28"/>
      <c r="DBH5" s="27"/>
      <c r="DBN5" s="28"/>
      <c r="DBQ5" s="27"/>
      <c r="DBW5" s="28"/>
      <c r="DBZ5" s="27"/>
      <c r="DCF5" s="28"/>
      <c r="DCI5" s="27"/>
      <c r="DCO5" s="28"/>
      <c r="DCR5" s="27"/>
      <c r="DCX5" s="28"/>
      <c r="DDA5" s="27"/>
      <c r="DDG5" s="28"/>
      <c r="DDJ5" s="27"/>
      <c r="DDP5" s="28"/>
      <c r="DDS5" s="27"/>
      <c r="DDY5" s="28"/>
      <c r="DEB5" s="27"/>
      <c r="DEH5" s="28"/>
      <c r="DEK5" s="27"/>
      <c r="DEQ5" s="28"/>
      <c r="DET5" s="27"/>
      <c r="DEZ5" s="28"/>
      <c r="DFC5" s="27"/>
      <c r="DFI5" s="28"/>
      <c r="DFL5" s="27"/>
      <c r="DFR5" s="28"/>
      <c r="DFU5" s="27"/>
      <c r="DGA5" s="28"/>
      <c r="DGD5" s="27"/>
      <c r="DGJ5" s="28"/>
      <c r="DGM5" s="27"/>
      <c r="DGS5" s="28"/>
      <c r="DGV5" s="27"/>
      <c r="DHB5" s="28"/>
      <c r="DHE5" s="27"/>
      <c r="DHK5" s="28"/>
      <c r="DHN5" s="27"/>
      <c r="DHT5" s="28"/>
      <c r="DHW5" s="27"/>
      <c r="DIC5" s="28"/>
      <c r="DIF5" s="27"/>
      <c r="DIL5" s="28"/>
      <c r="DIO5" s="27"/>
      <c r="DIU5" s="28"/>
      <c r="DIX5" s="27"/>
      <c r="DJD5" s="28"/>
      <c r="DJG5" s="27"/>
      <c r="DJM5" s="28"/>
      <c r="DJP5" s="27"/>
      <c r="DJV5" s="28"/>
      <c r="DJY5" s="27"/>
      <c r="DKE5" s="28"/>
      <c r="DKH5" s="27"/>
      <c r="DKN5" s="28"/>
      <c r="DKQ5" s="27"/>
      <c r="DKW5" s="28"/>
      <c r="DKZ5" s="27"/>
      <c r="DLF5" s="28"/>
      <c r="DLI5" s="27"/>
      <c r="DLO5" s="28"/>
      <c r="DLR5" s="27"/>
      <c r="DLX5" s="28"/>
      <c r="DMA5" s="27"/>
      <c r="DMG5" s="28"/>
      <c r="DMJ5" s="27"/>
      <c r="DMP5" s="28"/>
      <c r="DMS5" s="27"/>
      <c r="DMY5" s="28"/>
      <c r="DNB5" s="27"/>
      <c r="DNH5" s="28"/>
      <c r="DNK5" s="27"/>
      <c r="DNQ5" s="28"/>
      <c r="DNT5" s="27"/>
      <c r="DNZ5" s="28"/>
      <c r="DOC5" s="27"/>
      <c r="DOI5" s="28"/>
      <c r="DOL5" s="27"/>
      <c r="DOR5" s="28"/>
      <c r="DOU5" s="27"/>
      <c r="DPA5" s="28"/>
      <c r="DPD5" s="27"/>
      <c r="DPJ5" s="28"/>
      <c r="DPM5" s="27"/>
      <c r="DPS5" s="28"/>
      <c r="DPV5" s="27"/>
      <c r="DQB5" s="28"/>
      <c r="DQE5" s="27"/>
      <c r="DQK5" s="28"/>
      <c r="DQN5" s="27"/>
      <c r="DQT5" s="28"/>
      <c r="DQW5" s="27"/>
      <c r="DRC5" s="28"/>
      <c r="DRF5" s="27"/>
      <c r="DRL5" s="28"/>
      <c r="DRO5" s="27"/>
      <c r="DRU5" s="28"/>
      <c r="DRX5" s="27"/>
      <c r="DSD5" s="28"/>
      <c r="DSG5" s="27"/>
      <c r="DSM5" s="28"/>
      <c r="DSP5" s="27"/>
      <c r="DSV5" s="28"/>
      <c r="DSY5" s="27"/>
      <c r="DTE5" s="28"/>
      <c r="DTH5" s="27"/>
      <c r="DTN5" s="28"/>
      <c r="DTQ5" s="27"/>
      <c r="DTW5" s="28"/>
      <c r="DTZ5" s="27"/>
      <c r="DUF5" s="28"/>
      <c r="DUI5" s="27"/>
      <c r="DUO5" s="28"/>
      <c r="DUR5" s="27"/>
      <c r="DUX5" s="28"/>
      <c r="DVA5" s="27"/>
      <c r="DVG5" s="28"/>
      <c r="DVJ5" s="27"/>
      <c r="DVP5" s="28"/>
      <c r="DVS5" s="27"/>
      <c r="DVY5" s="28"/>
      <c r="DWB5" s="27"/>
      <c r="DWH5" s="28"/>
      <c r="DWK5" s="27"/>
      <c r="DWQ5" s="28"/>
      <c r="DWT5" s="27"/>
      <c r="DWZ5" s="28"/>
      <c r="DXC5" s="27"/>
      <c r="DXI5" s="28"/>
      <c r="DXL5" s="27"/>
      <c r="DXR5" s="28"/>
      <c r="DXU5" s="27"/>
      <c r="DYA5" s="28"/>
      <c r="DYD5" s="27"/>
      <c r="DYJ5" s="28"/>
      <c r="DYM5" s="27"/>
      <c r="DYS5" s="28"/>
      <c r="DYV5" s="27"/>
      <c r="DZB5" s="28"/>
      <c r="DZE5" s="27"/>
      <c r="DZK5" s="28"/>
      <c r="DZN5" s="27"/>
      <c r="DZT5" s="28"/>
      <c r="DZW5" s="27"/>
      <c r="EAC5" s="28"/>
      <c r="EAF5" s="27"/>
      <c r="EAL5" s="28"/>
      <c r="EAO5" s="27"/>
      <c r="EAU5" s="28"/>
      <c r="EAX5" s="27"/>
      <c r="EBD5" s="28"/>
      <c r="EBG5" s="27"/>
      <c r="EBM5" s="28"/>
      <c r="EBP5" s="27"/>
      <c r="EBV5" s="28"/>
      <c r="EBY5" s="27"/>
      <c r="ECE5" s="28"/>
      <c r="ECH5" s="27"/>
      <c r="ECN5" s="28"/>
      <c r="ECQ5" s="27"/>
      <c r="ECW5" s="28"/>
      <c r="ECZ5" s="27"/>
      <c r="EDF5" s="28"/>
      <c r="EDI5" s="27"/>
      <c r="EDO5" s="28"/>
      <c r="EDR5" s="27"/>
      <c r="EDX5" s="28"/>
      <c r="EEA5" s="27"/>
      <c r="EEG5" s="28"/>
      <c r="EEJ5" s="27"/>
      <c r="EEP5" s="28"/>
      <c r="EES5" s="27"/>
      <c r="EEY5" s="28"/>
      <c r="EFB5" s="27"/>
      <c r="EFH5" s="28"/>
      <c r="EFK5" s="27"/>
      <c r="EFQ5" s="28"/>
      <c r="EFT5" s="27"/>
      <c r="EFZ5" s="28"/>
      <c r="EGC5" s="27"/>
      <c r="EGI5" s="28"/>
      <c r="EGL5" s="27"/>
      <c r="EGR5" s="28"/>
      <c r="EGU5" s="27"/>
      <c r="EHA5" s="28"/>
      <c r="EHD5" s="27"/>
      <c r="EHJ5" s="28"/>
      <c r="EHM5" s="27"/>
      <c r="EHS5" s="28"/>
      <c r="EHV5" s="27"/>
      <c r="EIB5" s="28"/>
      <c r="EIE5" s="27"/>
      <c r="EIK5" s="28"/>
      <c r="EIN5" s="27"/>
      <c r="EIT5" s="28"/>
      <c r="EIW5" s="27"/>
      <c r="EJC5" s="28"/>
      <c r="EJF5" s="27"/>
      <c r="EJL5" s="28"/>
      <c r="EJO5" s="27"/>
      <c r="EJU5" s="28"/>
      <c r="EJX5" s="27"/>
      <c r="EKD5" s="28"/>
      <c r="EKG5" s="27"/>
      <c r="EKM5" s="28"/>
      <c r="EKP5" s="27"/>
      <c r="EKV5" s="28"/>
      <c r="EKY5" s="27"/>
      <c r="ELE5" s="28"/>
      <c r="ELH5" s="27"/>
      <c r="ELN5" s="28"/>
      <c r="ELQ5" s="27"/>
      <c r="ELW5" s="28"/>
      <c r="ELZ5" s="27"/>
      <c r="EMF5" s="28"/>
      <c r="EMI5" s="27"/>
      <c r="EMO5" s="28"/>
      <c r="EMR5" s="27"/>
      <c r="EMX5" s="28"/>
      <c r="ENA5" s="27"/>
      <c r="ENG5" s="28"/>
      <c r="ENJ5" s="27"/>
      <c r="ENP5" s="28"/>
      <c r="ENS5" s="27"/>
      <c r="ENY5" s="28"/>
      <c r="EOB5" s="27"/>
      <c r="EOH5" s="28"/>
      <c r="EOK5" s="27"/>
      <c r="EOQ5" s="28"/>
      <c r="EOT5" s="27"/>
      <c r="EOZ5" s="28"/>
      <c r="EPC5" s="27"/>
      <c r="EPI5" s="28"/>
      <c r="EPL5" s="27"/>
      <c r="EPR5" s="28"/>
      <c r="EPU5" s="27"/>
      <c r="EQA5" s="28"/>
      <c r="EQD5" s="27"/>
      <c r="EQJ5" s="28"/>
      <c r="EQM5" s="27"/>
      <c r="EQS5" s="28"/>
      <c r="EQV5" s="27"/>
      <c r="ERB5" s="28"/>
      <c r="ERE5" s="27"/>
      <c r="ERK5" s="28"/>
      <c r="ERN5" s="27"/>
      <c r="ERT5" s="28"/>
      <c r="ERW5" s="27"/>
      <c r="ESC5" s="28"/>
      <c r="ESF5" s="27"/>
      <c r="ESL5" s="28"/>
      <c r="ESO5" s="27"/>
      <c r="ESU5" s="28"/>
      <c r="ESX5" s="27"/>
      <c r="ETD5" s="28"/>
      <c r="ETG5" s="27"/>
      <c r="ETM5" s="28"/>
      <c r="ETP5" s="27"/>
      <c r="ETV5" s="28"/>
      <c r="ETY5" s="27"/>
      <c r="EUE5" s="28"/>
      <c r="EUH5" s="27"/>
      <c r="EUN5" s="28"/>
      <c r="EUQ5" s="27"/>
      <c r="EUW5" s="28"/>
      <c r="EUZ5" s="27"/>
      <c r="EVF5" s="28"/>
      <c r="EVI5" s="27"/>
      <c r="EVO5" s="28"/>
      <c r="EVR5" s="27"/>
      <c r="EVX5" s="28"/>
      <c r="EWA5" s="27"/>
      <c r="EWG5" s="28"/>
      <c r="EWJ5" s="27"/>
      <c r="EWP5" s="28"/>
      <c r="EWS5" s="27"/>
      <c r="EWY5" s="28"/>
      <c r="EXB5" s="27"/>
      <c r="EXH5" s="28"/>
      <c r="EXK5" s="27"/>
      <c r="EXQ5" s="28"/>
      <c r="EXT5" s="27"/>
      <c r="EXZ5" s="28"/>
      <c r="EYC5" s="27"/>
      <c r="EYI5" s="28"/>
      <c r="EYL5" s="27"/>
      <c r="EYR5" s="28"/>
      <c r="EYU5" s="27"/>
      <c r="EZA5" s="28"/>
      <c r="EZD5" s="27"/>
      <c r="EZJ5" s="28"/>
      <c r="EZM5" s="27"/>
      <c r="EZS5" s="28"/>
      <c r="EZV5" s="27"/>
      <c r="FAB5" s="28"/>
      <c r="FAE5" s="27"/>
      <c r="FAK5" s="28"/>
      <c r="FAN5" s="27"/>
      <c r="FAT5" s="28"/>
      <c r="FAW5" s="27"/>
      <c r="FBC5" s="28"/>
      <c r="FBF5" s="27"/>
      <c r="FBL5" s="28"/>
      <c r="FBO5" s="27"/>
      <c r="FBU5" s="28"/>
      <c r="FBX5" s="27"/>
      <c r="FCD5" s="28"/>
      <c r="FCG5" s="27"/>
      <c r="FCM5" s="28"/>
      <c r="FCP5" s="27"/>
      <c r="FCV5" s="28"/>
      <c r="FCY5" s="27"/>
      <c r="FDE5" s="28"/>
      <c r="FDH5" s="27"/>
      <c r="FDN5" s="28"/>
      <c r="FDQ5" s="27"/>
      <c r="FDW5" s="28"/>
      <c r="FDZ5" s="27"/>
      <c r="FEF5" s="28"/>
      <c r="FEI5" s="27"/>
      <c r="FEO5" s="28"/>
      <c r="FER5" s="27"/>
      <c r="FEX5" s="28"/>
      <c r="FFA5" s="27"/>
      <c r="FFG5" s="28"/>
      <c r="FFJ5" s="27"/>
      <c r="FFP5" s="28"/>
      <c r="FFS5" s="27"/>
      <c r="FFY5" s="28"/>
      <c r="FGB5" s="27"/>
      <c r="FGH5" s="28"/>
      <c r="FGK5" s="27"/>
      <c r="FGQ5" s="28"/>
      <c r="FGT5" s="27"/>
      <c r="FGZ5" s="28"/>
      <c r="FHC5" s="27"/>
      <c r="FHI5" s="28"/>
      <c r="FHL5" s="27"/>
      <c r="FHR5" s="28"/>
      <c r="FHU5" s="27"/>
      <c r="FIA5" s="28"/>
      <c r="FID5" s="27"/>
      <c r="FIJ5" s="28"/>
      <c r="FIM5" s="27"/>
      <c r="FIS5" s="28"/>
      <c r="FIV5" s="27"/>
      <c r="FJB5" s="28"/>
      <c r="FJE5" s="27"/>
      <c r="FJK5" s="28"/>
      <c r="FJN5" s="27"/>
      <c r="FJT5" s="28"/>
      <c r="FJW5" s="27"/>
      <c r="FKC5" s="28"/>
      <c r="FKF5" s="27"/>
      <c r="FKL5" s="28"/>
      <c r="FKO5" s="27"/>
      <c r="FKU5" s="28"/>
      <c r="FKX5" s="27"/>
      <c r="FLD5" s="28"/>
      <c r="FLG5" s="27"/>
      <c r="FLM5" s="28"/>
      <c r="FLP5" s="27"/>
      <c r="FLV5" s="28"/>
      <c r="FLY5" s="27"/>
      <c r="FME5" s="28"/>
      <c r="FMH5" s="27"/>
      <c r="FMN5" s="28"/>
      <c r="FMQ5" s="27"/>
      <c r="FMW5" s="28"/>
      <c r="FMZ5" s="27"/>
      <c r="FNF5" s="28"/>
      <c r="FNI5" s="27"/>
      <c r="FNO5" s="28"/>
      <c r="FNR5" s="27"/>
      <c r="FNX5" s="28"/>
      <c r="FOA5" s="27"/>
      <c r="FOG5" s="28"/>
      <c r="FOJ5" s="27"/>
      <c r="FOP5" s="28"/>
      <c r="FOS5" s="27"/>
      <c r="FOY5" s="28"/>
      <c r="FPB5" s="27"/>
      <c r="FPH5" s="28"/>
      <c r="FPK5" s="27"/>
      <c r="FPQ5" s="28"/>
      <c r="FPT5" s="27"/>
      <c r="FPZ5" s="28"/>
      <c r="FQC5" s="27"/>
      <c r="FQI5" s="28"/>
      <c r="FQL5" s="27"/>
      <c r="FQR5" s="28"/>
      <c r="FQU5" s="27"/>
      <c r="FRA5" s="28"/>
      <c r="FRD5" s="27"/>
      <c r="FRJ5" s="28"/>
      <c r="FRM5" s="27"/>
      <c r="FRS5" s="28"/>
      <c r="FRV5" s="27"/>
      <c r="FSB5" s="28"/>
      <c r="FSE5" s="27"/>
      <c r="FSK5" s="28"/>
      <c r="FSN5" s="27"/>
      <c r="FST5" s="28"/>
      <c r="FSW5" s="27"/>
      <c r="FTC5" s="28"/>
      <c r="FTF5" s="27"/>
      <c r="FTL5" s="28"/>
      <c r="FTO5" s="27"/>
      <c r="FTU5" s="28"/>
      <c r="FTX5" s="27"/>
      <c r="FUD5" s="28"/>
      <c r="FUG5" s="27"/>
      <c r="FUM5" s="28"/>
      <c r="FUP5" s="27"/>
      <c r="FUV5" s="28"/>
      <c r="FUY5" s="27"/>
      <c r="FVE5" s="28"/>
      <c r="FVH5" s="27"/>
      <c r="FVN5" s="28"/>
      <c r="FVQ5" s="27"/>
      <c r="FVW5" s="28"/>
      <c r="FVZ5" s="27"/>
      <c r="FWF5" s="28"/>
      <c r="FWI5" s="27"/>
      <c r="FWO5" s="28"/>
      <c r="FWR5" s="27"/>
      <c r="FWX5" s="28"/>
      <c r="FXA5" s="27"/>
      <c r="FXG5" s="28"/>
      <c r="FXJ5" s="27"/>
      <c r="FXP5" s="28"/>
      <c r="FXS5" s="27"/>
      <c r="FXY5" s="28"/>
      <c r="FYB5" s="27"/>
      <c r="FYH5" s="28"/>
      <c r="FYK5" s="27"/>
      <c r="FYQ5" s="28"/>
      <c r="FYT5" s="27"/>
      <c r="FYZ5" s="28"/>
      <c r="FZC5" s="27"/>
      <c r="FZI5" s="28"/>
      <c r="FZL5" s="27"/>
      <c r="FZR5" s="28"/>
      <c r="FZU5" s="27"/>
      <c r="GAA5" s="28"/>
      <c r="GAD5" s="27"/>
      <c r="GAJ5" s="28"/>
      <c r="GAM5" s="27"/>
      <c r="GAS5" s="28"/>
      <c r="GAV5" s="27"/>
      <c r="GBB5" s="28"/>
      <c r="GBE5" s="27"/>
      <c r="GBK5" s="28"/>
      <c r="GBN5" s="27"/>
      <c r="GBT5" s="28"/>
      <c r="GBW5" s="27"/>
      <c r="GCC5" s="28"/>
      <c r="GCF5" s="27"/>
      <c r="GCL5" s="28"/>
      <c r="GCO5" s="27"/>
      <c r="GCU5" s="28"/>
      <c r="GCX5" s="27"/>
      <c r="GDD5" s="28"/>
      <c r="GDG5" s="27"/>
      <c r="GDM5" s="28"/>
      <c r="GDP5" s="27"/>
      <c r="GDV5" s="28"/>
      <c r="GDY5" s="27"/>
      <c r="GEE5" s="28"/>
      <c r="GEH5" s="27"/>
      <c r="GEN5" s="28"/>
      <c r="GEQ5" s="27"/>
      <c r="GEW5" s="28"/>
      <c r="GEZ5" s="27"/>
      <c r="GFF5" s="28"/>
      <c r="GFI5" s="27"/>
      <c r="GFO5" s="28"/>
      <c r="GFR5" s="27"/>
      <c r="GFX5" s="28"/>
      <c r="GGA5" s="27"/>
      <c r="GGG5" s="28"/>
      <c r="GGJ5" s="27"/>
      <c r="GGP5" s="28"/>
      <c r="GGS5" s="27"/>
      <c r="GGY5" s="28"/>
      <c r="GHB5" s="27"/>
      <c r="GHH5" s="28"/>
      <c r="GHK5" s="27"/>
      <c r="GHQ5" s="28"/>
      <c r="GHT5" s="27"/>
      <c r="GHZ5" s="28"/>
      <c r="GIC5" s="27"/>
      <c r="GII5" s="28"/>
      <c r="GIL5" s="27"/>
      <c r="GIR5" s="28"/>
      <c r="GIU5" s="27"/>
      <c r="GJA5" s="28"/>
      <c r="GJD5" s="27"/>
      <c r="GJJ5" s="28"/>
      <c r="GJM5" s="27"/>
      <c r="GJS5" s="28"/>
      <c r="GJV5" s="27"/>
      <c r="GKB5" s="28"/>
      <c r="GKE5" s="27"/>
      <c r="GKK5" s="28"/>
      <c r="GKN5" s="27"/>
      <c r="GKT5" s="28"/>
      <c r="GKW5" s="27"/>
      <c r="GLC5" s="28"/>
      <c r="GLF5" s="27"/>
      <c r="GLL5" s="28"/>
      <c r="GLO5" s="27"/>
      <c r="GLU5" s="28"/>
      <c r="GLX5" s="27"/>
      <c r="GMD5" s="28"/>
      <c r="GMG5" s="27"/>
      <c r="GMM5" s="28"/>
      <c r="GMP5" s="27"/>
      <c r="GMV5" s="28"/>
      <c r="GMY5" s="27"/>
      <c r="GNE5" s="28"/>
      <c r="GNH5" s="27"/>
      <c r="GNN5" s="28"/>
      <c r="GNQ5" s="27"/>
      <c r="GNW5" s="28"/>
      <c r="GNZ5" s="27"/>
      <c r="GOF5" s="28"/>
      <c r="GOI5" s="27"/>
      <c r="GOO5" s="28"/>
      <c r="GOR5" s="27"/>
      <c r="GOX5" s="28"/>
      <c r="GPA5" s="27"/>
      <c r="GPG5" s="28"/>
      <c r="GPJ5" s="27"/>
      <c r="GPP5" s="28"/>
      <c r="GPS5" s="27"/>
      <c r="GPY5" s="28"/>
      <c r="GQB5" s="27"/>
      <c r="GQH5" s="28"/>
      <c r="GQK5" s="27"/>
      <c r="GQQ5" s="28"/>
      <c r="GQT5" s="27"/>
      <c r="GQZ5" s="28"/>
      <c r="GRC5" s="27"/>
      <c r="GRI5" s="28"/>
      <c r="GRL5" s="27"/>
      <c r="GRR5" s="28"/>
      <c r="GRU5" s="27"/>
      <c r="GSA5" s="28"/>
      <c r="GSD5" s="27"/>
      <c r="GSJ5" s="28"/>
      <c r="GSM5" s="27"/>
      <c r="GSS5" s="28"/>
      <c r="GSV5" s="27"/>
      <c r="GTB5" s="28"/>
      <c r="GTE5" s="27"/>
      <c r="GTK5" s="28"/>
      <c r="GTN5" s="27"/>
      <c r="GTT5" s="28"/>
      <c r="GTW5" s="27"/>
      <c r="GUC5" s="28"/>
      <c r="GUF5" s="27"/>
      <c r="GUL5" s="28"/>
      <c r="GUO5" s="27"/>
      <c r="GUU5" s="28"/>
      <c r="GUX5" s="27"/>
      <c r="GVD5" s="28"/>
      <c r="GVG5" s="27"/>
      <c r="GVM5" s="28"/>
      <c r="GVP5" s="27"/>
      <c r="GVV5" s="28"/>
      <c r="GVY5" s="27"/>
      <c r="GWE5" s="28"/>
      <c r="GWH5" s="27"/>
      <c r="GWN5" s="28"/>
      <c r="GWQ5" s="27"/>
      <c r="GWW5" s="28"/>
      <c r="GWZ5" s="27"/>
      <c r="GXF5" s="28"/>
      <c r="GXI5" s="27"/>
      <c r="GXO5" s="28"/>
      <c r="GXR5" s="27"/>
      <c r="GXX5" s="28"/>
      <c r="GYA5" s="27"/>
      <c r="GYG5" s="28"/>
      <c r="GYJ5" s="27"/>
      <c r="GYP5" s="28"/>
      <c r="GYS5" s="27"/>
      <c r="GYY5" s="28"/>
      <c r="GZB5" s="27"/>
      <c r="GZH5" s="28"/>
      <c r="GZK5" s="27"/>
      <c r="GZQ5" s="28"/>
      <c r="GZT5" s="27"/>
      <c r="GZZ5" s="28"/>
      <c r="HAC5" s="27"/>
      <c r="HAI5" s="28"/>
      <c r="HAL5" s="27"/>
      <c r="HAR5" s="28"/>
      <c r="HAU5" s="27"/>
      <c r="HBA5" s="28"/>
      <c r="HBD5" s="27"/>
      <c r="HBJ5" s="28"/>
      <c r="HBM5" s="27"/>
      <c r="HBS5" s="28"/>
      <c r="HBV5" s="27"/>
      <c r="HCB5" s="28"/>
      <c r="HCE5" s="27"/>
      <c r="HCK5" s="28"/>
      <c r="HCN5" s="27"/>
      <c r="HCT5" s="28"/>
      <c r="HCW5" s="27"/>
      <c r="HDC5" s="28"/>
      <c r="HDF5" s="27"/>
      <c r="HDL5" s="28"/>
      <c r="HDO5" s="27"/>
      <c r="HDU5" s="28"/>
      <c r="HDX5" s="27"/>
      <c r="HED5" s="28"/>
      <c r="HEG5" s="27"/>
      <c r="HEM5" s="28"/>
      <c r="HEP5" s="27"/>
      <c r="HEV5" s="28"/>
      <c r="HEY5" s="27"/>
      <c r="HFE5" s="28"/>
      <c r="HFH5" s="27"/>
      <c r="HFN5" s="28"/>
      <c r="HFQ5" s="27"/>
      <c r="HFW5" s="28"/>
      <c r="HFZ5" s="27"/>
      <c r="HGF5" s="28"/>
      <c r="HGI5" s="27"/>
      <c r="HGO5" s="28"/>
      <c r="HGR5" s="27"/>
      <c r="HGX5" s="28"/>
      <c r="HHA5" s="27"/>
      <c r="HHG5" s="28"/>
      <c r="HHJ5" s="27"/>
      <c r="HHP5" s="28"/>
      <c r="HHS5" s="27"/>
      <c r="HHY5" s="28"/>
      <c r="HIB5" s="27"/>
      <c r="HIH5" s="28"/>
      <c r="HIK5" s="27"/>
      <c r="HIQ5" s="28"/>
      <c r="HIT5" s="27"/>
      <c r="HIZ5" s="28"/>
      <c r="HJC5" s="27"/>
      <c r="HJI5" s="28"/>
      <c r="HJL5" s="27"/>
      <c r="HJR5" s="28"/>
      <c r="HJU5" s="27"/>
      <c r="HKA5" s="28"/>
      <c r="HKD5" s="27"/>
      <c r="HKJ5" s="28"/>
      <c r="HKM5" s="27"/>
      <c r="HKS5" s="28"/>
      <c r="HKV5" s="27"/>
      <c r="HLB5" s="28"/>
      <c r="HLE5" s="27"/>
      <c r="HLK5" s="28"/>
      <c r="HLN5" s="27"/>
      <c r="HLT5" s="28"/>
      <c r="HLW5" s="27"/>
      <c r="HMC5" s="28"/>
      <c r="HMF5" s="27"/>
      <c r="HML5" s="28"/>
      <c r="HMO5" s="27"/>
      <c r="HMU5" s="28"/>
      <c r="HMX5" s="27"/>
      <c r="HND5" s="28"/>
      <c r="HNG5" s="27"/>
      <c r="HNM5" s="28"/>
      <c r="HNP5" s="27"/>
      <c r="HNV5" s="28"/>
      <c r="HNY5" s="27"/>
      <c r="HOE5" s="28"/>
      <c r="HOH5" s="27"/>
      <c r="HON5" s="28"/>
      <c r="HOQ5" s="27"/>
      <c r="HOW5" s="28"/>
      <c r="HOZ5" s="27"/>
      <c r="HPF5" s="28"/>
      <c r="HPI5" s="27"/>
      <c r="HPO5" s="28"/>
      <c r="HPR5" s="27"/>
      <c r="HPX5" s="28"/>
      <c r="HQA5" s="27"/>
      <c r="HQG5" s="28"/>
      <c r="HQJ5" s="27"/>
      <c r="HQP5" s="28"/>
      <c r="HQS5" s="27"/>
      <c r="HQY5" s="28"/>
      <c r="HRB5" s="27"/>
      <c r="HRH5" s="28"/>
      <c r="HRK5" s="27"/>
      <c r="HRQ5" s="28"/>
      <c r="HRT5" s="27"/>
      <c r="HRZ5" s="28"/>
      <c r="HSC5" s="27"/>
      <c r="HSI5" s="28"/>
      <c r="HSL5" s="27"/>
      <c r="HSR5" s="28"/>
      <c r="HSU5" s="27"/>
      <c r="HTA5" s="28"/>
      <c r="HTD5" s="27"/>
      <c r="HTJ5" s="28"/>
      <c r="HTM5" s="27"/>
      <c r="HTS5" s="28"/>
      <c r="HTV5" s="27"/>
      <c r="HUB5" s="28"/>
      <c r="HUE5" s="27"/>
      <c r="HUK5" s="28"/>
      <c r="HUN5" s="27"/>
      <c r="HUT5" s="28"/>
      <c r="HUW5" s="27"/>
      <c r="HVC5" s="28"/>
      <c r="HVF5" s="27"/>
      <c r="HVL5" s="28"/>
      <c r="HVO5" s="27"/>
      <c r="HVU5" s="28"/>
      <c r="HVX5" s="27"/>
      <c r="HWD5" s="28"/>
      <c r="HWG5" s="27"/>
      <c r="HWM5" s="28"/>
      <c r="HWP5" s="27"/>
      <c r="HWV5" s="28"/>
      <c r="HWY5" s="27"/>
      <c r="HXE5" s="28"/>
      <c r="HXH5" s="27"/>
      <c r="HXN5" s="28"/>
      <c r="HXQ5" s="27"/>
      <c r="HXW5" s="28"/>
      <c r="HXZ5" s="27"/>
      <c r="HYF5" s="28"/>
      <c r="HYI5" s="27"/>
      <c r="HYO5" s="28"/>
      <c r="HYR5" s="27"/>
      <c r="HYX5" s="28"/>
      <c r="HZA5" s="27"/>
      <c r="HZG5" s="28"/>
      <c r="HZJ5" s="27"/>
      <c r="HZP5" s="28"/>
      <c r="HZS5" s="27"/>
      <c r="HZY5" s="28"/>
      <c r="IAB5" s="27"/>
      <c r="IAH5" s="28"/>
      <c r="IAK5" s="27"/>
      <c r="IAQ5" s="28"/>
      <c r="IAT5" s="27"/>
      <c r="IAZ5" s="28"/>
      <c r="IBC5" s="27"/>
      <c r="IBI5" s="28"/>
      <c r="IBL5" s="27"/>
      <c r="IBR5" s="28"/>
      <c r="IBU5" s="27"/>
      <c r="ICA5" s="28"/>
      <c r="ICD5" s="27"/>
      <c r="ICJ5" s="28"/>
      <c r="ICM5" s="27"/>
      <c r="ICS5" s="28"/>
      <c r="ICV5" s="27"/>
      <c r="IDB5" s="28"/>
      <c r="IDE5" s="27"/>
      <c r="IDK5" s="28"/>
      <c r="IDN5" s="27"/>
      <c r="IDT5" s="28"/>
      <c r="IDW5" s="27"/>
      <c r="IEC5" s="28"/>
      <c r="IEF5" s="27"/>
      <c r="IEL5" s="28"/>
      <c r="IEO5" s="27"/>
      <c r="IEU5" s="28"/>
      <c r="IEX5" s="27"/>
      <c r="IFD5" s="28"/>
      <c r="IFG5" s="27"/>
      <c r="IFM5" s="28"/>
      <c r="IFP5" s="27"/>
      <c r="IFV5" s="28"/>
      <c r="IFY5" s="27"/>
      <c r="IGE5" s="28"/>
      <c r="IGH5" s="27"/>
      <c r="IGN5" s="28"/>
      <c r="IGQ5" s="27"/>
      <c r="IGW5" s="28"/>
      <c r="IGZ5" s="27"/>
      <c r="IHF5" s="28"/>
      <c r="IHI5" s="27"/>
      <c r="IHO5" s="28"/>
      <c r="IHR5" s="27"/>
      <c r="IHX5" s="28"/>
      <c r="IIA5" s="27"/>
      <c r="IIG5" s="28"/>
      <c r="IIJ5" s="27"/>
      <c r="IIP5" s="28"/>
      <c r="IIS5" s="27"/>
      <c r="IIY5" s="28"/>
      <c r="IJB5" s="27"/>
      <c r="IJH5" s="28"/>
      <c r="IJK5" s="27"/>
      <c r="IJQ5" s="28"/>
      <c r="IJT5" s="27"/>
      <c r="IJZ5" s="28"/>
      <c r="IKC5" s="27"/>
      <c r="IKI5" s="28"/>
      <c r="IKL5" s="27"/>
      <c r="IKR5" s="28"/>
      <c r="IKU5" s="27"/>
      <c r="ILA5" s="28"/>
      <c r="ILD5" s="27"/>
      <c r="ILJ5" s="28"/>
      <c r="ILM5" s="27"/>
      <c r="ILS5" s="28"/>
      <c r="ILV5" s="27"/>
      <c r="IMB5" s="28"/>
      <c r="IME5" s="27"/>
      <c r="IMK5" s="28"/>
      <c r="IMN5" s="27"/>
      <c r="IMT5" s="28"/>
      <c r="IMW5" s="27"/>
      <c r="INC5" s="28"/>
      <c r="INF5" s="27"/>
      <c r="INL5" s="28"/>
      <c r="INO5" s="27"/>
      <c r="INU5" s="28"/>
      <c r="INX5" s="27"/>
      <c r="IOD5" s="28"/>
      <c r="IOG5" s="27"/>
      <c r="IOM5" s="28"/>
      <c r="IOP5" s="27"/>
      <c r="IOV5" s="28"/>
      <c r="IOY5" s="27"/>
      <c r="IPE5" s="28"/>
      <c r="IPH5" s="27"/>
      <c r="IPN5" s="28"/>
      <c r="IPQ5" s="27"/>
      <c r="IPW5" s="28"/>
      <c r="IPZ5" s="27"/>
      <c r="IQF5" s="28"/>
      <c r="IQI5" s="27"/>
      <c r="IQO5" s="28"/>
      <c r="IQR5" s="27"/>
      <c r="IQX5" s="28"/>
      <c r="IRA5" s="27"/>
      <c r="IRG5" s="28"/>
      <c r="IRJ5" s="27"/>
      <c r="IRP5" s="28"/>
      <c r="IRS5" s="27"/>
      <c r="IRY5" s="28"/>
      <c r="ISB5" s="27"/>
      <c r="ISH5" s="28"/>
      <c r="ISK5" s="27"/>
      <c r="ISQ5" s="28"/>
      <c r="IST5" s="27"/>
      <c r="ISZ5" s="28"/>
      <c r="ITC5" s="27"/>
      <c r="ITI5" s="28"/>
      <c r="ITL5" s="27"/>
      <c r="ITR5" s="28"/>
      <c r="ITU5" s="27"/>
      <c r="IUA5" s="28"/>
      <c r="IUD5" s="27"/>
      <c r="IUJ5" s="28"/>
      <c r="IUM5" s="27"/>
      <c r="IUS5" s="28"/>
      <c r="IUV5" s="27"/>
      <c r="IVB5" s="28"/>
      <c r="IVE5" s="27"/>
      <c r="IVK5" s="28"/>
      <c r="IVN5" s="27"/>
      <c r="IVT5" s="28"/>
      <c r="IVW5" s="27"/>
      <c r="IWC5" s="28"/>
      <c r="IWF5" s="27"/>
      <c r="IWL5" s="28"/>
      <c r="IWO5" s="27"/>
      <c r="IWU5" s="28"/>
      <c r="IWX5" s="27"/>
      <c r="IXD5" s="28"/>
      <c r="IXG5" s="27"/>
      <c r="IXM5" s="28"/>
      <c r="IXP5" s="27"/>
      <c r="IXV5" s="28"/>
      <c r="IXY5" s="27"/>
      <c r="IYE5" s="28"/>
      <c r="IYH5" s="27"/>
      <c r="IYN5" s="28"/>
      <c r="IYQ5" s="27"/>
      <c r="IYW5" s="28"/>
      <c r="IYZ5" s="27"/>
      <c r="IZF5" s="28"/>
      <c r="IZI5" s="27"/>
      <c r="IZO5" s="28"/>
      <c r="IZR5" s="27"/>
      <c r="IZX5" s="28"/>
      <c r="JAA5" s="27"/>
      <c r="JAG5" s="28"/>
      <c r="JAJ5" s="27"/>
      <c r="JAP5" s="28"/>
      <c r="JAS5" s="27"/>
      <c r="JAY5" s="28"/>
      <c r="JBB5" s="27"/>
      <c r="JBH5" s="28"/>
      <c r="JBK5" s="27"/>
      <c r="JBQ5" s="28"/>
      <c r="JBT5" s="27"/>
      <c r="JBZ5" s="28"/>
      <c r="JCC5" s="27"/>
      <c r="JCI5" s="28"/>
      <c r="JCL5" s="27"/>
      <c r="JCR5" s="28"/>
      <c r="JCU5" s="27"/>
      <c r="JDA5" s="28"/>
      <c r="JDD5" s="27"/>
      <c r="JDJ5" s="28"/>
      <c r="JDM5" s="27"/>
      <c r="JDS5" s="28"/>
      <c r="JDV5" s="27"/>
      <c r="JEB5" s="28"/>
      <c r="JEE5" s="27"/>
      <c r="JEK5" s="28"/>
      <c r="JEN5" s="27"/>
      <c r="JET5" s="28"/>
      <c r="JEW5" s="27"/>
      <c r="JFC5" s="28"/>
      <c r="JFF5" s="27"/>
      <c r="JFL5" s="28"/>
      <c r="JFO5" s="27"/>
      <c r="JFU5" s="28"/>
      <c r="JFX5" s="27"/>
      <c r="JGD5" s="28"/>
      <c r="JGG5" s="27"/>
      <c r="JGM5" s="28"/>
      <c r="JGP5" s="27"/>
      <c r="JGV5" s="28"/>
      <c r="JGY5" s="27"/>
      <c r="JHE5" s="28"/>
      <c r="JHH5" s="27"/>
      <c r="JHN5" s="28"/>
      <c r="JHQ5" s="27"/>
      <c r="JHW5" s="28"/>
      <c r="JHZ5" s="27"/>
      <c r="JIF5" s="28"/>
      <c r="JII5" s="27"/>
      <c r="JIO5" s="28"/>
      <c r="JIR5" s="27"/>
      <c r="JIX5" s="28"/>
      <c r="JJA5" s="27"/>
      <c r="JJG5" s="28"/>
      <c r="JJJ5" s="27"/>
      <c r="JJP5" s="28"/>
      <c r="JJS5" s="27"/>
      <c r="JJY5" s="28"/>
      <c r="JKB5" s="27"/>
      <c r="JKH5" s="28"/>
      <c r="JKK5" s="27"/>
      <c r="JKQ5" s="28"/>
      <c r="JKT5" s="27"/>
      <c r="JKZ5" s="28"/>
      <c r="JLC5" s="27"/>
      <c r="JLI5" s="28"/>
      <c r="JLL5" s="27"/>
      <c r="JLR5" s="28"/>
      <c r="JLU5" s="27"/>
      <c r="JMA5" s="28"/>
      <c r="JMD5" s="27"/>
      <c r="JMJ5" s="28"/>
      <c r="JMM5" s="27"/>
      <c r="JMS5" s="28"/>
      <c r="JMV5" s="27"/>
      <c r="JNB5" s="28"/>
      <c r="JNE5" s="27"/>
      <c r="JNK5" s="28"/>
      <c r="JNN5" s="27"/>
      <c r="JNT5" s="28"/>
      <c r="JNW5" s="27"/>
      <c r="JOC5" s="28"/>
      <c r="JOF5" s="27"/>
      <c r="JOL5" s="28"/>
      <c r="JOO5" s="27"/>
      <c r="JOU5" s="28"/>
      <c r="JOX5" s="27"/>
      <c r="JPD5" s="28"/>
      <c r="JPG5" s="27"/>
      <c r="JPM5" s="28"/>
      <c r="JPP5" s="27"/>
      <c r="JPV5" s="28"/>
      <c r="JPY5" s="27"/>
      <c r="JQE5" s="28"/>
      <c r="JQH5" s="27"/>
      <c r="JQN5" s="28"/>
      <c r="JQQ5" s="27"/>
      <c r="JQW5" s="28"/>
      <c r="JQZ5" s="27"/>
      <c r="JRF5" s="28"/>
      <c r="JRI5" s="27"/>
      <c r="JRO5" s="28"/>
      <c r="JRR5" s="27"/>
      <c r="JRX5" s="28"/>
      <c r="JSA5" s="27"/>
      <c r="JSG5" s="28"/>
      <c r="JSJ5" s="27"/>
      <c r="JSP5" s="28"/>
      <c r="JSS5" s="27"/>
      <c r="JSY5" s="28"/>
      <c r="JTB5" s="27"/>
      <c r="JTH5" s="28"/>
      <c r="JTK5" s="27"/>
      <c r="JTQ5" s="28"/>
      <c r="JTT5" s="27"/>
      <c r="JTZ5" s="28"/>
      <c r="JUC5" s="27"/>
      <c r="JUI5" s="28"/>
      <c r="JUL5" s="27"/>
      <c r="JUR5" s="28"/>
      <c r="JUU5" s="27"/>
      <c r="JVA5" s="28"/>
      <c r="JVD5" s="27"/>
      <c r="JVJ5" s="28"/>
      <c r="JVM5" s="27"/>
      <c r="JVS5" s="28"/>
      <c r="JVV5" s="27"/>
      <c r="JWB5" s="28"/>
      <c r="JWE5" s="27"/>
      <c r="JWK5" s="28"/>
      <c r="JWN5" s="27"/>
      <c r="JWT5" s="28"/>
      <c r="JWW5" s="27"/>
      <c r="JXC5" s="28"/>
      <c r="JXF5" s="27"/>
      <c r="JXL5" s="28"/>
      <c r="JXO5" s="27"/>
      <c r="JXU5" s="28"/>
      <c r="JXX5" s="27"/>
      <c r="JYD5" s="28"/>
      <c r="JYG5" s="27"/>
      <c r="JYM5" s="28"/>
      <c r="JYP5" s="27"/>
      <c r="JYV5" s="28"/>
      <c r="JYY5" s="27"/>
      <c r="JZE5" s="28"/>
      <c r="JZH5" s="27"/>
      <c r="JZN5" s="28"/>
      <c r="JZQ5" s="27"/>
      <c r="JZW5" s="28"/>
      <c r="JZZ5" s="27"/>
      <c r="KAF5" s="28"/>
      <c r="KAI5" s="27"/>
      <c r="KAO5" s="28"/>
      <c r="KAR5" s="27"/>
      <c r="KAX5" s="28"/>
      <c r="KBA5" s="27"/>
      <c r="KBG5" s="28"/>
      <c r="KBJ5" s="27"/>
      <c r="KBP5" s="28"/>
      <c r="KBS5" s="27"/>
      <c r="KBY5" s="28"/>
      <c r="KCB5" s="27"/>
      <c r="KCH5" s="28"/>
      <c r="KCK5" s="27"/>
      <c r="KCQ5" s="28"/>
      <c r="KCT5" s="27"/>
      <c r="KCZ5" s="28"/>
      <c r="KDC5" s="27"/>
      <c r="KDI5" s="28"/>
      <c r="KDL5" s="27"/>
      <c r="KDR5" s="28"/>
      <c r="KDU5" s="27"/>
      <c r="KEA5" s="28"/>
      <c r="KED5" s="27"/>
      <c r="KEJ5" s="28"/>
      <c r="KEM5" s="27"/>
      <c r="KES5" s="28"/>
      <c r="KEV5" s="27"/>
      <c r="KFB5" s="28"/>
      <c r="KFE5" s="27"/>
      <c r="KFK5" s="28"/>
      <c r="KFN5" s="27"/>
      <c r="KFT5" s="28"/>
      <c r="KFW5" s="27"/>
      <c r="KGC5" s="28"/>
      <c r="KGF5" s="27"/>
      <c r="KGL5" s="28"/>
      <c r="KGO5" s="27"/>
      <c r="KGU5" s="28"/>
      <c r="KGX5" s="27"/>
      <c r="KHD5" s="28"/>
      <c r="KHG5" s="27"/>
      <c r="KHM5" s="28"/>
      <c r="KHP5" s="27"/>
      <c r="KHV5" s="28"/>
      <c r="KHY5" s="27"/>
      <c r="KIE5" s="28"/>
      <c r="KIH5" s="27"/>
      <c r="KIN5" s="28"/>
      <c r="KIQ5" s="27"/>
      <c r="KIW5" s="28"/>
      <c r="KIZ5" s="27"/>
      <c r="KJF5" s="28"/>
      <c r="KJI5" s="27"/>
      <c r="KJO5" s="28"/>
      <c r="KJR5" s="27"/>
      <c r="KJX5" s="28"/>
      <c r="KKA5" s="27"/>
      <c r="KKG5" s="28"/>
      <c r="KKJ5" s="27"/>
      <c r="KKP5" s="28"/>
      <c r="KKS5" s="27"/>
      <c r="KKY5" s="28"/>
      <c r="KLB5" s="27"/>
      <c r="KLH5" s="28"/>
      <c r="KLK5" s="27"/>
      <c r="KLQ5" s="28"/>
      <c r="KLT5" s="27"/>
      <c r="KLZ5" s="28"/>
      <c r="KMC5" s="27"/>
      <c r="KMI5" s="28"/>
      <c r="KML5" s="27"/>
      <c r="KMR5" s="28"/>
      <c r="KMU5" s="27"/>
      <c r="KNA5" s="28"/>
      <c r="KND5" s="27"/>
      <c r="KNJ5" s="28"/>
      <c r="KNM5" s="27"/>
      <c r="KNS5" s="28"/>
      <c r="KNV5" s="27"/>
      <c r="KOB5" s="28"/>
      <c r="KOE5" s="27"/>
      <c r="KOK5" s="28"/>
      <c r="KON5" s="27"/>
      <c r="KOT5" s="28"/>
      <c r="KOW5" s="27"/>
      <c r="KPC5" s="28"/>
      <c r="KPF5" s="27"/>
      <c r="KPL5" s="28"/>
      <c r="KPO5" s="27"/>
      <c r="KPU5" s="28"/>
      <c r="KPX5" s="27"/>
      <c r="KQD5" s="28"/>
      <c r="KQG5" s="27"/>
      <c r="KQM5" s="28"/>
      <c r="KQP5" s="27"/>
      <c r="KQV5" s="28"/>
      <c r="KQY5" s="27"/>
      <c r="KRE5" s="28"/>
      <c r="KRH5" s="27"/>
      <c r="KRN5" s="28"/>
      <c r="KRQ5" s="27"/>
      <c r="KRW5" s="28"/>
      <c r="KRZ5" s="27"/>
      <c r="KSF5" s="28"/>
      <c r="KSI5" s="27"/>
      <c r="KSO5" s="28"/>
      <c r="KSR5" s="27"/>
      <c r="KSX5" s="28"/>
      <c r="KTA5" s="27"/>
      <c r="KTG5" s="28"/>
      <c r="KTJ5" s="27"/>
      <c r="KTP5" s="28"/>
      <c r="KTS5" s="27"/>
      <c r="KTY5" s="28"/>
      <c r="KUB5" s="27"/>
      <c r="KUH5" s="28"/>
      <c r="KUK5" s="27"/>
      <c r="KUQ5" s="28"/>
      <c r="KUT5" s="27"/>
      <c r="KUZ5" s="28"/>
      <c r="KVC5" s="27"/>
      <c r="KVI5" s="28"/>
      <c r="KVL5" s="27"/>
      <c r="KVR5" s="28"/>
      <c r="KVU5" s="27"/>
      <c r="KWA5" s="28"/>
      <c r="KWD5" s="27"/>
      <c r="KWJ5" s="28"/>
      <c r="KWM5" s="27"/>
      <c r="KWS5" s="28"/>
      <c r="KWV5" s="27"/>
      <c r="KXB5" s="28"/>
      <c r="KXE5" s="27"/>
      <c r="KXK5" s="28"/>
      <c r="KXN5" s="27"/>
      <c r="KXT5" s="28"/>
      <c r="KXW5" s="27"/>
      <c r="KYC5" s="28"/>
      <c r="KYF5" s="27"/>
      <c r="KYL5" s="28"/>
      <c r="KYO5" s="27"/>
      <c r="KYU5" s="28"/>
      <c r="KYX5" s="27"/>
      <c r="KZD5" s="28"/>
      <c r="KZG5" s="27"/>
      <c r="KZM5" s="28"/>
      <c r="KZP5" s="27"/>
      <c r="KZV5" s="28"/>
      <c r="KZY5" s="27"/>
      <c r="LAE5" s="28"/>
      <c r="LAH5" s="27"/>
      <c r="LAN5" s="28"/>
      <c r="LAQ5" s="27"/>
      <c r="LAW5" s="28"/>
      <c r="LAZ5" s="27"/>
      <c r="LBF5" s="28"/>
      <c r="LBI5" s="27"/>
      <c r="LBO5" s="28"/>
      <c r="LBR5" s="27"/>
      <c r="LBX5" s="28"/>
      <c r="LCA5" s="27"/>
      <c r="LCG5" s="28"/>
      <c r="LCJ5" s="27"/>
      <c r="LCP5" s="28"/>
      <c r="LCS5" s="27"/>
      <c r="LCY5" s="28"/>
      <c r="LDB5" s="27"/>
      <c r="LDH5" s="28"/>
      <c r="LDK5" s="27"/>
      <c r="LDQ5" s="28"/>
      <c r="LDT5" s="27"/>
      <c r="LDZ5" s="28"/>
      <c r="LEC5" s="27"/>
      <c r="LEI5" s="28"/>
      <c r="LEL5" s="27"/>
      <c r="LER5" s="28"/>
      <c r="LEU5" s="27"/>
      <c r="LFA5" s="28"/>
      <c r="LFD5" s="27"/>
      <c r="LFJ5" s="28"/>
      <c r="LFM5" s="27"/>
      <c r="LFS5" s="28"/>
      <c r="LFV5" s="27"/>
      <c r="LGB5" s="28"/>
      <c r="LGE5" s="27"/>
      <c r="LGK5" s="28"/>
      <c r="LGN5" s="27"/>
      <c r="LGT5" s="28"/>
      <c r="LGW5" s="27"/>
      <c r="LHC5" s="28"/>
      <c r="LHF5" s="27"/>
      <c r="LHL5" s="28"/>
      <c r="LHO5" s="27"/>
      <c r="LHU5" s="28"/>
      <c r="LHX5" s="27"/>
      <c r="LID5" s="28"/>
      <c r="LIG5" s="27"/>
      <c r="LIM5" s="28"/>
      <c r="LIP5" s="27"/>
      <c r="LIV5" s="28"/>
      <c r="LIY5" s="27"/>
      <c r="LJE5" s="28"/>
      <c r="LJH5" s="27"/>
      <c r="LJN5" s="28"/>
      <c r="LJQ5" s="27"/>
      <c r="LJW5" s="28"/>
      <c r="LJZ5" s="27"/>
      <c r="LKF5" s="28"/>
      <c r="LKI5" s="27"/>
      <c r="LKO5" s="28"/>
      <c r="LKR5" s="27"/>
      <c r="LKX5" s="28"/>
      <c r="LLA5" s="27"/>
      <c r="LLG5" s="28"/>
      <c r="LLJ5" s="27"/>
      <c r="LLP5" s="28"/>
      <c r="LLS5" s="27"/>
      <c r="LLY5" s="28"/>
      <c r="LMB5" s="27"/>
      <c r="LMH5" s="28"/>
      <c r="LMK5" s="27"/>
      <c r="LMQ5" s="28"/>
      <c r="LMT5" s="27"/>
      <c r="LMZ5" s="28"/>
      <c r="LNC5" s="27"/>
      <c r="LNI5" s="28"/>
      <c r="LNL5" s="27"/>
      <c r="LNR5" s="28"/>
      <c r="LNU5" s="27"/>
      <c r="LOA5" s="28"/>
      <c r="LOD5" s="27"/>
      <c r="LOJ5" s="28"/>
      <c r="LOM5" s="27"/>
      <c r="LOS5" s="28"/>
      <c r="LOV5" s="27"/>
      <c r="LPB5" s="28"/>
      <c r="LPE5" s="27"/>
      <c r="LPK5" s="28"/>
      <c r="LPN5" s="27"/>
      <c r="LPT5" s="28"/>
      <c r="LPW5" s="27"/>
      <c r="LQC5" s="28"/>
      <c r="LQF5" s="27"/>
      <c r="LQL5" s="28"/>
      <c r="LQO5" s="27"/>
      <c r="LQU5" s="28"/>
      <c r="LQX5" s="27"/>
      <c r="LRD5" s="28"/>
      <c r="LRG5" s="27"/>
      <c r="LRM5" s="28"/>
      <c r="LRP5" s="27"/>
      <c r="LRV5" s="28"/>
      <c r="LRY5" s="27"/>
      <c r="LSE5" s="28"/>
      <c r="LSH5" s="27"/>
      <c r="LSN5" s="28"/>
      <c r="LSQ5" s="27"/>
      <c r="LSW5" s="28"/>
      <c r="LSZ5" s="27"/>
      <c r="LTF5" s="28"/>
      <c r="LTI5" s="27"/>
      <c r="LTO5" s="28"/>
      <c r="LTR5" s="27"/>
      <c r="LTX5" s="28"/>
      <c r="LUA5" s="27"/>
      <c r="LUG5" s="28"/>
      <c r="LUJ5" s="27"/>
      <c r="LUP5" s="28"/>
      <c r="LUS5" s="27"/>
      <c r="LUY5" s="28"/>
      <c r="LVB5" s="27"/>
      <c r="LVH5" s="28"/>
      <c r="LVK5" s="27"/>
      <c r="LVQ5" s="28"/>
      <c r="LVT5" s="27"/>
      <c r="LVZ5" s="28"/>
      <c r="LWC5" s="27"/>
      <c r="LWI5" s="28"/>
      <c r="LWL5" s="27"/>
      <c r="LWR5" s="28"/>
      <c r="LWU5" s="27"/>
      <c r="LXA5" s="28"/>
      <c r="LXD5" s="27"/>
      <c r="LXJ5" s="28"/>
      <c r="LXM5" s="27"/>
      <c r="LXS5" s="28"/>
      <c r="LXV5" s="27"/>
      <c r="LYB5" s="28"/>
      <c r="LYE5" s="27"/>
      <c r="LYK5" s="28"/>
      <c r="LYN5" s="27"/>
      <c r="LYT5" s="28"/>
      <c r="LYW5" s="27"/>
      <c r="LZC5" s="28"/>
      <c r="LZF5" s="27"/>
      <c r="LZL5" s="28"/>
      <c r="LZO5" s="27"/>
      <c r="LZU5" s="28"/>
      <c r="LZX5" s="27"/>
      <c r="MAD5" s="28"/>
      <c r="MAG5" s="27"/>
      <c r="MAM5" s="28"/>
      <c r="MAP5" s="27"/>
      <c r="MAV5" s="28"/>
      <c r="MAY5" s="27"/>
      <c r="MBE5" s="28"/>
      <c r="MBH5" s="27"/>
      <c r="MBN5" s="28"/>
      <c r="MBQ5" s="27"/>
      <c r="MBW5" s="28"/>
      <c r="MBZ5" s="27"/>
      <c r="MCF5" s="28"/>
      <c r="MCI5" s="27"/>
      <c r="MCO5" s="28"/>
      <c r="MCR5" s="27"/>
      <c r="MCX5" s="28"/>
      <c r="MDA5" s="27"/>
      <c r="MDG5" s="28"/>
      <c r="MDJ5" s="27"/>
      <c r="MDP5" s="28"/>
      <c r="MDS5" s="27"/>
      <c r="MDY5" s="28"/>
      <c r="MEB5" s="27"/>
      <c r="MEH5" s="28"/>
      <c r="MEK5" s="27"/>
      <c r="MEQ5" s="28"/>
      <c r="MET5" s="27"/>
      <c r="MEZ5" s="28"/>
      <c r="MFC5" s="27"/>
      <c r="MFI5" s="28"/>
      <c r="MFL5" s="27"/>
      <c r="MFR5" s="28"/>
      <c r="MFU5" s="27"/>
      <c r="MGA5" s="28"/>
      <c r="MGD5" s="27"/>
      <c r="MGJ5" s="28"/>
      <c r="MGM5" s="27"/>
      <c r="MGS5" s="28"/>
      <c r="MGV5" s="27"/>
      <c r="MHB5" s="28"/>
      <c r="MHE5" s="27"/>
      <c r="MHK5" s="28"/>
      <c r="MHN5" s="27"/>
      <c r="MHT5" s="28"/>
      <c r="MHW5" s="27"/>
      <c r="MIC5" s="28"/>
      <c r="MIF5" s="27"/>
      <c r="MIL5" s="28"/>
      <c r="MIO5" s="27"/>
      <c r="MIU5" s="28"/>
      <c r="MIX5" s="27"/>
      <c r="MJD5" s="28"/>
      <c r="MJG5" s="27"/>
      <c r="MJM5" s="28"/>
      <c r="MJP5" s="27"/>
      <c r="MJV5" s="28"/>
      <c r="MJY5" s="27"/>
      <c r="MKE5" s="28"/>
      <c r="MKH5" s="27"/>
      <c r="MKN5" s="28"/>
      <c r="MKQ5" s="27"/>
      <c r="MKW5" s="28"/>
      <c r="MKZ5" s="27"/>
      <c r="MLF5" s="28"/>
      <c r="MLI5" s="27"/>
      <c r="MLO5" s="28"/>
      <c r="MLR5" s="27"/>
      <c r="MLX5" s="28"/>
      <c r="MMA5" s="27"/>
      <c r="MMG5" s="28"/>
      <c r="MMJ5" s="27"/>
      <c r="MMP5" s="28"/>
      <c r="MMS5" s="27"/>
      <c r="MMY5" s="28"/>
      <c r="MNB5" s="27"/>
      <c r="MNH5" s="28"/>
      <c r="MNK5" s="27"/>
      <c r="MNQ5" s="28"/>
      <c r="MNT5" s="27"/>
      <c r="MNZ5" s="28"/>
      <c r="MOC5" s="27"/>
      <c r="MOI5" s="28"/>
      <c r="MOL5" s="27"/>
      <c r="MOR5" s="28"/>
      <c r="MOU5" s="27"/>
      <c r="MPA5" s="28"/>
      <c r="MPD5" s="27"/>
      <c r="MPJ5" s="28"/>
      <c r="MPM5" s="27"/>
      <c r="MPS5" s="28"/>
      <c r="MPV5" s="27"/>
      <c r="MQB5" s="28"/>
      <c r="MQE5" s="27"/>
      <c r="MQK5" s="28"/>
      <c r="MQN5" s="27"/>
      <c r="MQT5" s="28"/>
      <c r="MQW5" s="27"/>
      <c r="MRC5" s="28"/>
      <c r="MRF5" s="27"/>
      <c r="MRL5" s="28"/>
      <c r="MRO5" s="27"/>
      <c r="MRU5" s="28"/>
      <c r="MRX5" s="27"/>
      <c r="MSD5" s="28"/>
      <c r="MSG5" s="27"/>
      <c r="MSM5" s="28"/>
      <c r="MSP5" s="27"/>
      <c r="MSV5" s="28"/>
      <c r="MSY5" s="27"/>
      <c r="MTE5" s="28"/>
      <c r="MTH5" s="27"/>
      <c r="MTN5" s="28"/>
      <c r="MTQ5" s="27"/>
      <c r="MTW5" s="28"/>
      <c r="MTZ5" s="27"/>
      <c r="MUF5" s="28"/>
      <c r="MUI5" s="27"/>
      <c r="MUO5" s="28"/>
      <c r="MUR5" s="27"/>
      <c r="MUX5" s="28"/>
      <c r="MVA5" s="27"/>
      <c r="MVG5" s="28"/>
      <c r="MVJ5" s="27"/>
      <c r="MVP5" s="28"/>
      <c r="MVS5" s="27"/>
      <c r="MVY5" s="28"/>
      <c r="MWB5" s="27"/>
      <c r="MWH5" s="28"/>
      <c r="MWK5" s="27"/>
      <c r="MWQ5" s="28"/>
      <c r="MWT5" s="27"/>
      <c r="MWZ5" s="28"/>
      <c r="MXC5" s="27"/>
      <c r="MXI5" s="28"/>
      <c r="MXL5" s="27"/>
      <c r="MXR5" s="28"/>
      <c r="MXU5" s="27"/>
      <c r="MYA5" s="28"/>
      <c r="MYD5" s="27"/>
      <c r="MYJ5" s="28"/>
      <c r="MYM5" s="27"/>
      <c r="MYS5" s="28"/>
      <c r="MYV5" s="27"/>
      <c r="MZB5" s="28"/>
      <c r="MZE5" s="27"/>
      <c r="MZK5" s="28"/>
      <c r="MZN5" s="27"/>
      <c r="MZT5" s="28"/>
      <c r="MZW5" s="27"/>
      <c r="NAC5" s="28"/>
      <c r="NAF5" s="27"/>
      <c r="NAL5" s="28"/>
      <c r="NAO5" s="27"/>
      <c r="NAU5" s="28"/>
      <c r="NAX5" s="27"/>
      <c r="NBD5" s="28"/>
      <c r="NBG5" s="27"/>
      <c r="NBM5" s="28"/>
      <c r="NBP5" s="27"/>
      <c r="NBV5" s="28"/>
      <c r="NBY5" s="27"/>
      <c r="NCE5" s="28"/>
      <c r="NCH5" s="27"/>
      <c r="NCN5" s="28"/>
      <c r="NCQ5" s="27"/>
      <c r="NCW5" s="28"/>
      <c r="NCZ5" s="27"/>
      <c r="NDF5" s="28"/>
      <c r="NDI5" s="27"/>
      <c r="NDO5" s="28"/>
      <c r="NDR5" s="27"/>
      <c r="NDX5" s="28"/>
      <c r="NEA5" s="27"/>
      <c r="NEG5" s="28"/>
      <c r="NEJ5" s="27"/>
      <c r="NEP5" s="28"/>
      <c r="NES5" s="27"/>
      <c r="NEY5" s="28"/>
      <c r="NFB5" s="27"/>
      <c r="NFH5" s="28"/>
      <c r="NFK5" s="27"/>
      <c r="NFQ5" s="28"/>
      <c r="NFT5" s="27"/>
      <c r="NFZ5" s="28"/>
      <c r="NGC5" s="27"/>
      <c r="NGI5" s="28"/>
      <c r="NGL5" s="27"/>
      <c r="NGR5" s="28"/>
      <c r="NGU5" s="27"/>
      <c r="NHA5" s="28"/>
      <c r="NHD5" s="27"/>
      <c r="NHJ5" s="28"/>
      <c r="NHM5" s="27"/>
      <c r="NHS5" s="28"/>
      <c r="NHV5" s="27"/>
      <c r="NIB5" s="28"/>
      <c r="NIE5" s="27"/>
      <c r="NIK5" s="28"/>
      <c r="NIN5" s="27"/>
      <c r="NIT5" s="28"/>
      <c r="NIW5" s="27"/>
      <c r="NJC5" s="28"/>
      <c r="NJF5" s="27"/>
      <c r="NJL5" s="28"/>
      <c r="NJO5" s="27"/>
      <c r="NJU5" s="28"/>
      <c r="NJX5" s="27"/>
      <c r="NKD5" s="28"/>
      <c r="NKG5" s="27"/>
      <c r="NKM5" s="28"/>
      <c r="NKP5" s="27"/>
      <c r="NKV5" s="28"/>
      <c r="NKY5" s="27"/>
      <c r="NLE5" s="28"/>
      <c r="NLH5" s="27"/>
      <c r="NLN5" s="28"/>
      <c r="NLQ5" s="27"/>
      <c r="NLW5" s="28"/>
      <c r="NLZ5" s="27"/>
      <c r="NMF5" s="28"/>
      <c r="NMI5" s="27"/>
      <c r="NMO5" s="28"/>
      <c r="NMR5" s="27"/>
      <c r="NMX5" s="28"/>
      <c r="NNA5" s="27"/>
      <c r="NNG5" s="28"/>
      <c r="NNJ5" s="27"/>
      <c r="NNP5" s="28"/>
      <c r="NNS5" s="27"/>
      <c r="NNY5" s="28"/>
      <c r="NOB5" s="27"/>
      <c r="NOH5" s="28"/>
      <c r="NOK5" s="27"/>
      <c r="NOQ5" s="28"/>
      <c r="NOT5" s="27"/>
      <c r="NOZ5" s="28"/>
      <c r="NPC5" s="27"/>
      <c r="NPI5" s="28"/>
      <c r="NPL5" s="27"/>
      <c r="NPR5" s="28"/>
      <c r="NPU5" s="27"/>
      <c r="NQA5" s="28"/>
      <c r="NQD5" s="27"/>
      <c r="NQJ5" s="28"/>
      <c r="NQM5" s="27"/>
      <c r="NQS5" s="28"/>
      <c r="NQV5" s="27"/>
      <c r="NRB5" s="28"/>
      <c r="NRE5" s="27"/>
      <c r="NRK5" s="28"/>
      <c r="NRN5" s="27"/>
      <c r="NRT5" s="28"/>
      <c r="NRW5" s="27"/>
      <c r="NSC5" s="28"/>
      <c r="NSF5" s="27"/>
      <c r="NSL5" s="28"/>
      <c r="NSO5" s="27"/>
      <c r="NSU5" s="28"/>
      <c r="NSX5" s="27"/>
      <c r="NTD5" s="28"/>
      <c r="NTG5" s="27"/>
      <c r="NTM5" s="28"/>
      <c r="NTP5" s="27"/>
      <c r="NTV5" s="28"/>
      <c r="NTY5" s="27"/>
      <c r="NUE5" s="28"/>
      <c r="NUH5" s="27"/>
      <c r="NUN5" s="28"/>
      <c r="NUQ5" s="27"/>
      <c r="NUW5" s="28"/>
      <c r="NUZ5" s="27"/>
      <c r="NVF5" s="28"/>
      <c r="NVI5" s="27"/>
      <c r="NVO5" s="28"/>
      <c r="NVR5" s="27"/>
      <c r="NVX5" s="28"/>
      <c r="NWA5" s="27"/>
      <c r="NWG5" s="28"/>
      <c r="NWJ5" s="27"/>
      <c r="NWP5" s="28"/>
      <c r="NWS5" s="27"/>
      <c r="NWY5" s="28"/>
      <c r="NXB5" s="27"/>
      <c r="NXH5" s="28"/>
      <c r="NXK5" s="27"/>
      <c r="NXQ5" s="28"/>
      <c r="NXT5" s="27"/>
      <c r="NXZ5" s="28"/>
      <c r="NYC5" s="27"/>
      <c r="NYI5" s="28"/>
      <c r="NYL5" s="27"/>
      <c r="NYR5" s="28"/>
      <c r="NYU5" s="27"/>
      <c r="NZA5" s="28"/>
      <c r="NZD5" s="27"/>
      <c r="NZJ5" s="28"/>
      <c r="NZM5" s="27"/>
      <c r="NZS5" s="28"/>
      <c r="NZV5" s="27"/>
      <c r="OAB5" s="28"/>
      <c r="OAE5" s="27"/>
      <c r="OAK5" s="28"/>
      <c r="OAN5" s="27"/>
      <c r="OAT5" s="28"/>
      <c r="OAW5" s="27"/>
      <c r="OBC5" s="28"/>
      <c r="OBF5" s="27"/>
      <c r="OBL5" s="28"/>
      <c r="OBO5" s="27"/>
      <c r="OBU5" s="28"/>
      <c r="OBX5" s="27"/>
      <c r="OCD5" s="28"/>
      <c r="OCG5" s="27"/>
      <c r="OCM5" s="28"/>
      <c r="OCP5" s="27"/>
      <c r="OCV5" s="28"/>
      <c r="OCY5" s="27"/>
      <c r="ODE5" s="28"/>
      <c r="ODH5" s="27"/>
      <c r="ODN5" s="28"/>
      <c r="ODQ5" s="27"/>
      <c r="ODW5" s="28"/>
      <c r="ODZ5" s="27"/>
      <c r="OEF5" s="28"/>
      <c r="OEI5" s="27"/>
      <c r="OEO5" s="28"/>
      <c r="OER5" s="27"/>
      <c r="OEX5" s="28"/>
      <c r="OFA5" s="27"/>
      <c r="OFG5" s="28"/>
      <c r="OFJ5" s="27"/>
      <c r="OFP5" s="28"/>
      <c r="OFS5" s="27"/>
      <c r="OFY5" s="28"/>
      <c r="OGB5" s="27"/>
      <c r="OGH5" s="28"/>
      <c r="OGK5" s="27"/>
      <c r="OGQ5" s="28"/>
      <c r="OGT5" s="27"/>
      <c r="OGZ5" s="28"/>
      <c r="OHC5" s="27"/>
      <c r="OHI5" s="28"/>
      <c r="OHL5" s="27"/>
      <c r="OHR5" s="28"/>
      <c r="OHU5" s="27"/>
      <c r="OIA5" s="28"/>
      <c r="OID5" s="27"/>
      <c r="OIJ5" s="28"/>
      <c r="OIM5" s="27"/>
      <c r="OIS5" s="28"/>
      <c r="OIV5" s="27"/>
      <c r="OJB5" s="28"/>
      <c r="OJE5" s="27"/>
      <c r="OJK5" s="28"/>
      <c r="OJN5" s="27"/>
      <c r="OJT5" s="28"/>
      <c r="OJW5" s="27"/>
      <c r="OKC5" s="28"/>
      <c r="OKF5" s="27"/>
      <c r="OKL5" s="28"/>
      <c r="OKO5" s="27"/>
      <c r="OKU5" s="28"/>
      <c r="OKX5" s="27"/>
      <c r="OLD5" s="28"/>
      <c r="OLG5" s="27"/>
      <c r="OLM5" s="28"/>
      <c r="OLP5" s="27"/>
      <c r="OLV5" s="28"/>
      <c r="OLY5" s="27"/>
      <c r="OME5" s="28"/>
      <c r="OMH5" s="27"/>
      <c r="OMN5" s="28"/>
      <c r="OMQ5" s="27"/>
      <c r="OMW5" s="28"/>
      <c r="OMZ5" s="27"/>
      <c r="ONF5" s="28"/>
      <c r="ONI5" s="27"/>
      <c r="ONO5" s="28"/>
      <c r="ONR5" s="27"/>
      <c r="ONX5" s="28"/>
      <c r="OOA5" s="27"/>
      <c r="OOG5" s="28"/>
      <c r="OOJ5" s="27"/>
      <c r="OOP5" s="28"/>
      <c r="OOS5" s="27"/>
      <c r="OOY5" s="28"/>
      <c r="OPB5" s="27"/>
      <c r="OPH5" s="28"/>
      <c r="OPK5" s="27"/>
      <c r="OPQ5" s="28"/>
      <c r="OPT5" s="27"/>
      <c r="OPZ5" s="28"/>
      <c r="OQC5" s="27"/>
      <c r="OQI5" s="28"/>
      <c r="OQL5" s="27"/>
      <c r="OQR5" s="28"/>
      <c r="OQU5" s="27"/>
      <c r="ORA5" s="28"/>
      <c r="ORD5" s="27"/>
      <c r="ORJ5" s="28"/>
      <c r="ORM5" s="27"/>
      <c r="ORS5" s="28"/>
      <c r="ORV5" s="27"/>
      <c r="OSB5" s="28"/>
      <c r="OSE5" s="27"/>
      <c r="OSK5" s="28"/>
      <c r="OSN5" s="27"/>
      <c r="OST5" s="28"/>
      <c r="OSW5" s="27"/>
      <c r="OTC5" s="28"/>
      <c r="OTF5" s="27"/>
      <c r="OTL5" s="28"/>
      <c r="OTO5" s="27"/>
      <c r="OTU5" s="28"/>
      <c r="OTX5" s="27"/>
      <c r="OUD5" s="28"/>
      <c r="OUG5" s="27"/>
      <c r="OUM5" s="28"/>
      <c r="OUP5" s="27"/>
      <c r="OUV5" s="28"/>
      <c r="OUY5" s="27"/>
      <c r="OVE5" s="28"/>
      <c r="OVH5" s="27"/>
      <c r="OVN5" s="28"/>
      <c r="OVQ5" s="27"/>
      <c r="OVW5" s="28"/>
      <c r="OVZ5" s="27"/>
      <c r="OWF5" s="28"/>
      <c r="OWI5" s="27"/>
      <c r="OWO5" s="28"/>
      <c r="OWR5" s="27"/>
      <c r="OWX5" s="28"/>
      <c r="OXA5" s="27"/>
      <c r="OXG5" s="28"/>
      <c r="OXJ5" s="27"/>
      <c r="OXP5" s="28"/>
      <c r="OXS5" s="27"/>
      <c r="OXY5" s="28"/>
      <c r="OYB5" s="27"/>
      <c r="OYH5" s="28"/>
      <c r="OYK5" s="27"/>
      <c r="OYQ5" s="28"/>
      <c r="OYT5" s="27"/>
      <c r="OYZ5" s="28"/>
      <c r="OZC5" s="27"/>
      <c r="OZI5" s="28"/>
      <c r="OZL5" s="27"/>
      <c r="OZR5" s="28"/>
      <c r="OZU5" s="27"/>
      <c r="PAA5" s="28"/>
      <c r="PAD5" s="27"/>
      <c r="PAJ5" s="28"/>
      <c r="PAM5" s="27"/>
      <c r="PAS5" s="28"/>
      <c r="PAV5" s="27"/>
      <c r="PBB5" s="28"/>
      <c r="PBE5" s="27"/>
      <c r="PBK5" s="28"/>
      <c r="PBN5" s="27"/>
      <c r="PBT5" s="28"/>
      <c r="PBW5" s="27"/>
      <c r="PCC5" s="28"/>
      <c r="PCF5" s="27"/>
      <c r="PCL5" s="28"/>
      <c r="PCO5" s="27"/>
      <c r="PCU5" s="28"/>
      <c r="PCX5" s="27"/>
      <c r="PDD5" s="28"/>
      <c r="PDG5" s="27"/>
      <c r="PDM5" s="28"/>
      <c r="PDP5" s="27"/>
      <c r="PDV5" s="28"/>
      <c r="PDY5" s="27"/>
      <c r="PEE5" s="28"/>
      <c r="PEH5" s="27"/>
      <c r="PEN5" s="28"/>
      <c r="PEQ5" s="27"/>
      <c r="PEW5" s="28"/>
      <c r="PEZ5" s="27"/>
      <c r="PFF5" s="28"/>
      <c r="PFI5" s="27"/>
      <c r="PFO5" s="28"/>
      <c r="PFR5" s="27"/>
      <c r="PFX5" s="28"/>
      <c r="PGA5" s="27"/>
      <c r="PGG5" s="28"/>
      <c r="PGJ5" s="27"/>
      <c r="PGP5" s="28"/>
      <c r="PGS5" s="27"/>
      <c r="PGY5" s="28"/>
      <c r="PHB5" s="27"/>
      <c r="PHH5" s="28"/>
      <c r="PHK5" s="27"/>
      <c r="PHQ5" s="28"/>
      <c r="PHT5" s="27"/>
      <c r="PHZ5" s="28"/>
      <c r="PIC5" s="27"/>
      <c r="PII5" s="28"/>
      <c r="PIL5" s="27"/>
      <c r="PIR5" s="28"/>
      <c r="PIU5" s="27"/>
      <c r="PJA5" s="28"/>
      <c r="PJD5" s="27"/>
      <c r="PJJ5" s="28"/>
      <c r="PJM5" s="27"/>
      <c r="PJS5" s="28"/>
      <c r="PJV5" s="27"/>
      <c r="PKB5" s="28"/>
      <c r="PKE5" s="27"/>
      <c r="PKK5" s="28"/>
      <c r="PKN5" s="27"/>
      <c r="PKT5" s="28"/>
      <c r="PKW5" s="27"/>
      <c r="PLC5" s="28"/>
      <c r="PLF5" s="27"/>
      <c r="PLL5" s="28"/>
      <c r="PLO5" s="27"/>
      <c r="PLU5" s="28"/>
      <c r="PLX5" s="27"/>
      <c r="PMD5" s="28"/>
      <c r="PMG5" s="27"/>
      <c r="PMM5" s="28"/>
      <c r="PMP5" s="27"/>
      <c r="PMV5" s="28"/>
      <c r="PMY5" s="27"/>
      <c r="PNE5" s="28"/>
      <c r="PNH5" s="27"/>
      <c r="PNN5" s="28"/>
      <c r="PNQ5" s="27"/>
      <c r="PNW5" s="28"/>
      <c r="PNZ5" s="27"/>
      <c r="POF5" s="28"/>
      <c r="POI5" s="27"/>
      <c r="POO5" s="28"/>
      <c r="POR5" s="27"/>
      <c r="POX5" s="28"/>
      <c r="PPA5" s="27"/>
      <c r="PPG5" s="28"/>
      <c r="PPJ5" s="27"/>
      <c r="PPP5" s="28"/>
      <c r="PPS5" s="27"/>
      <c r="PPY5" s="28"/>
      <c r="PQB5" s="27"/>
      <c r="PQH5" s="28"/>
      <c r="PQK5" s="27"/>
      <c r="PQQ5" s="28"/>
      <c r="PQT5" s="27"/>
      <c r="PQZ5" s="28"/>
      <c r="PRC5" s="27"/>
      <c r="PRI5" s="28"/>
      <c r="PRL5" s="27"/>
      <c r="PRR5" s="28"/>
      <c r="PRU5" s="27"/>
      <c r="PSA5" s="28"/>
      <c r="PSD5" s="27"/>
      <c r="PSJ5" s="28"/>
      <c r="PSM5" s="27"/>
      <c r="PSS5" s="28"/>
      <c r="PSV5" s="27"/>
      <c r="PTB5" s="28"/>
      <c r="PTE5" s="27"/>
      <c r="PTK5" s="28"/>
      <c r="PTN5" s="27"/>
      <c r="PTT5" s="28"/>
      <c r="PTW5" s="27"/>
      <c r="PUC5" s="28"/>
      <c r="PUF5" s="27"/>
      <c r="PUL5" s="28"/>
      <c r="PUO5" s="27"/>
      <c r="PUU5" s="28"/>
      <c r="PUX5" s="27"/>
      <c r="PVD5" s="28"/>
      <c r="PVG5" s="27"/>
      <c r="PVM5" s="28"/>
      <c r="PVP5" s="27"/>
      <c r="PVV5" s="28"/>
      <c r="PVY5" s="27"/>
      <c r="PWE5" s="28"/>
      <c r="PWH5" s="27"/>
      <c r="PWN5" s="28"/>
      <c r="PWQ5" s="27"/>
      <c r="PWW5" s="28"/>
      <c r="PWZ5" s="27"/>
      <c r="PXF5" s="28"/>
      <c r="PXI5" s="27"/>
      <c r="PXO5" s="28"/>
      <c r="PXR5" s="27"/>
      <c r="PXX5" s="28"/>
      <c r="PYA5" s="27"/>
      <c r="PYG5" s="28"/>
      <c r="PYJ5" s="27"/>
      <c r="PYP5" s="28"/>
      <c r="PYS5" s="27"/>
      <c r="PYY5" s="28"/>
      <c r="PZB5" s="27"/>
      <c r="PZH5" s="28"/>
      <c r="PZK5" s="27"/>
      <c r="PZQ5" s="28"/>
      <c r="PZT5" s="27"/>
      <c r="PZZ5" s="28"/>
      <c r="QAC5" s="27"/>
      <c r="QAI5" s="28"/>
      <c r="QAL5" s="27"/>
      <c r="QAR5" s="28"/>
      <c r="QAU5" s="27"/>
      <c r="QBA5" s="28"/>
      <c r="QBD5" s="27"/>
      <c r="QBJ5" s="28"/>
      <c r="QBM5" s="27"/>
      <c r="QBS5" s="28"/>
      <c r="QBV5" s="27"/>
      <c r="QCB5" s="28"/>
      <c r="QCE5" s="27"/>
      <c r="QCK5" s="28"/>
      <c r="QCN5" s="27"/>
      <c r="QCT5" s="28"/>
      <c r="QCW5" s="27"/>
      <c r="QDC5" s="28"/>
      <c r="QDF5" s="27"/>
      <c r="QDL5" s="28"/>
      <c r="QDO5" s="27"/>
      <c r="QDU5" s="28"/>
      <c r="QDX5" s="27"/>
      <c r="QED5" s="28"/>
      <c r="QEG5" s="27"/>
      <c r="QEM5" s="28"/>
      <c r="QEP5" s="27"/>
      <c r="QEV5" s="28"/>
      <c r="QEY5" s="27"/>
      <c r="QFE5" s="28"/>
      <c r="QFH5" s="27"/>
      <c r="QFN5" s="28"/>
      <c r="QFQ5" s="27"/>
      <c r="QFW5" s="28"/>
      <c r="QFZ5" s="27"/>
      <c r="QGF5" s="28"/>
      <c r="QGI5" s="27"/>
      <c r="QGO5" s="28"/>
      <c r="QGR5" s="27"/>
      <c r="QGX5" s="28"/>
      <c r="QHA5" s="27"/>
      <c r="QHG5" s="28"/>
      <c r="QHJ5" s="27"/>
      <c r="QHP5" s="28"/>
      <c r="QHS5" s="27"/>
      <c r="QHY5" s="28"/>
      <c r="QIB5" s="27"/>
      <c r="QIH5" s="28"/>
      <c r="QIK5" s="27"/>
      <c r="QIQ5" s="28"/>
      <c r="QIT5" s="27"/>
      <c r="QIZ5" s="28"/>
      <c r="QJC5" s="27"/>
      <c r="QJI5" s="28"/>
      <c r="QJL5" s="27"/>
      <c r="QJR5" s="28"/>
      <c r="QJU5" s="27"/>
      <c r="QKA5" s="28"/>
      <c r="QKD5" s="27"/>
      <c r="QKJ5" s="28"/>
      <c r="QKM5" s="27"/>
      <c r="QKS5" s="28"/>
      <c r="QKV5" s="27"/>
      <c r="QLB5" s="28"/>
      <c r="QLE5" s="27"/>
      <c r="QLK5" s="28"/>
      <c r="QLN5" s="27"/>
      <c r="QLT5" s="28"/>
      <c r="QLW5" s="27"/>
      <c r="QMC5" s="28"/>
      <c r="QMF5" s="27"/>
      <c r="QML5" s="28"/>
      <c r="QMO5" s="27"/>
      <c r="QMU5" s="28"/>
      <c r="QMX5" s="27"/>
      <c r="QND5" s="28"/>
      <c r="QNG5" s="27"/>
      <c r="QNM5" s="28"/>
      <c r="QNP5" s="27"/>
      <c r="QNV5" s="28"/>
      <c r="QNY5" s="27"/>
      <c r="QOE5" s="28"/>
      <c r="QOH5" s="27"/>
      <c r="QON5" s="28"/>
      <c r="QOQ5" s="27"/>
      <c r="QOW5" s="28"/>
      <c r="QOZ5" s="27"/>
      <c r="QPF5" s="28"/>
      <c r="QPI5" s="27"/>
      <c r="QPO5" s="28"/>
      <c r="QPR5" s="27"/>
      <c r="QPX5" s="28"/>
      <c r="QQA5" s="27"/>
      <c r="QQG5" s="28"/>
      <c r="QQJ5" s="27"/>
      <c r="QQP5" s="28"/>
      <c r="QQS5" s="27"/>
      <c r="QQY5" s="28"/>
      <c r="QRB5" s="27"/>
      <c r="QRH5" s="28"/>
      <c r="QRK5" s="27"/>
      <c r="QRQ5" s="28"/>
      <c r="QRT5" s="27"/>
      <c r="QRZ5" s="28"/>
      <c r="QSC5" s="27"/>
      <c r="QSI5" s="28"/>
      <c r="QSL5" s="27"/>
      <c r="QSR5" s="28"/>
      <c r="QSU5" s="27"/>
      <c r="QTA5" s="28"/>
      <c r="QTD5" s="27"/>
      <c r="QTJ5" s="28"/>
      <c r="QTM5" s="27"/>
      <c r="QTS5" s="28"/>
      <c r="QTV5" s="27"/>
      <c r="QUB5" s="28"/>
      <c r="QUE5" s="27"/>
      <c r="QUK5" s="28"/>
      <c r="QUN5" s="27"/>
      <c r="QUT5" s="28"/>
      <c r="QUW5" s="27"/>
      <c r="QVC5" s="28"/>
      <c r="QVF5" s="27"/>
      <c r="QVL5" s="28"/>
      <c r="QVO5" s="27"/>
      <c r="QVU5" s="28"/>
      <c r="QVX5" s="27"/>
      <c r="QWD5" s="28"/>
      <c r="QWG5" s="27"/>
      <c r="QWM5" s="28"/>
      <c r="QWP5" s="27"/>
      <c r="QWV5" s="28"/>
      <c r="QWY5" s="27"/>
      <c r="QXE5" s="28"/>
      <c r="QXH5" s="27"/>
      <c r="QXN5" s="28"/>
      <c r="QXQ5" s="27"/>
      <c r="QXW5" s="28"/>
      <c r="QXZ5" s="27"/>
      <c r="QYF5" s="28"/>
      <c r="QYI5" s="27"/>
      <c r="QYO5" s="28"/>
      <c r="QYR5" s="27"/>
      <c r="QYX5" s="28"/>
      <c r="QZA5" s="27"/>
      <c r="QZG5" s="28"/>
      <c r="QZJ5" s="27"/>
      <c r="QZP5" s="28"/>
      <c r="QZS5" s="27"/>
      <c r="QZY5" s="28"/>
      <c r="RAB5" s="27"/>
      <c r="RAH5" s="28"/>
      <c r="RAK5" s="27"/>
      <c r="RAQ5" s="28"/>
      <c r="RAT5" s="27"/>
      <c r="RAZ5" s="28"/>
      <c r="RBC5" s="27"/>
      <c r="RBI5" s="28"/>
      <c r="RBL5" s="27"/>
      <c r="RBR5" s="28"/>
      <c r="RBU5" s="27"/>
      <c r="RCA5" s="28"/>
      <c r="RCD5" s="27"/>
      <c r="RCJ5" s="28"/>
      <c r="RCM5" s="27"/>
      <c r="RCS5" s="28"/>
      <c r="RCV5" s="27"/>
      <c r="RDB5" s="28"/>
      <c r="RDE5" s="27"/>
      <c r="RDK5" s="28"/>
      <c r="RDN5" s="27"/>
      <c r="RDT5" s="28"/>
      <c r="RDW5" s="27"/>
      <c r="REC5" s="28"/>
      <c r="REF5" s="27"/>
      <c r="REL5" s="28"/>
      <c r="REO5" s="27"/>
      <c r="REU5" s="28"/>
      <c r="REX5" s="27"/>
      <c r="RFD5" s="28"/>
      <c r="RFG5" s="27"/>
      <c r="RFM5" s="28"/>
      <c r="RFP5" s="27"/>
      <c r="RFV5" s="28"/>
      <c r="RFY5" s="27"/>
      <c r="RGE5" s="28"/>
      <c r="RGH5" s="27"/>
      <c r="RGN5" s="28"/>
      <c r="RGQ5" s="27"/>
      <c r="RGW5" s="28"/>
      <c r="RGZ5" s="27"/>
      <c r="RHF5" s="28"/>
      <c r="RHI5" s="27"/>
      <c r="RHO5" s="28"/>
      <c r="RHR5" s="27"/>
      <c r="RHX5" s="28"/>
      <c r="RIA5" s="27"/>
      <c r="RIG5" s="28"/>
      <c r="RIJ5" s="27"/>
      <c r="RIP5" s="28"/>
      <c r="RIS5" s="27"/>
      <c r="RIY5" s="28"/>
      <c r="RJB5" s="27"/>
      <c r="RJH5" s="28"/>
      <c r="RJK5" s="27"/>
      <c r="RJQ5" s="28"/>
      <c r="RJT5" s="27"/>
      <c r="RJZ5" s="28"/>
      <c r="RKC5" s="27"/>
      <c r="RKI5" s="28"/>
      <c r="RKL5" s="27"/>
      <c r="RKR5" s="28"/>
      <c r="RKU5" s="27"/>
      <c r="RLA5" s="28"/>
      <c r="RLD5" s="27"/>
      <c r="RLJ5" s="28"/>
      <c r="RLM5" s="27"/>
      <c r="RLS5" s="28"/>
      <c r="RLV5" s="27"/>
      <c r="RMB5" s="28"/>
      <c r="RME5" s="27"/>
      <c r="RMK5" s="28"/>
      <c r="RMN5" s="27"/>
      <c r="RMT5" s="28"/>
      <c r="RMW5" s="27"/>
      <c r="RNC5" s="28"/>
      <c r="RNF5" s="27"/>
      <c r="RNL5" s="28"/>
      <c r="RNO5" s="27"/>
      <c r="RNU5" s="28"/>
      <c r="RNX5" s="27"/>
      <c r="ROD5" s="28"/>
      <c r="ROG5" s="27"/>
      <c r="ROM5" s="28"/>
      <c r="ROP5" s="27"/>
      <c r="ROV5" s="28"/>
      <c r="ROY5" s="27"/>
      <c r="RPE5" s="28"/>
      <c r="RPH5" s="27"/>
      <c r="RPN5" s="28"/>
      <c r="RPQ5" s="27"/>
      <c r="RPW5" s="28"/>
      <c r="RPZ5" s="27"/>
      <c r="RQF5" s="28"/>
      <c r="RQI5" s="27"/>
      <c r="RQO5" s="28"/>
      <c r="RQR5" s="27"/>
      <c r="RQX5" s="28"/>
      <c r="RRA5" s="27"/>
      <c r="RRG5" s="28"/>
      <c r="RRJ5" s="27"/>
      <c r="RRP5" s="28"/>
      <c r="RRS5" s="27"/>
      <c r="RRY5" s="28"/>
      <c r="RSB5" s="27"/>
      <c r="RSH5" s="28"/>
      <c r="RSK5" s="27"/>
      <c r="RSQ5" s="28"/>
      <c r="RST5" s="27"/>
      <c r="RSZ5" s="28"/>
      <c r="RTC5" s="27"/>
      <c r="RTI5" s="28"/>
      <c r="RTL5" s="27"/>
      <c r="RTR5" s="28"/>
      <c r="RTU5" s="27"/>
      <c r="RUA5" s="28"/>
      <c r="RUD5" s="27"/>
      <c r="RUJ5" s="28"/>
      <c r="RUM5" s="27"/>
      <c r="RUS5" s="28"/>
      <c r="RUV5" s="27"/>
      <c r="RVB5" s="28"/>
      <c r="RVE5" s="27"/>
      <c r="RVK5" s="28"/>
      <c r="RVN5" s="27"/>
      <c r="RVT5" s="28"/>
      <c r="RVW5" s="27"/>
      <c r="RWC5" s="28"/>
      <c r="RWF5" s="27"/>
      <c r="RWL5" s="28"/>
      <c r="RWO5" s="27"/>
      <c r="RWU5" s="28"/>
      <c r="RWX5" s="27"/>
      <c r="RXD5" s="28"/>
      <c r="RXG5" s="27"/>
      <c r="RXM5" s="28"/>
      <c r="RXP5" s="27"/>
      <c r="RXV5" s="28"/>
      <c r="RXY5" s="27"/>
      <c r="RYE5" s="28"/>
      <c r="RYH5" s="27"/>
      <c r="RYN5" s="28"/>
      <c r="RYQ5" s="27"/>
      <c r="RYW5" s="28"/>
      <c r="RYZ5" s="27"/>
      <c r="RZF5" s="28"/>
      <c r="RZI5" s="27"/>
      <c r="RZO5" s="28"/>
      <c r="RZR5" s="27"/>
      <c r="RZX5" s="28"/>
      <c r="SAA5" s="27"/>
      <c r="SAG5" s="28"/>
      <c r="SAJ5" s="27"/>
      <c r="SAP5" s="28"/>
      <c r="SAS5" s="27"/>
      <c r="SAY5" s="28"/>
      <c r="SBB5" s="27"/>
      <c r="SBH5" s="28"/>
      <c r="SBK5" s="27"/>
      <c r="SBQ5" s="28"/>
      <c r="SBT5" s="27"/>
      <c r="SBZ5" s="28"/>
      <c r="SCC5" s="27"/>
      <c r="SCI5" s="28"/>
      <c r="SCL5" s="27"/>
      <c r="SCR5" s="28"/>
      <c r="SCU5" s="27"/>
      <c r="SDA5" s="28"/>
      <c r="SDD5" s="27"/>
      <c r="SDJ5" s="28"/>
      <c r="SDM5" s="27"/>
      <c r="SDS5" s="28"/>
      <c r="SDV5" s="27"/>
      <c r="SEB5" s="28"/>
      <c r="SEE5" s="27"/>
      <c r="SEK5" s="28"/>
      <c r="SEN5" s="27"/>
      <c r="SET5" s="28"/>
      <c r="SEW5" s="27"/>
      <c r="SFC5" s="28"/>
      <c r="SFF5" s="27"/>
      <c r="SFL5" s="28"/>
      <c r="SFO5" s="27"/>
      <c r="SFU5" s="28"/>
      <c r="SFX5" s="27"/>
      <c r="SGD5" s="28"/>
      <c r="SGG5" s="27"/>
      <c r="SGM5" s="28"/>
      <c r="SGP5" s="27"/>
      <c r="SGV5" s="28"/>
      <c r="SGY5" s="27"/>
      <c r="SHE5" s="28"/>
      <c r="SHH5" s="27"/>
      <c r="SHN5" s="28"/>
      <c r="SHQ5" s="27"/>
      <c r="SHW5" s="28"/>
      <c r="SHZ5" s="27"/>
      <c r="SIF5" s="28"/>
      <c r="SII5" s="27"/>
      <c r="SIO5" s="28"/>
      <c r="SIR5" s="27"/>
      <c r="SIX5" s="28"/>
      <c r="SJA5" s="27"/>
      <c r="SJG5" s="28"/>
      <c r="SJJ5" s="27"/>
      <c r="SJP5" s="28"/>
      <c r="SJS5" s="27"/>
      <c r="SJY5" s="28"/>
      <c r="SKB5" s="27"/>
      <c r="SKH5" s="28"/>
      <c r="SKK5" s="27"/>
      <c r="SKQ5" s="28"/>
      <c r="SKT5" s="27"/>
      <c r="SKZ5" s="28"/>
      <c r="SLC5" s="27"/>
      <c r="SLI5" s="28"/>
      <c r="SLL5" s="27"/>
      <c r="SLR5" s="28"/>
      <c r="SLU5" s="27"/>
      <c r="SMA5" s="28"/>
      <c r="SMD5" s="27"/>
      <c r="SMJ5" s="28"/>
      <c r="SMM5" s="27"/>
      <c r="SMS5" s="28"/>
      <c r="SMV5" s="27"/>
      <c r="SNB5" s="28"/>
      <c r="SNE5" s="27"/>
      <c r="SNK5" s="28"/>
      <c r="SNN5" s="27"/>
      <c r="SNT5" s="28"/>
      <c r="SNW5" s="27"/>
      <c r="SOC5" s="28"/>
      <c r="SOF5" s="27"/>
      <c r="SOL5" s="28"/>
      <c r="SOO5" s="27"/>
      <c r="SOU5" s="28"/>
      <c r="SOX5" s="27"/>
      <c r="SPD5" s="28"/>
      <c r="SPG5" s="27"/>
      <c r="SPM5" s="28"/>
      <c r="SPP5" s="27"/>
      <c r="SPV5" s="28"/>
      <c r="SPY5" s="27"/>
      <c r="SQE5" s="28"/>
      <c r="SQH5" s="27"/>
      <c r="SQN5" s="28"/>
      <c r="SQQ5" s="27"/>
      <c r="SQW5" s="28"/>
      <c r="SQZ5" s="27"/>
      <c r="SRF5" s="28"/>
      <c r="SRI5" s="27"/>
      <c r="SRO5" s="28"/>
      <c r="SRR5" s="27"/>
      <c r="SRX5" s="28"/>
      <c r="SSA5" s="27"/>
      <c r="SSG5" s="28"/>
      <c r="SSJ5" s="27"/>
      <c r="SSP5" s="28"/>
      <c r="SSS5" s="27"/>
      <c r="SSY5" s="28"/>
      <c r="STB5" s="27"/>
      <c r="STH5" s="28"/>
      <c r="STK5" s="27"/>
      <c r="STQ5" s="28"/>
      <c r="STT5" s="27"/>
      <c r="STZ5" s="28"/>
      <c r="SUC5" s="27"/>
      <c r="SUI5" s="28"/>
      <c r="SUL5" s="27"/>
      <c r="SUR5" s="28"/>
      <c r="SUU5" s="27"/>
      <c r="SVA5" s="28"/>
      <c r="SVD5" s="27"/>
      <c r="SVJ5" s="28"/>
      <c r="SVM5" s="27"/>
      <c r="SVS5" s="28"/>
      <c r="SVV5" s="27"/>
      <c r="SWB5" s="28"/>
      <c r="SWE5" s="27"/>
      <c r="SWK5" s="28"/>
      <c r="SWN5" s="27"/>
      <c r="SWT5" s="28"/>
      <c r="SWW5" s="27"/>
      <c r="SXC5" s="28"/>
      <c r="SXF5" s="27"/>
      <c r="SXL5" s="28"/>
      <c r="SXO5" s="27"/>
      <c r="SXU5" s="28"/>
      <c r="SXX5" s="27"/>
      <c r="SYD5" s="28"/>
      <c r="SYG5" s="27"/>
      <c r="SYM5" s="28"/>
      <c r="SYP5" s="27"/>
      <c r="SYV5" s="28"/>
      <c r="SYY5" s="27"/>
      <c r="SZE5" s="28"/>
      <c r="SZH5" s="27"/>
      <c r="SZN5" s="28"/>
      <c r="SZQ5" s="27"/>
      <c r="SZW5" s="28"/>
      <c r="SZZ5" s="27"/>
      <c r="TAF5" s="28"/>
      <c r="TAI5" s="27"/>
      <c r="TAO5" s="28"/>
      <c r="TAR5" s="27"/>
      <c r="TAX5" s="28"/>
      <c r="TBA5" s="27"/>
      <c r="TBG5" s="28"/>
      <c r="TBJ5" s="27"/>
      <c r="TBP5" s="28"/>
      <c r="TBS5" s="27"/>
      <c r="TBY5" s="28"/>
      <c r="TCB5" s="27"/>
      <c r="TCH5" s="28"/>
      <c r="TCK5" s="27"/>
      <c r="TCQ5" s="28"/>
      <c r="TCT5" s="27"/>
      <c r="TCZ5" s="28"/>
      <c r="TDC5" s="27"/>
      <c r="TDI5" s="28"/>
      <c r="TDL5" s="27"/>
      <c r="TDR5" s="28"/>
      <c r="TDU5" s="27"/>
      <c r="TEA5" s="28"/>
      <c r="TED5" s="27"/>
      <c r="TEJ5" s="28"/>
      <c r="TEM5" s="27"/>
      <c r="TES5" s="28"/>
      <c r="TEV5" s="27"/>
      <c r="TFB5" s="28"/>
      <c r="TFE5" s="27"/>
      <c r="TFK5" s="28"/>
      <c r="TFN5" s="27"/>
      <c r="TFT5" s="28"/>
      <c r="TFW5" s="27"/>
      <c r="TGC5" s="28"/>
      <c r="TGF5" s="27"/>
      <c r="TGL5" s="28"/>
      <c r="TGO5" s="27"/>
      <c r="TGU5" s="28"/>
      <c r="TGX5" s="27"/>
      <c r="THD5" s="28"/>
      <c r="THG5" s="27"/>
      <c r="THM5" s="28"/>
      <c r="THP5" s="27"/>
      <c r="THV5" s="28"/>
      <c r="THY5" s="27"/>
      <c r="TIE5" s="28"/>
      <c r="TIH5" s="27"/>
      <c r="TIN5" s="28"/>
      <c r="TIQ5" s="27"/>
      <c r="TIW5" s="28"/>
      <c r="TIZ5" s="27"/>
      <c r="TJF5" s="28"/>
      <c r="TJI5" s="27"/>
      <c r="TJO5" s="28"/>
      <c r="TJR5" s="27"/>
      <c r="TJX5" s="28"/>
      <c r="TKA5" s="27"/>
      <c r="TKG5" s="28"/>
      <c r="TKJ5" s="27"/>
      <c r="TKP5" s="28"/>
      <c r="TKS5" s="27"/>
      <c r="TKY5" s="28"/>
      <c r="TLB5" s="27"/>
      <c r="TLH5" s="28"/>
      <c r="TLK5" s="27"/>
      <c r="TLQ5" s="28"/>
      <c r="TLT5" s="27"/>
      <c r="TLZ5" s="28"/>
      <c r="TMC5" s="27"/>
      <c r="TMI5" s="28"/>
      <c r="TML5" s="27"/>
      <c r="TMR5" s="28"/>
      <c r="TMU5" s="27"/>
      <c r="TNA5" s="28"/>
      <c r="TND5" s="27"/>
      <c r="TNJ5" s="28"/>
      <c r="TNM5" s="27"/>
      <c r="TNS5" s="28"/>
      <c r="TNV5" s="27"/>
      <c r="TOB5" s="28"/>
      <c r="TOE5" s="27"/>
      <c r="TOK5" s="28"/>
      <c r="TON5" s="27"/>
      <c r="TOT5" s="28"/>
      <c r="TOW5" s="27"/>
      <c r="TPC5" s="28"/>
      <c r="TPF5" s="27"/>
      <c r="TPL5" s="28"/>
      <c r="TPO5" s="27"/>
      <c r="TPU5" s="28"/>
      <c r="TPX5" s="27"/>
      <c r="TQD5" s="28"/>
      <c r="TQG5" s="27"/>
      <c r="TQM5" s="28"/>
      <c r="TQP5" s="27"/>
      <c r="TQV5" s="28"/>
      <c r="TQY5" s="27"/>
      <c r="TRE5" s="28"/>
      <c r="TRH5" s="27"/>
      <c r="TRN5" s="28"/>
      <c r="TRQ5" s="27"/>
      <c r="TRW5" s="28"/>
      <c r="TRZ5" s="27"/>
      <c r="TSF5" s="28"/>
      <c r="TSI5" s="27"/>
      <c r="TSO5" s="28"/>
      <c r="TSR5" s="27"/>
      <c r="TSX5" s="28"/>
      <c r="TTA5" s="27"/>
      <c r="TTG5" s="28"/>
      <c r="TTJ5" s="27"/>
      <c r="TTP5" s="28"/>
      <c r="TTS5" s="27"/>
      <c r="TTY5" s="28"/>
      <c r="TUB5" s="27"/>
      <c r="TUH5" s="28"/>
      <c r="TUK5" s="27"/>
      <c r="TUQ5" s="28"/>
      <c r="TUT5" s="27"/>
      <c r="TUZ5" s="28"/>
      <c r="TVC5" s="27"/>
      <c r="TVI5" s="28"/>
      <c r="TVL5" s="27"/>
      <c r="TVR5" s="28"/>
      <c r="TVU5" s="27"/>
      <c r="TWA5" s="28"/>
      <c r="TWD5" s="27"/>
      <c r="TWJ5" s="28"/>
      <c r="TWM5" s="27"/>
      <c r="TWS5" s="28"/>
      <c r="TWV5" s="27"/>
      <c r="TXB5" s="28"/>
      <c r="TXE5" s="27"/>
      <c r="TXK5" s="28"/>
      <c r="TXN5" s="27"/>
      <c r="TXT5" s="28"/>
      <c r="TXW5" s="27"/>
      <c r="TYC5" s="28"/>
      <c r="TYF5" s="27"/>
      <c r="TYL5" s="28"/>
      <c r="TYO5" s="27"/>
      <c r="TYU5" s="28"/>
      <c r="TYX5" s="27"/>
      <c r="TZD5" s="28"/>
      <c r="TZG5" s="27"/>
      <c r="TZM5" s="28"/>
      <c r="TZP5" s="27"/>
      <c r="TZV5" s="28"/>
      <c r="TZY5" s="27"/>
      <c r="UAE5" s="28"/>
      <c r="UAH5" s="27"/>
      <c r="UAN5" s="28"/>
      <c r="UAQ5" s="27"/>
      <c r="UAW5" s="28"/>
      <c r="UAZ5" s="27"/>
      <c r="UBF5" s="28"/>
      <c r="UBI5" s="27"/>
      <c r="UBO5" s="28"/>
      <c r="UBR5" s="27"/>
      <c r="UBX5" s="28"/>
      <c r="UCA5" s="27"/>
      <c r="UCG5" s="28"/>
      <c r="UCJ5" s="27"/>
      <c r="UCP5" s="28"/>
      <c r="UCS5" s="27"/>
      <c r="UCY5" s="28"/>
      <c r="UDB5" s="27"/>
      <c r="UDH5" s="28"/>
      <c r="UDK5" s="27"/>
      <c r="UDQ5" s="28"/>
      <c r="UDT5" s="27"/>
      <c r="UDZ5" s="28"/>
      <c r="UEC5" s="27"/>
      <c r="UEI5" s="28"/>
      <c r="UEL5" s="27"/>
      <c r="UER5" s="28"/>
      <c r="UEU5" s="27"/>
      <c r="UFA5" s="28"/>
      <c r="UFD5" s="27"/>
      <c r="UFJ5" s="28"/>
      <c r="UFM5" s="27"/>
      <c r="UFS5" s="28"/>
      <c r="UFV5" s="27"/>
      <c r="UGB5" s="28"/>
      <c r="UGE5" s="27"/>
      <c r="UGK5" s="28"/>
      <c r="UGN5" s="27"/>
      <c r="UGT5" s="28"/>
      <c r="UGW5" s="27"/>
      <c r="UHC5" s="28"/>
      <c r="UHF5" s="27"/>
      <c r="UHL5" s="28"/>
      <c r="UHO5" s="27"/>
      <c r="UHU5" s="28"/>
      <c r="UHX5" s="27"/>
      <c r="UID5" s="28"/>
      <c r="UIG5" s="27"/>
      <c r="UIM5" s="28"/>
      <c r="UIP5" s="27"/>
      <c r="UIV5" s="28"/>
      <c r="UIY5" s="27"/>
      <c r="UJE5" s="28"/>
      <c r="UJH5" s="27"/>
      <c r="UJN5" s="28"/>
      <c r="UJQ5" s="27"/>
      <c r="UJW5" s="28"/>
      <c r="UJZ5" s="27"/>
      <c r="UKF5" s="28"/>
      <c r="UKI5" s="27"/>
      <c r="UKO5" s="28"/>
      <c r="UKR5" s="27"/>
      <c r="UKX5" s="28"/>
      <c r="ULA5" s="27"/>
      <c r="ULG5" s="28"/>
      <c r="ULJ5" s="27"/>
      <c r="ULP5" s="28"/>
      <c r="ULS5" s="27"/>
      <c r="ULY5" s="28"/>
      <c r="UMB5" s="27"/>
      <c r="UMH5" s="28"/>
      <c r="UMK5" s="27"/>
      <c r="UMQ5" s="28"/>
      <c r="UMT5" s="27"/>
      <c r="UMZ5" s="28"/>
      <c r="UNC5" s="27"/>
      <c r="UNI5" s="28"/>
      <c r="UNL5" s="27"/>
      <c r="UNR5" s="28"/>
      <c r="UNU5" s="27"/>
      <c r="UOA5" s="28"/>
      <c r="UOD5" s="27"/>
      <c r="UOJ5" s="28"/>
      <c r="UOM5" s="27"/>
      <c r="UOS5" s="28"/>
      <c r="UOV5" s="27"/>
      <c r="UPB5" s="28"/>
      <c r="UPE5" s="27"/>
      <c r="UPK5" s="28"/>
      <c r="UPN5" s="27"/>
      <c r="UPT5" s="28"/>
      <c r="UPW5" s="27"/>
      <c r="UQC5" s="28"/>
      <c r="UQF5" s="27"/>
      <c r="UQL5" s="28"/>
      <c r="UQO5" s="27"/>
      <c r="UQU5" s="28"/>
      <c r="UQX5" s="27"/>
      <c r="URD5" s="28"/>
      <c r="URG5" s="27"/>
      <c r="URM5" s="28"/>
      <c r="URP5" s="27"/>
      <c r="URV5" s="28"/>
      <c r="URY5" s="27"/>
      <c r="USE5" s="28"/>
      <c r="USH5" s="27"/>
      <c r="USN5" s="28"/>
      <c r="USQ5" s="27"/>
      <c r="USW5" s="28"/>
      <c r="USZ5" s="27"/>
      <c r="UTF5" s="28"/>
      <c r="UTI5" s="27"/>
      <c r="UTO5" s="28"/>
      <c r="UTR5" s="27"/>
      <c r="UTX5" s="28"/>
      <c r="UUA5" s="27"/>
      <c r="UUG5" s="28"/>
      <c r="UUJ5" s="27"/>
      <c r="UUP5" s="28"/>
      <c r="UUS5" s="27"/>
      <c r="UUY5" s="28"/>
      <c r="UVB5" s="27"/>
      <c r="UVH5" s="28"/>
      <c r="UVK5" s="27"/>
      <c r="UVQ5" s="28"/>
      <c r="UVT5" s="27"/>
      <c r="UVZ5" s="28"/>
      <c r="UWC5" s="27"/>
      <c r="UWI5" s="28"/>
      <c r="UWL5" s="27"/>
      <c r="UWR5" s="28"/>
      <c r="UWU5" s="27"/>
      <c r="UXA5" s="28"/>
      <c r="UXD5" s="27"/>
      <c r="UXJ5" s="28"/>
      <c r="UXM5" s="27"/>
      <c r="UXS5" s="28"/>
      <c r="UXV5" s="27"/>
      <c r="UYB5" s="28"/>
      <c r="UYE5" s="27"/>
      <c r="UYK5" s="28"/>
      <c r="UYN5" s="27"/>
      <c r="UYT5" s="28"/>
      <c r="UYW5" s="27"/>
      <c r="UZC5" s="28"/>
      <c r="UZF5" s="27"/>
      <c r="UZL5" s="28"/>
      <c r="UZO5" s="27"/>
      <c r="UZU5" s="28"/>
      <c r="UZX5" s="27"/>
      <c r="VAD5" s="28"/>
      <c r="VAG5" s="27"/>
      <c r="VAM5" s="28"/>
      <c r="VAP5" s="27"/>
      <c r="VAV5" s="28"/>
      <c r="VAY5" s="27"/>
      <c r="VBE5" s="28"/>
      <c r="VBH5" s="27"/>
      <c r="VBN5" s="28"/>
      <c r="VBQ5" s="27"/>
      <c r="VBW5" s="28"/>
      <c r="VBZ5" s="27"/>
      <c r="VCF5" s="28"/>
      <c r="VCI5" s="27"/>
      <c r="VCO5" s="28"/>
      <c r="VCR5" s="27"/>
      <c r="VCX5" s="28"/>
      <c r="VDA5" s="27"/>
      <c r="VDG5" s="28"/>
      <c r="VDJ5" s="27"/>
      <c r="VDP5" s="28"/>
      <c r="VDS5" s="27"/>
      <c r="VDY5" s="28"/>
      <c r="VEB5" s="27"/>
      <c r="VEH5" s="28"/>
      <c r="VEK5" s="27"/>
      <c r="VEQ5" s="28"/>
      <c r="VET5" s="27"/>
      <c r="VEZ5" s="28"/>
      <c r="VFC5" s="27"/>
      <c r="VFI5" s="28"/>
      <c r="VFL5" s="27"/>
      <c r="VFR5" s="28"/>
      <c r="VFU5" s="27"/>
      <c r="VGA5" s="28"/>
      <c r="VGD5" s="27"/>
      <c r="VGJ5" s="28"/>
      <c r="VGM5" s="27"/>
      <c r="VGS5" s="28"/>
      <c r="VGV5" s="27"/>
      <c r="VHB5" s="28"/>
      <c r="VHE5" s="27"/>
      <c r="VHK5" s="28"/>
      <c r="VHN5" s="27"/>
      <c r="VHT5" s="28"/>
      <c r="VHW5" s="27"/>
      <c r="VIC5" s="28"/>
      <c r="VIF5" s="27"/>
      <c r="VIL5" s="28"/>
      <c r="VIO5" s="27"/>
      <c r="VIU5" s="28"/>
      <c r="VIX5" s="27"/>
      <c r="VJD5" s="28"/>
      <c r="VJG5" s="27"/>
      <c r="VJM5" s="28"/>
      <c r="VJP5" s="27"/>
      <c r="VJV5" s="28"/>
      <c r="VJY5" s="27"/>
      <c r="VKE5" s="28"/>
      <c r="VKH5" s="27"/>
      <c r="VKN5" s="28"/>
      <c r="VKQ5" s="27"/>
      <c r="VKW5" s="28"/>
      <c r="VKZ5" s="27"/>
      <c r="VLF5" s="28"/>
      <c r="VLI5" s="27"/>
      <c r="VLO5" s="28"/>
      <c r="VLR5" s="27"/>
      <c r="VLX5" s="28"/>
      <c r="VMA5" s="27"/>
      <c r="VMG5" s="28"/>
      <c r="VMJ5" s="27"/>
      <c r="VMP5" s="28"/>
      <c r="VMS5" s="27"/>
      <c r="VMY5" s="28"/>
      <c r="VNB5" s="27"/>
      <c r="VNH5" s="28"/>
      <c r="VNK5" s="27"/>
      <c r="VNQ5" s="28"/>
      <c r="VNT5" s="27"/>
      <c r="VNZ5" s="28"/>
      <c r="VOC5" s="27"/>
      <c r="VOI5" s="28"/>
      <c r="VOL5" s="27"/>
      <c r="VOR5" s="28"/>
      <c r="VOU5" s="27"/>
      <c r="VPA5" s="28"/>
      <c r="VPD5" s="27"/>
      <c r="VPJ5" s="28"/>
      <c r="VPM5" s="27"/>
      <c r="VPS5" s="28"/>
      <c r="VPV5" s="27"/>
      <c r="VQB5" s="28"/>
      <c r="VQE5" s="27"/>
      <c r="VQK5" s="28"/>
      <c r="VQN5" s="27"/>
      <c r="VQT5" s="28"/>
      <c r="VQW5" s="27"/>
      <c r="VRC5" s="28"/>
      <c r="VRF5" s="27"/>
      <c r="VRL5" s="28"/>
      <c r="VRO5" s="27"/>
      <c r="VRU5" s="28"/>
      <c r="VRX5" s="27"/>
      <c r="VSD5" s="28"/>
      <c r="VSG5" s="27"/>
      <c r="VSM5" s="28"/>
      <c r="VSP5" s="27"/>
      <c r="VSV5" s="28"/>
      <c r="VSY5" s="27"/>
      <c r="VTE5" s="28"/>
      <c r="VTH5" s="27"/>
      <c r="VTN5" s="28"/>
      <c r="VTQ5" s="27"/>
      <c r="VTW5" s="28"/>
      <c r="VTZ5" s="27"/>
      <c r="VUF5" s="28"/>
      <c r="VUI5" s="27"/>
      <c r="VUO5" s="28"/>
      <c r="VUR5" s="27"/>
      <c r="VUX5" s="28"/>
      <c r="VVA5" s="27"/>
      <c r="VVG5" s="28"/>
      <c r="VVJ5" s="27"/>
      <c r="VVP5" s="28"/>
      <c r="VVS5" s="27"/>
      <c r="VVY5" s="28"/>
      <c r="VWB5" s="27"/>
      <c r="VWH5" s="28"/>
      <c r="VWK5" s="27"/>
      <c r="VWQ5" s="28"/>
      <c r="VWT5" s="27"/>
      <c r="VWZ5" s="28"/>
      <c r="VXC5" s="27"/>
      <c r="VXI5" s="28"/>
      <c r="VXL5" s="27"/>
      <c r="VXR5" s="28"/>
      <c r="VXU5" s="27"/>
      <c r="VYA5" s="28"/>
      <c r="VYD5" s="27"/>
      <c r="VYJ5" s="28"/>
      <c r="VYM5" s="27"/>
      <c r="VYS5" s="28"/>
      <c r="VYV5" s="27"/>
      <c r="VZB5" s="28"/>
      <c r="VZE5" s="27"/>
      <c r="VZK5" s="28"/>
      <c r="VZN5" s="27"/>
      <c r="VZT5" s="28"/>
      <c r="VZW5" s="27"/>
      <c r="WAC5" s="28"/>
      <c r="WAF5" s="27"/>
      <c r="WAL5" s="28"/>
      <c r="WAO5" s="27"/>
      <c r="WAU5" s="28"/>
      <c r="WAX5" s="27"/>
      <c r="WBD5" s="28"/>
      <c r="WBG5" s="27"/>
      <c r="WBM5" s="28"/>
      <c r="WBP5" s="27"/>
      <c r="WBV5" s="28"/>
      <c r="WBY5" s="27"/>
      <c r="WCE5" s="28"/>
      <c r="WCH5" s="27"/>
      <c r="WCN5" s="28"/>
      <c r="WCQ5" s="27"/>
      <c r="WCW5" s="28"/>
      <c r="WCZ5" s="27"/>
      <c r="WDF5" s="28"/>
      <c r="WDI5" s="27"/>
      <c r="WDO5" s="28"/>
      <c r="WDR5" s="27"/>
      <c r="WDX5" s="28"/>
      <c r="WEA5" s="27"/>
      <c r="WEG5" s="28"/>
      <c r="WEJ5" s="27"/>
      <c r="WEP5" s="28"/>
      <c r="WES5" s="27"/>
      <c r="WEY5" s="28"/>
      <c r="WFB5" s="27"/>
      <c r="WFH5" s="28"/>
      <c r="WFK5" s="27"/>
      <c r="WFQ5" s="28"/>
      <c r="WFT5" s="27"/>
      <c r="WFZ5" s="28"/>
      <c r="WGC5" s="27"/>
      <c r="WGI5" s="28"/>
      <c r="WGL5" s="27"/>
      <c r="WGR5" s="28"/>
      <c r="WGU5" s="27"/>
      <c r="WHA5" s="28"/>
      <c r="WHD5" s="27"/>
      <c r="WHJ5" s="28"/>
      <c r="WHM5" s="27"/>
      <c r="WHS5" s="28"/>
      <c r="WHV5" s="27"/>
      <c r="WIB5" s="28"/>
      <c r="WIE5" s="27"/>
      <c r="WIK5" s="28"/>
      <c r="WIN5" s="27"/>
      <c r="WIT5" s="28"/>
      <c r="WIW5" s="27"/>
      <c r="WJC5" s="28"/>
      <c r="WJF5" s="27"/>
      <c r="WJL5" s="28"/>
      <c r="WJO5" s="27"/>
      <c r="WJU5" s="28"/>
      <c r="WJX5" s="27"/>
      <c r="WKD5" s="28"/>
      <c r="WKG5" s="27"/>
      <c r="WKM5" s="28"/>
      <c r="WKP5" s="27"/>
      <c r="WKV5" s="28"/>
      <c r="WKY5" s="27"/>
      <c r="WLE5" s="28"/>
      <c r="WLH5" s="27"/>
      <c r="WLN5" s="28"/>
      <c r="WLQ5" s="27"/>
      <c r="WLW5" s="28"/>
      <c r="WLZ5" s="27"/>
      <c r="WMF5" s="28"/>
      <c r="WMI5" s="27"/>
      <c r="WMO5" s="28"/>
      <c r="WMR5" s="27"/>
      <c r="WMX5" s="28"/>
      <c r="WNA5" s="27"/>
      <c r="WNG5" s="28"/>
      <c r="WNJ5" s="27"/>
      <c r="WNP5" s="28"/>
      <c r="WNS5" s="27"/>
      <c r="WNY5" s="28"/>
      <c r="WOB5" s="27"/>
      <c r="WOH5" s="28"/>
      <c r="WOK5" s="27"/>
      <c r="WOQ5" s="28"/>
      <c r="WOT5" s="27"/>
      <c r="WOZ5" s="28"/>
      <c r="WPC5" s="27"/>
      <c r="WPI5" s="28"/>
      <c r="WPL5" s="27"/>
      <c r="WPR5" s="28"/>
      <c r="WPU5" s="27"/>
      <c r="WQA5" s="28"/>
      <c r="WQD5" s="27"/>
      <c r="WQJ5" s="28"/>
      <c r="WQM5" s="27"/>
      <c r="WQS5" s="28"/>
      <c r="WQV5" s="27"/>
      <c r="WRB5" s="28"/>
      <c r="WRE5" s="27"/>
      <c r="WRK5" s="28"/>
      <c r="WRN5" s="27"/>
      <c r="WRT5" s="28"/>
      <c r="WRW5" s="27"/>
      <c r="WSC5" s="28"/>
      <c r="WSF5" s="27"/>
      <c r="WSL5" s="28"/>
      <c r="WSO5" s="27"/>
      <c r="WSU5" s="28"/>
      <c r="WSX5" s="27"/>
      <c r="WTD5" s="28"/>
      <c r="WTG5" s="27"/>
      <c r="WTM5" s="28"/>
      <c r="WTP5" s="27"/>
      <c r="WTV5" s="28"/>
      <c r="WTY5" s="27"/>
      <c r="WUE5" s="28"/>
      <c r="WUH5" s="27"/>
      <c r="WUN5" s="28"/>
      <c r="WUQ5" s="27"/>
      <c r="WUW5" s="28"/>
      <c r="WUZ5" s="27"/>
      <c r="WVF5" s="28"/>
      <c r="WVI5" s="27"/>
      <c r="WVO5" s="28"/>
      <c r="WVR5" s="27"/>
      <c r="WVX5" s="28"/>
      <c r="WWA5" s="27"/>
      <c r="WWG5" s="28"/>
      <c r="WWJ5" s="27"/>
      <c r="WWP5" s="28"/>
      <c r="WWS5" s="27"/>
      <c r="WWY5" s="28"/>
      <c r="WXB5" s="27"/>
      <c r="WXH5" s="28"/>
      <c r="WXK5" s="27"/>
      <c r="WXQ5" s="28"/>
      <c r="WXT5" s="27"/>
      <c r="WXZ5" s="28"/>
      <c r="WYC5" s="27"/>
      <c r="WYI5" s="28"/>
      <c r="WYL5" s="27"/>
      <c r="WYR5" s="28"/>
      <c r="WYU5" s="27"/>
      <c r="WZA5" s="28"/>
      <c r="WZD5" s="27"/>
      <c r="WZJ5" s="28"/>
      <c r="WZM5" s="27"/>
      <c r="WZS5" s="28"/>
      <c r="WZV5" s="27"/>
      <c r="XAB5" s="28"/>
      <c r="XAE5" s="27"/>
      <c r="XAK5" s="28"/>
      <c r="XAN5" s="27"/>
      <c r="XAT5" s="28"/>
      <c r="XAW5" s="27"/>
      <c r="XBC5" s="28"/>
      <c r="XBF5" s="27"/>
      <c r="XBL5" s="28"/>
      <c r="XBO5" s="27"/>
      <c r="XBU5" s="28"/>
      <c r="XBX5" s="27"/>
      <c r="XCD5" s="28"/>
      <c r="XCG5" s="27"/>
      <c r="XCM5" s="28"/>
      <c r="XCP5" s="27"/>
      <c r="XCV5" s="28"/>
      <c r="XCY5" s="27"/>
      <c r="XDE5" s="28"/>
      <c r="XDH5" s="27"/>
      <c r="XDN5" s="28"/>
      <c r="XDQ5" s="27"/>
      <c r="XDW5" s="28"/>
      <c r="XDZ5" s="27"/>
      <c r="XEF5" s="28"/>
      <c r="XEI5" s="27"/>
      <c r="XEO5" s="28"/>
      <c r="XER5" s="27"/>
      <c r="XEX5" s="28"/>
      <c r="XFA5" s="27"/>
    </row>
    <row r="6" spans="1:1024 1027:2044 2050:3070 3076:4096 4102:5119 5122:6139 6145:7165 7171:8191 8197:9214 9217:10240 10243:11260 11266:12286 12292:13312 13318:14335 14338:15355 15361:16381" ht="16.5" thickBot="1" x14ac:dyDescent="0.35">
      <c r="A6" s="16">
        <f t="shared" si="1"/>
        <v>42160</v>
      </c>
      <c r="B6" s="17"/>
      <c r="C6" s="18"/>
      <c r="D6" s="18"/>
      <c r="E6" s="19">
        <f t="shared" si="2"/>
        <v>0</v>
      </c>
      <c r="F6" s="18"/>
      <c r="G6" s="14" t="str">
        <f t="shared" si="0"/>
        <v/>
      </c>
      <c r="H6" s="18"/>
      <c r="I6" s="18"/>
      <c r="J6" s="173" t="s">
        <v>108</v>
      </c>
      <c r="K6" s="2" t="s">
        <v>1</v>
      </c>
      <c r="L6" s="61">
        <v>41816</v>
      </c>
      <c r="M6" s="1"/>
      <c r="P6" s="28"/>
      <c r="S6" s="27"/>
      <c r="Y6" s="28"/>
      <c r="AB6" s="27"/>
      <c r="AH6" s="28"/>
      <c r="AK6" s="27"/>
      <c r="AQ6" s="28"/>
      <c r="AT6" s="27"/>
      <c r="AZ6" s="28"/>
      <c r="BC6" s="27"/>
      <c r="BI6" s="28"/>
      <c r="BL6" s="27"/>
      <c r="BR6" s="28"/>
      <c r="BU6" s="27"/>
      <c r="CA6" s="28"/>
      <c r="CD6" s="27"/>
      <c r="CJ6" s="28"/>
      <c r="CM6" s="27"/>
      <c r="CS6" s="28"/>
      <c r="CV6" s="27"/>
      <c r="DB6" s="28"/>
      <c r="DE6" s="27"/>
      <c r="DK6" s="28"/>
      <c r="DN6" s="27"/>
      <c r="DT6" s="28"/>
      <c r="DW6" s="27"/>
      <c r="EC6" s="28"/>
      <c r="EF6" s="27"/>
      <c r="EL6" s="28"/>
      <c r="EO6" s="27"/>
      <c r="EU6" s="28"/>
      <c r="EX6" s="27"/>
      <c r="FD6" s="28"/>
      <c r="FG6" s="27"/>
      <c r="FM6" s="28"/>
      <c r="FP6" s="27"/>
      <c r="FV6" s="28"/>
      <c r="FY6" s="27"/>
      <c r="GE6" s="28"/>
      <c r="GH6" s="27"/>
      <c r="GN6" s="28"/>
      <c r="GQ6" s="27"/>
      <c r="GW6" s="28"/>
      <c r="GZ6" s="27"/>
      <c r="HF6" s="28"/>
      <c r="HI6" s="27"/>
      <c r="HO6" s="28"/>
      <c r="HR6" s="27"/>
      <c r="HX6" s="28"/>
      <c r="IA6" s="27"/>
      <c r="IG6" s="28"/>
      <c r="IJ6" s="27"/>
      <c r="IP6" s="28"/>
      <c r="IS6" s="27"/>
      <c r="IY6" s="28"/>
      <c r="JB6" s="27"/>
      <c r="JH6" s="28"/>
      <c r="JK6" s="27"/>
      <c r="JQ6" s="28"/>
      <c r="JT6" s="27"/>
      <c r="JZ6" s="28"/>
      <c r="KC6" s="27"/>
      <c r="KI6" s="28"/>
      <c r="KL6" s="27"/>
      <c r="KR6" s="28"/>
      <c r="KU6" s="27"/>
      <c r="LA6" s="28"/>
      <c r="LD6" s="27"/>
      <c r="LJ6" s="28"/>
      <c r="LM6" s="27"/>
      <c r="LS6" s="28"/>
      <c r="LV6" s="27"/>
      <c r="MB6" s="28"/>
      <c r="ME6" s="27"/>
      <c r="MK6" s="28"/>
      <c r="MN6" s="27"/>
      <c r="MT6" s="28"/>
      <c r="MW6" s="27"/>
      <c r="NC6" s="28"/>
      <c r="NF6" s="27"/>
      <c r="NL6" s="28"/>
      <c r="NO6" s="27"/>
      <c r="NU6" s="28"/>
      <c r="NX6" s="27"/>
      <c r="OD6" s="28"/>
      <c r="OG6" s="27"/>
      <c r="OM6" s="28"/>
      <c r="OP6" s="27"/>
      <c r="OV6" s="28"/>
      <c r="OY6" s="27"/>
      <c r="PE6" s="28"/>
      <c r="PH6" s="27"/>
      <c r="PN6" s="28"/>
      <c r="PQ6" s="27"/>
      <c r="PW6" s="28"/>
      <c r="PZ6" s="27"/>
      <c r="QF6" s="28"/>
      <c r="QI6" s="27"/>
      <c r="QO6" s="28"/>
      <c r="QR6" s="27"/>
      <c r="QX6" s="28"/>
      <c r="RA6" s="27"/>
      <c r="RG6" s="28"/>
      <c r="RJ6" s="27"/>
      <c r="RP6" s="28"/>
      <c r="RS6" s="27"/>
      <c r="RY6" s="28"/>
      <c r="SB6" s="27"/>
      <c r="SH6" s="28"/>
      <c r="SK6" s="27"/>
      <c r="SQ6" s="28"/>
      <c r="ST6" s="27"/>
      <c r="SZ6" s="28"/>
      <c r="TC6" s="27"/>
      <c r="TI6" s="28"/>
      <c r="TL6" s="27"/>
      <c r="TR6" s="28"/>
      <c r="TU6" s="27"/>
      <c r="UA6" s="28"/>
      <c r="UD6" s="27"/>
      <c r="UJ6" s="28"/>
      <c r="UM6" s="27"/>
      <c r="US6" s="28"/>
      <c r="UV6" s="27"/>
      <c r="VB6" s="28"/>
      <c r="VE6" s="27"/>
      <c r="VK6" s="28"/>
      <c r="VN6" s="27"/>
      <c r="VT6" s="28"/>
      <c r="VW6" s="27"/>
      <c r="WC6" s="28"/>
      <c r="WF6" s="27"/>
      <c r="WL6" s="28"/>
      <c r="WO6" s="27"/>
      <c r="WU6" s="28"/>
      <c r="WX6" s="27"/>
      <c r="XD6" s="28"/>
      <c r="XG6" s="27"/>
      <c r="XM6" s="28"/>
      <c r="XP6" s="27"/>
      <c r="XV6" s="28"/>
      <c r="XY6" s="27"/>
      <c r="YE6" s="28"/>
      <c r="YH6" s="27"/>
      <c r="YN6" s="28"/>
      <c r="YQ6" s="27"/>
      <c r="YW6" s="28"/>
      <c r="YZ6" s="27"/>
      <c r="ZF6" s="28"/>
      <c r="ZI6" s="27"/>
      <c r="ZO6" s="28"/>
      <c r="ZR6" s="27"/>
      <c r="ZX6" s="28"/>
      <c r="AAA6" s="27"/>
      <c r="AAG6" s="28"/>
      <c r="AAJ6" s="27"/>
      <c r="AAP6" s="28"/>
      <c r="AAS6" s="27"/>
      <c r="AAY6" s="28"/>
      <c r="ABB6" s="27"/>
      <c r="ABH6" s="28"/>
      <c r="ABK6" s="27"/>
      <c r="ABQ6" s="28"/>
      <c r="ABT6" s="27"/>
      <c r="ABZ6" s="28"/>
      <c r="ACC6" s="27"/>
      <c r="ACI6" s="28"/>
      <c r="ACL6" s="27"/>
      <c r="ACR6" s="28"/>
      <c r="ACU6" s="27"/>
      <c r="ADA6" s="28"/>
      <c r="ADD6" s="27"/>
      <c r="ADJ6" s="28"/>
      <c r="ADM6" s="27"/>
      <c r="ADS6" s="28"/>
      <c r="ADV6" s="27"/>
      <c r="AEB6" s="28"/>
      <c r="AEE6" s="27"/>
      <c r="AEK6" s="28"/>
      <c r="AEN6" s="27"/>
      <c r="AET6" s="28"/>
      <c r="AEW6" s="27"/>
      <c r="AFC6" s="28"/>
      <c r="AFF6" s="27"/>
      <c r="AFL6" s="28"/>
      <c r="AFO6" s="27"/>
      <c r="AFU6" s="28"/>
      <c r="AFX6" s="27"/>
      <c r="AGD6" s="28"/>
      <c r="AGG6" s="27"/>
      <c r="AGM6" s="28"/>
      <c r="AGP6" s="27"/>
      <c r="AGV6" s="28"/>
      <c r="AGY6" s="27"/>
      <c r="AHE6" s="28"/>
      <c r="AHH6" s="27"/>
      <c r="AHN6" s="28"/>
      <c r="AHQ6" s="27"/>
      <c r="AHW6" s="28"/>
      <c r="AHZ6" s="27"/>
      <c r="AIF6" s="28"/>
      <c r="AII6" s="27"/>
      <c r="AIO6" s="28"/>
      <c r="AIR6" s="27"/>
      <c r="AIX6" s="28"/>
      <c r="AJA6" s="27"/>
      <c r="AJG6" s="28"/>
      <c r="AJJ6" s="27"/>
      <c r="AJP6" s="28"/>
      <c r="AJS6" s="27"/>
      <c r="AJY6" s="28"/>
      <c r="AKB6" s="27"/>
      <c r="AKH6" s="28"/>
      <c r="AKK6" s="27"/>
      <c r="AKQ6" s="28"/>
      <c r="AKT6" s="27"/>
      <c r="AKZ6" s="28"/>
      <c r="ALC6" s="27"/>
      <c r="ALI6" s="28"/>
      <c r="ALL6" s="27"/>
      <c r="ALR6" s="28"/>
      <c r="ALU6" s="27"/>
      <c r="AMA6" s="28"/>
      <c r="AMD6" s="27"/>
      <c r="AMJ6" s="28"/>
      <c r="AMM6" s="27"/>
      <c r="AMS6" s="28"/>
      <c r="AMV6" s="27"/>
      <c r="ANB6" s="28"/>
      <c r="ANE6" s="27"/>
      <c r="ANK6" s="28"/>
      <c r="ANN6" s="27"/>
      <c r="ANT6" s="28"/>
      <c r="ANW6" s="27"/>
      <c r="AOC6" s="28"/>
      <c r="AOF6" s="27"/>
      <c r="AOL6" s="28"/>
      <c r="AOO6" s="27"/>
      <c r="AOU6" s="28"/>
      <c r="AOX6" s="27"/>
      <c r="APD6" s="28"/>
      <c r="APG6" s="27"/>
      <c r="APM6" s="28"/>
      <c r="APP6" s="27"/>
      <c r="APV6" s="28"/>
      <c r="APY6" s="27"/>
      <c r="AQE6" s="28"/>
      <c r="AQH6" s="27"/>
      <c r="AQN6" s="28"/>
      <c r="AQQ6" s="27"/>
      <c r="AQW6" s="28"/>
      <c r="AQZ6" s="27"/>
      <c r="ARF6" s="28"/>
      <c r="ARI6" s="27"/>
      <c r="ARO6" s="28"/>
      <c r="ARR6" s="27"/>
      <c r="ARX6" s="28"/>
      <c r="ASA6" s="27"/>
      <c r="ASG6" s="28"/>
      <c r="ASJ6" s="27"/>
      <c r="ASP6" s="28"/>
      <c r="ASS6" s="27"/>
      <c r="ASY6" s="28"/>
      <c r="ATB6" s="27"/>
      <c r="ATH6" s="28"/>
      <c r="ATK6" s="27"/>
      <c r="ATQ6" s="28"/>
      <c r="ATT6" s="27"/>
      <c r="ATZ6" s="28"/>
      <c r="AUC6" s="27"/>
      <c r="AUI6" s="28"/>
      <c r="AUL6" s="27"/>
      <c r="AUR6" s="28"/>
      <c r="AUU6" s="27"/>
      <c r="AVA6" s="28"/>
      <c r="AVD6" s="27"/>
      <c r="AVJ6" s="28"/>
      <c r="AVM6" s="27"/>
      <c r="AVS6" s="28"/>
      <c r="AVV6" s="27"/>
      <c r="AWB6" s="28"/>
      <c r="AWE6" s="27"/>
      <c r="AWK6" s="28"/>
      <c r="AWN6" s="27"/>
      <c r="AWT6" s="28"/>
      <c r="AWW6" s="27"/>
      <c r="AXC6" s="28"/>
      <c r="AXF6" s="27"/>
      <c r="AXL6" s="28"/>
      <c r="AXO6" s="27"/>
      <c r="AXU6" s="28"/>
      <c r="AXX6" s="27"/>
      <c r="AYD6" s="28"/>
      <c r="AYG6" s="27"/>
      <c r="AYM6" s="28"/>
      <c r="AYP6" s="27"/>
      <c r="AYV6" s="28"/>
      <c r="AYY6" s="27"/>
      <c r="AZE6" s="28"/>
      <c r="AZH6" s="27"/>
      <c r="AZN6" s="28"/>
      <c r="AZQ6" s="27"/>
      <c r="AZW6" s="28"/>
      <c r="AZZ6" s="27"/>
      <c r="BAF6" s="28"/>
      <c r="BAI6" s="27"/>
      <c r="BAO6" s="28"/>
      <c r="BAR6" s="27"/>
      <c r="BAX6" s="28"/>
      <c r="BBA6" s="27"/>
      <c r="BBG6" s="28"/>
      <c r="BBJ6" s="27"/>
      <c r="BBP6" s="28"/>
      <c r="BBS6" s="27"/>
      <c r="BBY6" s="28"/>
      <c r="BCB6" s="27"/>
      <c r="BCH6" s="28"/>
      <c r="BCK6" s="27"/>
      <c r="BCQ6" s="28"/>
      <c r="BCT6" s="27"/>
      <c r="BCZ6" s="28"/>
      <c r="BDC6" s="27"/>
      <c r="BDI6" s="28"/>
      <c r="BDL6" s="27"/>
      <c r="BDR6" s="28"/>
      <c r="BDU6" s="27"/>
      <c r="BEA6" s="28"/>
      <c r="BED6" s="27"/>
      <c r="BEJ6" s="28"/>
      <c r="BEM6" s="27"/>
      <c r="BES6" s="28"/>
      <c r="BEV6" s="27"/>
      <c r="BFB6" s="28"/>
      <c r="BFE6" s="27"/>
      <c r="BFK6" s="28"/>
      <c r="BFN6" s="27"/>
      <c r="BFT6" s="28"/>
      <c r="BFW6" s="27"/>
      <c r="BGC6" s="28"/>
      <c r="BGF6" s="27"/>
      <c r="BGL6" s="28"/>
      <c r="BGO6" s="27"/>
      <c r="BGU6" s="28"/>
      <c r="BGX6" s="27"/>
      <c r="BHD6" s="28"/>
      <c r="BHG6" s="27"/>
      <c r="BHM6" s="28"/>
      <c r="BHP6" s="27"/>
      <c r="BHV6" s="28"/>
      <c r="BHY6" s="27"/>
      <c r="BIE6" s="28"/>
      <c r="BIH6" s="27"/>
      <c r="BIN6" s="28"/>
      <c r="BIQ6" s="27"/>
      <c r="BIW6" s="28"/>
      <c r="BIZ6" s="27"/>
      <c r="BJF6" s="28"/>
      <c r="BJI6" s="27"/>
      <c r="BJO6" s="28"/>
      <c r="BJR6" s="27"/>
      <c r="BJX6" s="28"/>
      <c r="BKA6" s="27"/>
      <c r="BKG6" s="28"/>
      <c r="BKJ6" s="27"/>
      <c r="BKP6" s="28"/>
      <c r="BKS6" s="27"/>
      <c r="BKY6" s="28"/>
      <c r="BLB6" s="27"/>
      <c r="BLH6" s="28"/>
      <c r="BLK6" s="27"/>
      <c r="BLQ6" s="28"/>
      <c r="BLT6" s="27"/>
      <c r="BLZ6" s="28"/>
      <c r="BMC6" s="27"/>
      <c r="BMI6" s="28"/>
      <c r="BML6" s="27"/>
      <c r="BMR6" s="28"/>
      <c r="BMU6" s="27"/>
      <c r="BNA6" s="28"/>
      <c r="BND6" s="27"/>
      <c r="BNJ6" s="28"/>
      <c r="BNM6" s="27"/>
      <c r="BNS6" s="28"/>
      <c r="BNV6" s="27"/>
      <c r="BOB6" s="28"/>
      <c r="BOE6" s="27"/>
      <c r="BOK6" s="28"/>
      <c r="BON6" s="27"/>
      <c r="BOT6" s="28"/>
      <c r="BOW6" s="27"/>
      <c r="BPC6" s="28"/>
      <c r="BPF6" s="27"/>
      <c r="BPL6" s="28"/>
      <c r="BPO6" s="27"/>
      <c r="BPU6" s="28"/>
      <c r="BPX6" s="27"/>
      <c r="BQD6" s="28"/>
      <c r="BQG6" s="27"/>
      <c r="BQM6" s="28"/>
      <c r="BQP6" s="27"/>
      <c r="BQV6" s="28"/>
      <c r="BQY6" s="27"/>
      <c r="BRE6" s="28"/>
      <c r="BRH6" s="27"/>
      <c r="BRN6" s="28"/>
      <c r="BRQ6" s="27"/>
      <c r="BRW6" s="28"/>
      <c r="BRZ6" s="27"/>
      <c r="BSF6" s="28"/>
      <c r="BSI6" s="27"/>
      <c r="BSO6" s="28"/>
      <c r="BSR6" s="27"/>
      <c r="BSX6" s="28"/>
      <c r="BTA6" s="27"/>
      <c r="BTG6" s="28"/>
      <c r="BTJ6" s="27"/>
      <c r="BTP6" s="28"/>
      <c r="BTS6" s="27"/>
      <c r="BTY6" s="28"/>
      <c r="BUB6" s="27"/>
      <c r="BUH6" s="28"/>
      <c r="BUK6" s="27"/>
      <c r="BUQ6" s="28"/>
      <c r="BUT6" s="27"/>
      <c r="BUZ6" s="28"/>
      <c r="BVC6" s="27"/>
      <c r="BVI6" s="28"/>
      <c r="BVL6" s="27"/>
      <c r="BVR6" s="28"/>
      <c r="BVU6" s="27"/>
      <c r="BWA6" s="28"/>
      <c r="BWD6" s="27"/>
      <c r="BWJ6" s="28"/>
      <c r="BWM6" s="27"/>
      <c r="BWS6" s="28"/>
      <c r="BWV6" s="27"/>
      <c r="BXB6" s="28"/>
      <c r="BXE6" s="27"/>
      <c r="BXK6" s="28"/>
      <c r="BXN6" s="27"/>
      <c r="BXT6" s="28"/>
      <c r="BXW6" s="27"/>
      <c r="BYC6" s="28"/>
      <c r="BYF6" s="27"/>
      <c r="BYL6" s="28"/>
      <c r="BYO6" s="27"/>
      <c r="BYU6" s="28"/>
      <c r="BYX6" s="27"/>
      <c r="BZD6" s="28"/>
      <c r="BZG6" s="27"/>
      <c r="BZM6" s="28"/>
      <c r="BZP6" s="27"/>
      <c r="BZV6" s="28"/>
      <c r="BZY6" s="27"/>
      <c r="CAE6" s="28"/>
      <c r="CAH6" s="27"/>
      <c r="CAN6" s="28"/>
      <c r="CAQ6" s="27"/>
      <c r="CAW6" s="28"/>
      <c r="CAZ6" s="27"/>
      <c r="CBF6" s="28"/>
      <c r="CBI6" s="27"/>
      <c r="CBO6" s="28"/>
      <c r="CBR6" s="27"/>
      <c r="CBX6" s="28"/>
      <c r="CCA6" s="27"/>
      <c r="CCG6" s="28"/>
      <c r="CCJ6" s="27"/>
      <c r="CCP6" s="28"/>
      <c r="CCS6" s="27"/>
      <c r="CCY6" s="28"/>
      <c r="CDB6" s="27"/>
      <c r="CDH6" s="28"/>
      <c r="CDK6" s="27"/>
      <c r="CDQ6" s="28"/>
      <c r="CDT6" s="27"/>
      <c r="CDZ6" s="28"/>
      <c r="CEC6" s="27"/>
      <c r="CEI6" s="28"/>
      <c r="CEL6" s="27"/>
      <c r="CER6" s="28"/>
      <c r="CEU6" s="27"/>
      <c r="CFA6" s="28"/>
      <c r="CFD6" s="27"/>
      <c r="CFJ6" s="28"/>
      <c r="CFM6" s="27"/>
      <c r="CFS6" s="28"/>
      <c r="CFV6" s="27"/>
      <c r="CGB6" s="28"/>
      <c r="CGE6" s="27"/>
      <c r="CGK6" s="28"/>
      <c r="CGN6" s="27"/>
      <c r="CGT6" s="28"/>
      <c r="CGW6" s="27"/>
      <c r="CHC6" s="28"/>
      <c r="CHF6" s="27"/>
      <c r="CHL6" s="28"/>
      <c r="CHO6" s="27"/>
      <c r="CHU6" s="28"/>
      <c r="CHX6" s="27"/>
      <c r="CID6" s="28"/>
      <c r="CIG6" s="27"/>
      <c r="CIM6" s="28"/>
      <c r="CIP6" s="27"/>
      <c r="CIV6" s="28"/>
      <c r="CIY6" s="27"/>
      <c r="CJE6" s="28"/>
      <c r="CJH6" s="27"/>
      <c r="CJN6" s="28"/>
      <c r="CJQ6" s="27"/>
      <c r="CJW6" s="28"/>
      <c r="CJZ6" s="27"/>
      <c r="CKF6" s="28"/>
      <c r="CKI6" s="27"/>
      <c r="CKO6" s="28"/>
      <c r="CKR6" s="27"/>
      <c r="CKX6" s="28"/>
      <c r="CLA6" s="27"/>
      <c r="CLG6" s="28"/>
      <c r="CLJ6" s="27"/>
      <c r="CLP6" s="28"/>
      <c r="CLS6" s="27"/>
      <c r="CLY6" s="28"/>
      <c r="CMB6" s="27"/>
      <c r="CMH6" s="28"/>
      <c r="CMK6" s="27"/>
      <c r="CMQ6" s="28"/>
      <c r="CMT6" s="27"/>
      <c r="CMZ6" s="28"/>
      <c r="CNC6" s="27"/>
      <c r="CNI6" s="28"/>
      <c r="CNL6" s="27"/>
      <c r="CNR6" s="28"/>
      <c r="CNU6" s="27"/>
      <c r="COA6" s="28"/>
      <c r="COD6" s="27"/>
      <c r="COJ6" s="28"/>
      <c r="COM6" s="27"/>
      <c r="COS6" s="28"/>
      <c r="COV6" s="27"/>
      <c r="CPB6" s="28"/>
      <c r="CPE6" s="27"/>
      <c r="CPK6" s="28"/>
      <c r="CPN6" s="27"/>
      <c r="CPT6" s="28"/>
      <c r="CPW6" s="27"/>
      <c r="CQC6" s="28"/>
      <c r="CQF6" s="27"/>
      <c r="CQL6" s="28"/>
      <c r="CQO6" s="27"/>
      <c r="CQU6" s="28"/>
      <c r="CQX6" s="27"/>
      <c r="CRD6" s="28"/>
      <c r="CRG6" s="27"/>
      <c r="CRM6" s="28"/>
      <c r="CRP6" s="27"/>
      <c r="CRV6" s="28"/>
      <c r="CRY6" s="27"/>
      <c r="CSE6" s="28"/>
      <c r="CSH6" s="27"/>
      <c r="CSN6" s="28"/>
      <c r="CSQ6" s="27"/>
      <c r="CSW6" s="28"/>
      <c r="CSZ6" s="27"/>
      <c r="CTF6" s="28"/>
      <c r="CTI6" s="27"/>
      <c r="CTO6" s="28"/>
      <c r="CTR6" s="27"/>
      <c r="CTX6" s="28"/>
      <c r="CUA6" s="27"/>
      <c r="CUG6" s="28"/>
      <c r="CUJ6" s="27"/>
      <c r="CUP6" s="28"/>
      <c r="CUS6" s="27"/>
      <c r="CUY6" s="28"/>
      <c r="CVB6" s="27"/>
      <c r="CVH6" s="28"/>
      <c r="CVK6" s="27"/>
      <c r="CVQ6" s="28"/>
      <c r="CVT6" s="27"/>
      <c r="CVZ6" s="28"/>
      <c r="CWC6" s="27"/>
      <c r="CWI6" s="28"/>
      <c r="CWL6" s="27"/>
      <c r="CWR6" s="28"/>
      <c r="CWU6" s="27"/>
      <c r="CXA6" s="28"/>
      <c r="CXD6" s="27"/>
      <c r="CXJ6" s="28"/>
      <c r="CXM6" s="27"/>
      <c r="CXS6" s="28"/>
      <c r="CXV6" s="27"/>
      <c r="CYB6" s="28"/>
      <c r="CYE6" s="27"/>
      <c r="CYK6" s="28"/>
      <c r="CYN6" s="27"/>
      <c r="CYT6" s="28"/>
      <c r="CYW6" s="27"/>
      <c r="CZC6" s="28"/>
      <c r="CZF6" s="27"/>
      <c r="CZL6" s="28"/>
      <c r="CZO6" s="27"/>
      <c r="CZU6" s="28"/>
      <c r="CZX6" s="27"/>
      <c r="DAD6" s="28"/>
      <c r="DAG6" s="27"/>
      <c r="DAM6" s="28"/>
      <c r="DAP6" s="27"/>
      <c r="DAV6" s="28"/>
      <c r="DAY6" s="27"/>
      <c r="DBE6" s="28"/>
      <c r="DBH6" s="27"/>
      <c r="DBN6" s="28"/>
      <c r="DBQ6" s="27"/>
      <c r="DBW6" s="28"/>
      <c r="DBZ6" s="27"/>
      <c r="DCF6" s="28"/>
      <c r="DCI6" s="27"/>
      <c r="DCO6" s="28"/>
      <c r="DCR6" s="27"/>
      <c r="DCX6" s="28"/>
      <c r="DDA6" s="27"/>
      <c r="DDG6" s="28"/>
      <c r="DDJ6" s="27"/>
      <c r="DDP6" s="28"/>
      <c r="DDS6" s="27"/>
      <c r="DDY6" s="28"/>
      <c r="DEB6" s="27"/>
      <c r="DEH6" s="28"/>
      <c r="DEK6" s="27"/>
      <c r="DEQ6" s="28"/>
      <c r="DET6" s="27"/>
      <c r="DEZ6" s="28"/>
      <c r="DFC6" s="27"/>
      <c r="DFI6" s="28"/>
      <c r="DFL6" s="27"/>
      <c r="DFR6" s="28"/>
      <c r="DFU6" s="27"/>
      <c r="DGA6" s="28"/>
      <c r="DGD6" s="27"/>
      <c r="DGJ6" s="28"/>
      <c r="DGM6" s="27"/>
      <c r="DGS6" s="28"/>
      <c r="DGV6" s="27"/>
      <c r="DHB6" s="28"/>
      <c r="DHE6" s="27"/>
      <c r="DHK6" s="28"/>
      <c r="DHN6" s="27"/>
      <c r="DHT6" s="28"/>
      <c r="DHW6" s="27"/>
      <c r="DIC6" s="28"/>
      <c r="DIF6" s="27"/>
      <c r="DIL6" s="28"/>
      <c r="DIO6" s="27"/>
      <c r="DIU6" s="28"/>
      <c r="DIX6" s="27"/>
      <c r="DJD6" s="28"/>
      <c r="DJG6" s="27"/>
      <c r="DJM6" s="28"/>
      <c r="DJP6" s="27"/>
      <c r="DJV6" s="28"/>
      <c r="DJY6" s="27"/>
      <c r="DKE6" s="28"/>
      <c r="DKH6" s="27"/>
      <c r="DKN6" s="28"/>
      <c r="DKQ6" s="27"/>
      <c r="DKW6" s="28"/>
      <c r="DKZ6" s="27"/>
      <c r="DLF6" s="28"/>
      <c r="DLI6" s="27"/>
      <c r="DLO6" s="28"/>
      <c r="DLR6" s="27"/>
      <c r="DLX6" s="28"/>
      <c r="DMA6" s="27"/>
      <c r="DMG6" s="28"/>
      <c r="DMJ6" s="27"/>
      <c r="DMP6" s="28"/>
      <c r="DMS6" s="27"/>
      <c r="DMY6" s="28"/>
      <c r="DNB6" s="27"/>
      <c r="DNH6" s="28"/>
      <c r="DNK6" s="27"/>
      <c r="DNQ6" s="28"/>
      <c r="DNT6" s="27"/>
      <c r="DNZ6" s="28"/>
      <c r="DOC6" s="27"/>
      <c r="DOI6" s="28"/>
      <c r="DOL6" s="27"/>
      <c r="DOR6" s="28"/>
      <c r="DOU6" s="27"/>
      <c r="DPA6" s="28"/>
      <c r="DPD6" s="27"/>
      <c r="DPJ6" s="28"/>
      <c r="DPM6" s="27"/>
      <c r="DPS6" s="28"/>
      <c r="DPV6" s="27"/>
      <c r="DQB6" s="28"/>
      <c r="DQE6" s="27"/>
      <c r="DQK6" s="28"/>
      <c r="DQN6" s="27"/>
      <c r="DQT6" s="28"/>
      <c r="DQW6" s="27"/>
      <c r="DRC6" s="28"/>
      <c r="DRF6" s="27"/>
      <c r="DRL6" s="28"/>
      <c r="DRO6" s="27"/>
      <c r="DRU6" s="28"/>
      <c r="DRX6" s="27"/>
      <c r="DSD6" s="28"/>
      <c r="DSG6" s="27"/>
      <c r="DSM6" s="28"/>
      <c r="DSP6" s="27"/>
      <c r="DSV6" s="28"/>
      <c r="DSY6" s="27"/>
      <c r="DTE6" s="28"/>
      <c r="DTH6" s="27"/>
      <c r="DTN6" s="28"/>
      <c r="DTQ6" s="27"/>
      <c r="DTW6" s="28"/>
      <c r="DTZ6" s="27"/>
      <c r="DUF6" s="28"/>
      <c r="DUI6" s="27"/>
      <c r="DUO6" s="28"/>
      <c r="DUR6" s="27"/>
      <c r="DUX6" s="28"/>
      <c r="DVA6" s="27"/>
      <c r="DVG6" s="28"/>
      <c r="DVJ6" s="27"/>
      <c r="DVP6" s="28"/>
      <c r="DVS6" s="27"/>
      <c r="DVY6" s="28"/>
      <c r="DWB6" s="27"/>
      <c r="DWH6" s="28"/>
      <c r="DWK6" s="27"/>
      <c r="DWQ6" s="28"/>
      <c r="DWT6" s="27"/>
      <c r="DWZ6" s="28"/>
      <c r="DXC6" s="27"/>
      <c r="DXI6" s="28"/>
      <c r="DXL6" s="27"/>
      <c r="DXR6" s="28"/>
      <c r="DXU6" s="27"/>
      <c r="DYA6" s="28"/>
      <c r="DYD6" s="27"/>
      <c r="DYJ6" s="28"/>
      <c r="DYM6" s="27"/>
      <c r="DYS6" s="28"/>
      <c r="DYV6" s="27"/>
      <c r="DZB6" s="28"/>
      <c r="DZE6" s="27"/>
      <c r="DZK6" s="28"/>
      <c r="DZN6" s="27"/>
      <c r="DZT6" s="28"/>
      <c r="DZW6" s="27"/>
      <c r="EAC6" s="28"/>
      <c r="EAF6" s="27"/>
      <c r="EAL6" s="28"/>
      <c r="EAO6" s="27"/>
      <c r="EAU6" s="28"/>
      <c r="EAX6" s="27"/>
      <c r="EBD6" s="28"/>
      <c r="EBG6" s="27"/>
      <c r="EBM6" s="28"/>
      <c r="EBP6" s="27"/>
      <c r="EBV6" s="28"/>
      <c r="EBY6" s="27"/>
      <c r="ECE6" s="28"/>
      <c r="ECH6" s="27"/>
      <c r="ECN6" s="28"/>
      <c r="ECQ6" s="27"/>
      <c r="ECW6" s="28"/>
      <c r="ECZ6" s="27"/>
      <c r="EDF6" s="28"/>
      <c r="EDI6" s="27"/>
      <c r="EDO6" s="28"/>
      <c r="EDR6" s="27"/>
      <c r="EDX6" s="28"/>
      <c r="EEA6" s="27"/>
      <c r="EEG6" s="28"/>
      <c r="EEJ6" s="27"/>
      <c r="EEP6" s="28"/>
      <c r="EES6" s="27"/>
      <c r="EEY6" s="28"/>
      <c r="EFB6" s="27"/>
      <c r="EFH6" s="28"/>
      <c r="EFK6" s="27"/>
      <c r="EFQ6" s="28"/>
      <c r="EFT6" s="27"/>
      <c r="EFZ6" s="28"/>
      <c r="EGC6" s="27"/>
      <c r="EGI6" s="28"/>
      <c r="EGL6" s="27"/>
      <c r="EGR6" s="28"/>
      <c r="EGU6" s="27"/>
      <c r="EHA6" s="28"/>
      <c r="EHD6" s="27"/>
      <c r="EHJ6" s="28"/>
      <c r="EHM6" s="27"/>
      <c r="EHS6" s="28"/>
      <c r="EHV6" s="27"/>
      <c r="EIB6" s="28"/>
      <c r="EIE6" s="27"/>
      <c r="EIK6" s="28"/>
      <c r="EIN6" s="27"/>
      <c r="EIT6" s="28"/>
      <c r="EIW6" s="27"/>
      <c r="EJC6" s="28"/>
      <c r="EJF6" s="27"/>
      <c r="EJL6" s="28"/>
      <c r="EJO6" s="27"/>
      <c r="EJU6" s="28"/>
      <c r="EJX6" s="27"/>
      <c r="EKD6" s="28"/>
      <c r="EKG6" s="27"/>
      <c r="EKM6" s="28"/>
      <c r="EKP6" s="27"/>
      <c r="EKV6" s="28"/>
      <c r="EKY6" s="27"/>
      <c r="ELE6" s="28"/>
      <c r="ELH6" s="27"/>
      <c r="ELN6" s="28"/>
      <c r="ELQ6" s="27"/>
      <c r="ELW6" s="28"/>
      <c r="ELZ6" s="27"/>
      <c r="EMF6" s="28"/>
      <c r="EMI6" s="27"/>
      <c r="EMO6" s="28"/>
      <c r="EMR6" s="27"/>
      <c r="EMX6" s="28"/>
      <c r="ENA6" s="27"/>
      <c r="ENG6" s="28"/>
      <c r="ENJ6" s="27"/>
      <c r="ENP6" s="28"/>
      <c r="ENS6" s="27"/>
      <c r="ENY6" s="28"/>
      <c r="EOB6" s="27"/>
      <c r="EOH6" s="28"/>
      <c r="EOK6" s="27"/>
      <c r="EOQ6" s="28"/>
      <c r="EOT6" s="27"/>
      <c r="EOZ6" s="28"/>
      <c r="EPC6" s="27"/>
      <c r="EPI6" s="28"/>
      <c r="EPL6" s="27"/>
      <c r="EPR6" s="28"/>
      <c r="EPU6" s="27"/>
      <c r="EQA6" s="28"/>
      <c r="EQD6" s="27"/>
      <c r="EQJ6" s="28"/>
      <c r="EQM6" s="27"/>
      <c r="EQS6" s="28"/>
      <c r="EQV6" s="27"/>
      <c r="ERB6" s="28"/>
      <c r="ERE6" s="27"/>
      <c r="ERK6" s="28"/>
      <c r="ERN6" s="27"/>
      <c r="ERT6" s="28"/>
      <c r="ERW6" s="27"/>
      <c r="ESC6" s="28"/>
      <c r="ESF6" s="27"/>
      <c r="ESL6" s="28"/>
      <c r="ESO6" s="27"/>
      <c r="ESU6" s="28"/>
      <c r="ESX6" s="27"/>
      <c r="ETD6" s="28"/>
      <c r="ETG6" s="27"/>
      <c r="ETM6" s="28"/>
      <c r="ETP6" s="27"/>
      <c r="ETV6" s="28"/>
      <c r="ETY6" s="27"/>
      <c r="EUE6" s="28"/>
      <c r="EUH6" s="27"/>
      <c r="EUN6" s="28"/>
      <c r="EUQ6" s="27"/>
      <c r="EUW6" s="28"/>
      <c r="EUZ6" s="27"/>
      <c r="EVF6" s="28"/>
      <c r="EVI6" s="27"/>
      <c r="EVO6" s="28"/>
      <c r="EVR6" s="27"/>
      <c r="EVX6" s="28"/>
      <c r="EWA6" s="27"/>
      <c r="EWG6" s="28"/>
      <c r="EWJ6" s="27"/>
      <c r="EWP6" s="28"/>
      <c r="EWS6" s="27"/>
      <c r="EWY6" s="28"/>
      <c r="EXB6" s="27"/>
      <c r="EXH6" s="28"/>
      <c r="EXK6" s="27"/>
      <c r="EXQ6" s="28"/>
      <c r="EXT6" s="27"/>
      <c r="EXZ6" s="28"/>
      <c r="EYC6" s="27"/>
      <c r="EYI6" s="28"/>
      <c r="EYL6" s="27"/>
      <c r="EYR6" s="28"/>
      <c r="EYU6" s="27"/>
      <c r="EZA6" s="28"/>
      <c r="EZD6" s="27"/>
      <c r="EZJ6" s="28"/>
      <c r="EZM6" s="27"/>
      <c r="EZS6" s="28"/>
      <c r="EZV6" s="27"/>
      <c r="FAB6" s="28"/>
      <c r="FAE6" s="27"/>
      <c r="FAK6" s="28"/>
      <c r="FAN6" s="27"/>
      <c r="FAT6" s="28"/>
      <c r="FAW6" s="27"/>
      <c r="FBC6" s="28"/>
      <c r="FBF6" s="27"/>
      <c r="FBL6" s="28"/>
      <c r="FBO6" s="27"/>
      <c r="FBU6" s="28"/>
      <c r="FBX6" s="27"/>
      <c r="FCD6" s="28"/>
      <c r="FCG6" s="27"/>
      <c r="FCM6" s="28"/>
      <c r="FCP6" s="27"/>
      <c r="FCV6" s="28"/>
      <c r="FCY6" s="27"/>
      <c r="FDE6" s="28"/>
      <c r="FDH6" s="27"/>
      <c r="FDN6" s="28"/>
      <c r="FDQ6" s="27"/>
      <c r="FDW6" s="28"/>
      <c r="FDZ6" s="27"/>
      <c r="FEF6" s="28"/>
      <c r="FEI6" s="27"/>
      <c r="FEO6" s="28"/>
      <c r="FER6" s="27"/>
      <c r="FEX6" s="28"/>
      <c r="FFA6" s="27"/>
      <c r="FFG6" s="28"/>
      <c r="FFJ6" s="27"/>
      <c r="FFP6" s="28"/>
      <c r="FFS6" s="27"/>
      <c r="FFY6" s="28"/>
      <c r="FGB6" s="27"/>
      <c r="FGH6" s="28"/>
      <c r="FGK6" s="27"/>
      <c r="FGQ6" s="28"/>
      <c r="FGT6" s="27"/>
      <c r="FGZ6" s="28"/>
      <c r="FHC6" s="27"/>
      <c r="FHI6" s="28"/>
      <c r="FHL6" s="27"/>
      <c r="FHR6" s="28"/>
      <c r="FHU6" s="27"/>
      <c r="FIA6" s="28"/>
      <c r="FID6" s="27"/>
      <c r="FIJ6" s="28"/>
      <c r="FIM6" s="27"/>
      <c r="FIS6" s="28"/>
      <c r="FIV6" s="27"/>
      <c r="FJB6" s="28"/>
      <c r="FJE6" s="27"/>
      <c r="FJK6" s="28"/>
      <c r="FJN6" s="27"/>
      <c r="FJT6" s="28"/>
      <c r="FJW6" s="27"/>
      <c r="FKC6" s="28"/>
      <c r="FKF6" s="27"/>
      <c r="FKL6" s="28"/>
      <c r="FKO6" s="27"/>
      <c r="FKU6" s="28"/>
      <c r="FKX6" s="27"/>
      <c r="FLD6" s="28"/>
      <c r="FLG6" s="27"/>
      <c r="FLM6" s="28"/>
      <c r="FLP6" s="27"/>
      <c r="FLV6" s="28"/>
      <c r="FLY6" s="27"/>
      <c r="FME6" s="28"/>
      <c r="FMH6" s="27"/>
      <c r="FMN6" s="28"/>
      <c r="FMQ6" s="27"/>
      <c r="FMW6" s="28"/>
      <c r="FMZ6" s="27"/>
      <c r="FNF6" s="28"/>
      <c r="FNI6" s="27"/>
      <c r="FNO6" s="28"/>
      <c r="FNR6" s="27"/>
      <c r="FNX6" s="28"/>
      <c r="FOA6" s="27"/>
      <c r="FOG6" s="28"/>
      <c r="FOJ6" s="27"/>
      <c r="FOP6" s="28"/>
      <c r="FOS6" s="27"/>
      <c r="FOY6" s="28"/>
      <c r="FPB6" s="27"/>
      <c r="FPH6" s="28"/>
      <c r="FPK6" s="27"/>
      <c r="FPQ6" s="28"/>
      <c r="FPT6" s="27"/>
      <c r="FPZ6" s="28"/>
      <c r="FQC6" s="27"/>
      <c r="FQI6" s="28"/>
      <c r="FQL6" s="27"/>
      <c r="FQR6" s="28"/>
      <c r="FQU6" s="27"/>
      <c r="FRA6" s="28"/>
      <c r="FRD6" s="27"/>
      <c r="FRJ6" s="28"/>
      <c r="FRM6" s="27"/>
      <c r="FRS6" s="28"/>
      <c r="FRV6" s="27"/>
      <c r="FSB6" s="28"/>
      <c r="FSE6" s="27"/>
      <c r="FSK6" s="28"/>
      <c r="FSN6" s="27"/>
      <c r="FST6" s="28"/>
      <c r="FSW6" s="27"/>
      <c r="FTC6" s="28"/>
      <c r="FTF6" s="27"/>
      <c r="FTL6" s="28"/>
      <c r="FTO6" s="27"/>
      <c r="FTU6" s="28"/>
      <c r="FTX6" s="27"/>
      <c r="FUD6" s="28"/>
      <c r="FUG6" s="27"/>
      <c r="FUM6" s="28"/>
      <c r="FUP6" s="27"/>
      <c r="FUV6" s="28"/>
      <c r="FUY6" s="27"/>
      <c r="FVE6" s="28"/>
      <c r="FVH6" s="27"/>
      <c r="FVN6" s="28"/>
      <c r="FVQ6" s="27"/>
      <c r="FVW6" s="28"/>
      <c r="FVZ6" s="27"/>
      <c r="FWF6" s="28"/>
      <c r="FWI6" s="27"/>
      <c r="FWO6" s="28"/>
      <c r="FWR6" s="27"/>
      <c r="FWX6" s="28"/>
      <c r="FXA6" s="27"/>
      <c r="FXG6" s="28"/>
      <c r="FXJ6" s="27"/>
      <c r="FXP6" s="28"/>
      <c r="FXS6" s="27"/>
      <c r="FXY6" s="28"/>
      <c r="FYB6" s="27"/>
      <c r="FYH6" s="28"/>
      <c r="FYK6" s="27"/>
      <c r="FYQ6" s="28"/>
      <c r="FYT6" s="27"/>
      <c r="FYZ6" s="28"/>
      <c r="FZC6" s="27"/>
      <c r="FZI6" s="28"/>
      <c r="FZL6" s="27"/>
      <c r="FZR6" s="28"/>
      <c r="FZU6" s="27"/>
      <c r="GAA6" s="28"/>
      <c r="GAD6" s="27"/>
      <c r="GAJ6" s="28"/>
      <c r="GAM6" s="27"/>
      <c r="GAS6" s="28"/>
      <c r="GAV6" s="27"/>
      <c r="GBB6" s="28"/>
      <c r="GBE6" s="27"/>
      <c r="GBK6" s="28"/>
      <c r="GBN6" s="27"/>
      <c r="GBT6" s="28"/>
      <c r="GBW6" s="27"/>
      <c r="GCC6" s="28"/>
      <c r="GCF6" s="27"/>
      <c r="GCL6" s="28"/>
      <c r="GCO6" s="27"/>
      <c r="GCU6" s="28"/>
      <c r="GCX6" s="27"/>
      <c r="GDD6" s="28"/>
      <c r="GDG6" s="27"/>
      <c r="GDM6" s="28"/>
      <c r="GDP6" s="27"/>
      <c r="GDV6" s="28"/>
      <c r="GDY6" s="27"/>
      <c r="GEE6" s="28"/>
      <c r="GEH6" s="27"/>
      <c r="GEN6" s="28"/>
      <c r="GEQ6" s="27"/>
      <c r="GEW6" s="28"/>
      <c r="GEZ6" s="27"/>
      <c r="GFF6" s="28"/>
      <c r="GFI6" s="27"/>
      <c r="GFO6" s="28"/>
      <c r="GFR6" s="27"/>
      <c r="GFX6" s="28"/>
      <c r="GGA6" s="27"/>
      <c r="GGG6" s="28"/>
      <c r="GGJ6" s="27"/>
      <c r="GGP6" s="28"/>
      <c r="GGS6" s="27"/>
      <c r="GGY6" s="28"/>
      <c r="GHB6" s="27"/>
      <c r="GHH6" s="28"/>
      <c r="GHK6" s="27"/>
      <c r="GHQ6" s="28"/>
      <c r="GHT6" s="27"/>
      <c r="GHZ6" s="28"/>
      <c r="GIC6" s="27"/>
      <c r="GII6" s="28"/>
      <c r="GIL6" s="27"/>
      <c r="GIR6" s="28"/>
      <c r="GIU6" s="27"/>
      <c r="GJA6" s="28"/>
      <c r="GJD6" s="27"/>
      <c r="GJJ6" s="28"/>
      <c r="GJM6" s="27"/>
      <c r="GJS6" s="28"/>
      <c r="GJV6" s="27"/>
      <c r="GKB6" s="28"/>
      <c r="GKE6" s="27"/>
      <c r="GKK6" s="28"/>
      <c r="GKN6" s="27"/>
      <c r="GKT6" s="28"/>
      <c r="GKW6" s="27"/>
      <c r="GLC6" s="28"/>
      <c r="GLF6" s="27"/>
      <c r="GLL6" s="28"/>
      <c r="GLO6" s="27"/>
      <c r="GLU6" s="28"/>
      <c r="GLX6" s="27"/>
      <c r="GMD6" s="28"/>
      <c r="GMG6" s="27"/>
      <c r="GMM6" s="28"/>
      <c r="GMP6" s="27"/>
      <c r="GMV6" s="28"/>
      <c r="GMY6" s="27"/>
      <c r="GNE6" s="28"/>
      <c r="GNH6" s="27"/>
      <c r="GNN6" s="28"/>
      <c r="GNQ6" s="27"/>
      <c r="GNW6" s="28"/>
      <c r="GNZ6" s="27"/>
      <c r="GOF6" s="28"/>
      <c r="GOI6" s="27"/>
      <c r="GOO6" s="28"/>
      <c r="GOR6" s="27"/>
      <c r="GOX6" s="28"/>
      <c r="GPA6" s="27"/>
      <c r="GPG6" s="28"/>
      <c r="GPJ6" s="27"/>
      <c r="GPP6" s="28"/>
      <c r="GPS6" s="27"/>
      <c r="GPY6" s="28"/>
      <c r="GQB6" s="27"/>
      <c r="GQH6" s="28"/>
      <c r="GQK6" s="27"/>
      <c r="GQQ6" s="28"/>
      <c r="GQT6" s="27"/>
      <c r="GQZ6" s="28"/>
      <c r="GRC6" s="27"/>
      <c r="GRI6" s="28"/>
      <c r="GRL6" s="27"/>
      <c r="GRR6" s="28"/>
      <c r="GRU6" s="27"/>
      <c r="GSA6" s="28"/>
      <c r="GSD6" s="27"/>
      <c r="GSJ6" s="28"/>
      <c r="GSM6" s="27"/>
      <c r="GSS6" s="28"/>
      <c r="GSV6" s="27"/>
      <c r="GTB6" s="28"/>
      <c r="GTE6" s="27"/>
      <c r="GTK6" s="28"/>
      <c r="GTN6" s="27"/>
      <c r="GTT6" s="28"/>
      <c r="GTW6" s="27"/>
      <c r="GUC6" s="28"/>
      <c r="GUF6" s="27"/>
      <c r="GUL6" s="28"/>
      <c r="GUO6" s="27"/>
      <c r="GUU6" s="28"/>
      <c r="GUX6" s="27"/>
      <c r="GVD6" s="28"/>
      <c r="GVG6" s="27"/>
      <c r="GVM6" s="28"/>
      <c r="GVP6" s="27"/>
      <c r="GVV6" s="28"/>
      <c r="GVY6" s="27"/>
      <c r="GWE6" s="28"/>
      <c r="GWH6" s="27"/>
      <c r="GWN6" s="28"/>
      <c r="GWQ6" s="27"/>
      <c r="GWW6" s="28"/>
      <c r="GWZ6" s="27"/>
      <c r="GXF6" s="28"/>
      <c r="GXI6" s="27"/>
      <c r="GXO6" s="28"/>
      <c r="GXR6" s="27"/>
      <c r="GXX6" s="28"/>
      <c r="GYA6" s="27"/>
      <c r="GYG6" s="28"/>
      <c r="GYJ6" s="27"/>
      <c r="GYP6" s="28"/>
      <c r="GYS6" s="27"/>
      <c r="GYY6" s="28"/>
      <c r="GZB6" s="27"/>
      <c r="GZH6" s="28"/>
      <c r="GZK6" s="27"/>
      <c r="GZQ6" s="28"/>
      <c r="GZT6" s="27"/>
      <c r="GZZ6" s="28"/>
      <c r="HAC6" s="27"/>
      <c r="HAI6" s="28"/>
      <c r="HAL6" s="27"/>
      <c r="HAR6" s="28"/>
      <c r="HAU6" s="27"/>
      <c r="HBA6" s="28"/>
      <c r="HBD6" s="27"/>
      <c r="HBJ6" s="28"/>
      <c r="HBM6" s="27"/>
      <c r="HBS6" s="28"/>
      <c r="HBV6" s="27"/>
      <c r="HCB6" s="28"/>
      <c r="HCE6" s="27"/>
      <c r="HCK6" s="28"/>
      <c r="HCN6" s="27"/>
      <c r="HCT6" s="28"/>
      <c r="HCW6" s="27"/>
      <c r="HDC6" s="28"/>
      <c r="HDF6" s="27"/>
      <c r="HDL6" s="28"/>
      <c r="HDO6" s="27"/>
      <c r="HDU6" s="28"/>
      <c r="HDX6" s="27"/>
      <c r="HED6" s="28"/>
      <c r="HEG6" s="27"/>
      <c r="HEM6" s="28"/>
      <c r="HEP6" s="27"/>
      <c r="HEV6" s="28"/>
      <c r="HEY6" s="27"/>
      <c r="HFE6" s="28"/>
      <c r="HFH6" s="27"/>
      <c r="HFN6" s="28"/>
      <c r="HFQ6" s="27"/>
      <c r="HFW6" s="28"/>
      <c r="HFZ6" s="27"/>
      <c r="HGF6" s="28"/>
      <c r="HGI6" s="27"/>
      <c r="HGO6" s="28"/>
      <c r="HGR6" s="27"/>
      <c r="HGX6" s="28"/>
      <c r="HHA6" s="27"/>
      <c r="HHG6" s="28"/>
      <c r="HHJ6" s="27"/>
      <c r="HHP6" s="28"/>
      <c r="HHS6" s="27"/>
      <c r="HHY6" s="28"/>
      <c r="HIB6" s="27"/>
      <c r="HIH6" s="28"/>
      <c r="HIK6" s="27"/>
      <c r="HIQ6" s="28"/>
      <c r="HIT6" s="27"/>
      <c r="HIZ6" s="28"/>
      <c r="HJC6" s="27"/>
      <c r="HJI6" s="28"/>
      <c r="HJL6" s="27"/>
      <c r="HJR6" s="28"/>
      <c r="HJU6" s="27"/>
      <c r="HKA6" s="28"/>
      <c r="HKD6" s="27"/>
      <c r="HKJ6" s="28"/>
      <c r="HKM6" s="27"/>
      <c r="HKS6" s="28"/>
      <c r="HKV6" s="27"/>
      <c r="HLB6" s="28"/>
      <c r="HLE6" s="27"/>
      <c r="HLK6" s="28"/>
      <c r="HLN6" s="27"/>
      <c r="HLT6" s="28"/>
      <c r="HLW6" s="27"/>
      <c r="HMC6" s="28"/>
      <c r="HMF6" s="27"/>
      <c r="HML6" s="28"/>
      <c r="HMO6" s="27"/>
      <c r="HMU6" s="28"/>
      <c r="HMX6" s="27"/>
      <c r="HND6" s="28"/>
      <c r="HNG6" s="27"/>
      <c r="HNM6" s="28"/>
      <c r="HNP6" s="27"/>
      <c r="HNV6" s="28"/>
      <c r="HNY6" s="27"/>
      <c r="HOE6" s="28"/>
      <c r="HOH6" s="27"/>
      <c r="HON6" s="28"/>
      <c r="HOQ6" s="27"/>
      <c r="HOW6" s="28"/>
      <c r="HOZ6" s="27"/>
      <c r="HPF6" s="28"/>
      <c r="HPI6" s="27"/>
      <c r="HPO6" s="28"/>
      <c r="HPR6" s="27"/>
      <c r="HPX6" s="28"/>
      <c r="HQA6" s="27"/>
      <c r="HQG6" s="28"/>
      <c r="HQJ6" s="27"/>
      <c r="HQP6" s="28"/>
      <c r="HQS6" s="27"/>
      <c r="HQY6" s="28"/>
      <c r="HRB6" s="27"/>
      <c r="HRH6" s="28"/>
      <c r="HRK6" s="27"/>
      <c r="HRQ6" s="28"/>
      <c r="HRT6" s="27"/>
      <c r="HRZ6" s="28"/>
      <c r="HSC6" s="27"/>
      <c r="HSI6" s="28"/>
      <c r="HSL6" s="27"/>
      <c r="HSR6" s="28"/>
      <c r="HSU6" s="27"/>
      <c r="HTA6" s="28"/>
      <c r="HTD6" s="27"/>
      <c r="HTJ6" s="28"/>
      <c r="HTM6" s="27"/>
      <c r="HTS6" s="28"/>
      <c r="HTV6" s="27"/>
      <c r="HUB6" s="28"/>
      <c r="HUE6" s="27"/>
      <c r="HUK6" s="28"/>
      <c r="HUN6" s="27"/>
      <c r="HUT6" s="28"/>
      <c r="HUW6" s="27"/>
      <c r="HVC6" s="28"/>
      <c r="HVF6" s="27"/>
      <c r="HVL6" s="28"/>
      <c r="HVO6" s="27"/>
      <c r="HVU6" s="28"/>
      <c r="HVX6" s="27"/>
      <c r="HWD6" s="28"/>
      <c r="HWG6" s="27"/>
      <c r="HWM6" s="28"/>
      <c r="HWP6" s="27"/>
      <c r="HWV6" s="28"/>
      <c r="HWY6" s="27"/>
      <c r="HXE6" s="28"/>
      <c r="HXH6" s="27"/>
      <c r="HXN6" s="28"/>
      <c r="HXQ6" s="27"/>
      <c r="HXW6" s="28"/>
      <c r="HXZ6" s="27"/>
      <c r="HYF6" s="28"/>
      <c r="HYI6" s="27"/>
      <c r="HYO6" s="28"/>
      <c r="HYR6" s="27"/>
      <c r="HYX6" s="28"/>
      <c r="HZA6" s="27"/>
      <c r="HZG6" s="28"/>
      <c r="HZJ6" s="27"/>
      <c r="HZP6" s="28"/>
      <c r="HZS6" s="27"/>
      <c r="HZY6" s="28"/>
      <c r="IAB6" s="27"/>
      <c r="IAH6" s="28"/>
      <c r="IAK6" s="27"/>
      <c r="IAQ6" s="28"/>
      <c r="IAT6" s="27"/>
      <c r="IAZ6" s="28"/>
      <c r="IBC6" s="27"/>
      <c r="IBI6" s="28"/>
      <c r="IBL6" s="27"/>
      <c r="IBR6" s="28"/>
      <c r="IBU6" s="27"/>
      <c r="ICA6" s="28"/>
      <c r="ICD6" s="27"/>
      <c r="ICJ6" s="28"/>
      <c r="ICM6" s="27"/>
      <c r="ICS6" s="28"/>
      <c r="ICV6" s="27"/>
      <c r="IDB6" s="28"/>
      <c r="IDE6" s="27"/>
      <c r="IDK6" s="28"/>
      <c r="IDN6" s="27"/>
      <c r="IDT6" s="28"/>
      <c r="IDW6" s="27"/>
      <c r="IEC6" s="28"/>
      <c r="IEF6" s="27"/>
      <c r="IEL6" s="28"/>
      <c r="IEO6" s="27"/>
      <c r="IEU6" s="28"/>
      <c r="IEX6" s="27"/>
      <c r="IFD6" s="28"/>
      <c r="IFG6" s="27"/>
      <c r="IFM6" s="28"/>
      <c r="IFP6" s="27"/>
      <c r="IFV6" s="28"/>
      <c r="IFY6" s="27"/>
      <c r="IGE6" s="28"/>
      <c r="IGH6" s="27"/>
      <c r="IGN6" s="28"/>
      <c r="IGQ6" s="27"/>
      <c r="IGW6" s="28"/>
      <c r="IGZ6" s="27"/>
      <c r="IHF6" s="28"/>
      <c r="IHI6" s="27"/>
      <c r="IHO6" s="28"/>
      <c r="IHR6" s="27"/>
      <c r="IHX6" s="28"/>
      <c r="IIA6" s="27"/>
      <c r="IIG6" s="28"/>
      <c r="IIJ6" s="27"/>
      <c r="IIP6" s="28"/>
      <c r="IIS6" s="27"/>
      <c r="IIY6" s="28"/>
      <c r="IJB6" s="27"/>
      <c r="IJH6" s="28"/>
      <c r="IJK6" s="27"/>
      <c r="IJQ6" s="28"/>
      <c r="IJT6" s="27"/>
      <c r="IJZ6" s="28"/>
      <c r="IKC6" s="27"/>
      <c r="IKI6" s="28"/>
      <c r="IKL6" s="27"/>
      <c r="IKR6" s="28"/>
      <c r="IKU6" s="27"/>
      <c r="ILA6" s="28"/>
      <c r="ILD6" s="27"/>
      <c r="ILJ6" s="28"/>
      <c r="ILM6" s="27"/>
      <c r="ILS6" s="28"/>
      <c r="ILV6" s="27"/>
      <c r="IMB6" s="28"/>
      <c r="IME6" s="27"/>
      <c r="IMK6" s="28"/>
      <c r="IMN6" s="27"/>
      <c r="IMT6" s="28"/>
      <c r="IMW6" s="27"/>
      <c r="INC6" s="28"/>
      <c r="INF6" s="27"/>
      <c r="INL6" s="28"/>
      <c r="INO6" s="27"/>
      <c r="INU6" s="28"/>
      <c r="INX6" s="27"/>
      <c r="IOD6" s="28"/>
      <c r="IOG6" s="27"/>
      <c r="IOM6" s="28"/>
      <c r="IOP6" s="27"/>
      <c r="IOV6" s="28"/>
      <c r="IOY6" s="27"/>
      <c r="IPE6" s="28"/>
      <c r="IPH6" s="27"/>
      <c r="IPN6" s="28"/>
      <c r="IPQ6" s="27"/>
      <c r="IPW6" s="28"/>
      <c r="IPZ6" s="27"/>
      <c r="IQF6" s="28"/>
      <c r="IQI6" s="27"/>
      <c r="IQO6" s="28"/>
      <c r="IQR6" s="27"/>
      <c r="IQX6" s="28"/>
      <c r="IRA6" s="27"/>
      <c r="IRG6" s="28"/>
      <c r="IRJ6" s="27"/>
      <c r="IRP6" s="28"/>
      <c r="IRS6" s="27"/>
      <c r="IRY6" s="28"/>
      <c r="ISB6" s="27"/>
      <c r="ISH6" s="28"/>
      <c r="ISK6" s="27"/>
      <c r="ISQ6" s="28"/>
      <c r="IST6" s="27"/>
      <c r="ISZ6" s="28"/>
      <c r="ITC6" s="27"/>
      <c r="ITI6" s="28"/>
      <c r="ITL6" s="27"/>
      <c r="ITR6" s="28"/>
      <c r="ITU6" s="27"/>
      <c r="IUA6" s="28"/>
      <c r="IUD6" s="27"/>
      <c r="IUJ6" s="28"/>
      <c r="IUM6" s="27"/>
      <c r="IUS6" s="28"/>
      <c r="IUV6" s="27"/>
      <c r="IVB6" s="28"/>
      <c r="IVE6" s="27"/>
      <c r="IVK6" s="28"/>
      <c r="IVN6" s="27"/>
      <c r="IVT6" s="28"/>
      <c r="IVW6" s="27"/>
      <c r="IWC6" s="28"/>
      <c r="IWF6" s="27"/>
      <c r="IWL6" s="28"/>
      <c r="IWO6" s="27"/>
      <c r="IWU6" s="28"/>
      <c r="IWX6" s="27"/>
      <c r="IXD6" s="28"/>
      <c r="IXG6" s="27"/>
      <c r="IXM6" s="28"/>
      <c r="IXP6" s="27"/>
      <c r="IXV6" s="28"/>
      <c r="IXY6" s="27"/>
      <c r="IYE6" s="28"/>
      <c r="IYH6" s="27"/>
      <c r="IYN6" s="28"/>
      <c r="IYQ6" s="27"/>
      <c r="IYW6" s="28"/>
      <c r="IYZ6" s="27"/>
      <c r="IZF6" s="28"/>
      <c r="IZI6" s="27"/>
      <c r="IZO6" s="28"/>
      <c r="IZR6" s="27"/>
      <c r="IZX6" s="28"/>
      <c r="JAA6" s="27"/>
      <c r="JAG6" s="28"/>
      <c r="JAJ6" s="27"/>
      <c r="JAP6" s="28"/>
      <c r="JAS6" s="27"/>
      <c r="JAY6" s="28"/>
      <c r="JBB6" s="27"/>
      <c r="JBH6" s="28"/>
      <c r="JBK6" s="27"/>
      <c r="JBQ6" s="28"/>
      <c r="JBT6" s="27"/>
      <c r="JBZ6" s="28"/>
      <c r="JCC6" s="27"/>
      <c r="JCI6" s="28"/>
      <c r="JCL6" s="27"/>
      <c r="JCR6" s="28"/>
      <c r="JCU6" s="27"/>
      <c r="JDA6" s="28"/>
      <c r="JDD6" s="27"/>
      <c r="JDJ6" s="28"/>
      <c r="JDM6" s="27"/>
      <c r="JDS6" s="28"/>
      <c r="JDV6" s="27"/>
      <c r="JEB6" s="28"/>
      <c r="JEE6" s="27"/>
      <c r="JEK6" s="28"/>
      <c r="JEN6" s="27"/>
      <c r="JET6" s="28"/>
      <c r="JEW6" s="27"/>
      <c r="JFC6" s="28"/>
      <c r="JFF6" s="27"/>
      <c r="JFL6" s="28"/>
      <c r="JFO6" s="27"/>
      <c r="JFU6" s="28"/>
      <c r="JFX6" s="27"/>
      <c r="JGD6" s="28"/>
      <c r="JGG6" s="27"/>
      <c r="JGM6" s="28"/>
      <c r="JGP6" s="27"/>
      <c r="JGV6" s="28"/>
      <c r="JGY6" s="27"/>
      <c r="JHE6" s="28"/>
      <c r="JHH6" s="27"/>
      <c r="JHN6" s="28"/>
      <c r="JHQ6" s="27"/>
      <c r="JHW6" s="28"/>
      <c r="JHZ6" s="27"/>
      <c r="JIF6" s="28"/>
      <c r="JII6" s="27"/>
      <c r="JIO6" s="28"/>
      <c r="JIR6" s="27"/>
      <c r="JIX6" s="28"/>
      <c r="JJA6" s="27"/>
      <c r="JJG6" s="28"/>
      <c r="JJJ6" s="27"/>
      <c r="JJP6" s="28"/>
      <c r="JJS6" s="27"/>
      <c r="JJY6" s="28"/>
      <c r="JKB6" s="27"/>
      <c r="JKH6" s="28"/>
      <c r="JKK6" s="27"/>
      <c r="JKQ6" s="28"/>
      <c r="JKT6" s="27"/>
      <c r="JKZ6" s="28"/>
      <c r="JLC6" s="27"/>
      <c r="JLI6" s="28"/>
      <c r="JLL6" s="27"/>
      <c r="JLR6" s="28"/>
      <c r="JLU6" s="27"/>
      <c r="JMA6" s="28"/>
      <c r="JMD6" s="27"/>
      <c r="JMJ6" s="28"/>
      <c r="JMM6" s="27"/>
      <c r="JMS6" s="28"/>
      <c r="JMV6" s="27"/>
      <c r="JNB6" s="28"/>
      <c r="JNE6" s="27"/>
      <c r="JNK6" s="28"/>
      <c r="JNN6" s="27"/>
      <c r="JNT6" s="28"/>
      <c r="JNW6" s="27"/>
      <c r="JOC6" s="28"/>
      <c r="JOF6" s="27"/>
      <c r="JOL6" s="28"/>
      <c r="JOO6" s="27"/>
      <c r="JOU6" s="28"/>
      <c r="JOX6" s="27"/>
      <c r="JPD6" s="28"/>
      <c r="JPG6" s="27"/>
      <c r="JPM6" s="28"/>
      <c r="JPP6" s="27"/>
      <c r="JPV6" s="28"/>
      <c r="JPY6" s="27"/>
      <c r="JQE6" s="28"/>
      <c r="JQH6" s="27"/>
      <c r="JQN6" s="28"/>
      <c r="JQQ6" s="27"/>
      <c r="JQW6" s="28"/>
      <c r="JQZ6" s="27"/>
      <c r="JRF6" s="28"/>
      <c r="JRI6" s="27"/>
      <c r="JRO6" s="28"/>
      <c r="JRR6" s="27"/>
      <c r="JRX6" s="28"/>
      <c r="JSA6" s="27"/>
      <c r="JSG6" s="28"/>
      <c r="JSJ6" s="27"/>
      <c r="JSP6" s="28"/>
      <c r="JSS6" s="27"/>
      <c r="JSY6" s="28"/>
      <c r="JTB6" s="27"/>
      <c r="JTH6" s="28"/>
      <c r="JTK6" s="27"/>
      <c r="JTQ6" s="28"/>
      <c r="JTT6" s="27"/>
      <c r="JTZ6" s="28"/>
      <c r="JUC6" s="27"/>
      <c r="JUI6" s="28"/>
      <c r="JUL6" s="27"/>
      <c r="JUR6" s="28"/>
      <c r="JUU6" s="27"/>
      <c r="JVA6" s="28"/>
      <c r="JVD6" s="27"/>
      <c r="JVJ6" s="28"/>
      <c r="JVM6" s="27"/>
      <c r="JVS6" s="28"/>
      <c r="JVV6" s="27"/>
      <c r="JWB6" s="28"/>
      <c r="JWE6" s="27"/>
      <c r="JWK6" s="28"/>
      <c r="JWN6" s="27"/>
      <c r="JWT6" s="28"/>
      <c r="JWW6" s="27"/>
      <c r="JXC6" s="28"/>
      <c r="JXF6" s="27"/>
      <c r="JXL6" s="28"/>
      <c r="JXO6" s="27"/>
      <c r="JXU6" s="28"/>
      <c r="JXX6" s="27"/>
      <c r="JYD6" s="28"/>
      <c r="JYG6" s="27"/>
      <c r="JYM6" s="28"/>
      <c r="JYP6" s="27"/>
      <c r="JYV6" s="28"/>
      <c r="JYY6" s="27"/>
      <c r="JZE6" s="28"/>
      <c r="JZH6" s="27"/>
      <c r="JZN6" s="28"/>
      <c r="JZQ6" s="27"/>
      <c r="JZW6" s="28"/>
      <c r="JZZ6" s="27"/>
      <c r="KAF6" s="28"/>
      <c r="KAI6" s="27"/>
      <c r="KAO6" s="28"/>
      <c r="KAR6" s="27"/>
      <c r="KAX6" s="28"/>
      <c r="KBA6" s="27"/>
      <c r="KBG6" s="28"/>
      <c r="KBJ6" s="27"/>
      <c r="KBP6" s="28"/>
      <c r="KBS6" s="27"/>
      <c r="KBY6" s="28"/>
      <c r="KCB6" s="27"/>
      <c r="KCH6" s="28"/>
      <c r="KCK6" s="27"/>
      <c r="KCQ6" s="28"/>
      <c r="KCT6" s="27"/>
      <c r="KCZ6" s="28"/>
      <c r="KDC6" s="27"/>
      <c r="KDI6" s="28"/>
      <c r="KDL6" s="27"/>
      <c r="KDR6" s="28"/>
      <c r="KDU6" s="27"/>
      <c r="KEA6" s="28"/>
      <c r="KED6" s="27"/>
      <c r="KEJ6" s="28"/>
      <c r="KEM6" s="27"/>
      <c r="KES6" s="28"/>
      <c r="KEV6" s="27"/>
      <c r="KFB6" s="28"/>
      <c r="KFE6" s="27"/>
      <c r="KFK6" s="28"/>
      <c r="KFN6" s="27"/>
      <c r="KFT6" s="28"/>
      <c r="KFW6" s="27"/>
      <c r="KGC6" s="28"/>
      <c r="KGF6" s="27"/>
      <c r="KGL6" s="28"/>
      <c r="KGO6" s="27"/>
      <c r="KGU6" s="28"/>
      <c r="KGX6" s="27"/>
      <c r="KHD6" s="28"/>
      <c r="KHG6" s="27"/>
      <c r="KHM6" s="28"/>
      <c r="KHP6" s="27"/>
      <c r="KHV6" s="28"/>
      <c r="KHY6" s="27"/>
      <c r="KIE6" s="28"/>
      <c r="KIH6" s="27"/>
      <c r="KIN6" s="28"/>
      <c r="KIQ6" s="27"/>
      <c r="KIW6" s="28"/>
      <c r="KIZ6" s="27"/>
      <c r="KJF6" s="28"/>
      <c r="KJI6" s="27"/>
      <c r="KJO6" s="28"/>
      <c r="KJR6" s="27"/>
      <c r="KJX6" s="28"/>
      <c r="KKA6" s="27"/>
      <c r="KKG6" s="28"/>
      <c r="KKJ6" s="27"/>
      <c r="KKP6" s="28"/>
      <c r="KKS6" s="27"/>
      <c r="KKY6" s="28"/>
      <c r="KLB6" s="27"/>
      <c r="KLH6" s="28"/>
      <c r="KLK6" s="27"/>
      <c r="KLQ6" s="28"/>
      <c r="KLT6" s="27"/>
      <c r="KLZ6" s="28"/>
      <c r="KMC6" s="27"/>
      <c r="KMI6" s="28"/>
      <c r="KML6" s="27"/>
      <c r="KMR6" s="28"/>
      <c r="KMU6" s="27"/>
      <c r="KNA6" s="28"/>
      <c r="KND6" s="27"/>
      <c r="KNJ6" s="28"/>
      <c r="KNM6" s="27"/>
      <c r="KNS6" s="28"/>
      <c r="KNV6" s="27"/>
      <c r="KOB6" s="28"/>
      <c r="KOE6" s="27"/>
      <c r="KOK6" s="28"/>
      <c r="KON6" s="27"/>
      <c r="KOT6" s="28"/>
      <c r="KOW6" s="27"/>
      <c r="KPC6" s="28"/>
      <c r="KPF6" s="27"/>
      <c r="KPL6" s="28"/>
      <c r="KPO6" s="27"/>
      <c r="KPU6" s="28"/>
      <c r="KPX6" s="27"/>
      <c r="KQD6" s="28"/>
      <c r="KQG6" s="27"/>
      <c r="KQM6" s="28"/>
      <c r="KQP6" s="27"/>
      <c r="KQV6" s="28"/>
      <c r="KQY6" s="27"/>
      <c r="KRE6" s="28"/>
      <c r="KRH6" s="27"/>
      <c r="KRN6" s="28"/>
      <c r="KRQ6" s="27"/>
      <c r="KRW6" s="28"/>
      <c r="KRZ6" s="27"/>
      <c r="KSF6" s="28"/>
      <c r="KSI6" s="27"/>
      <c r="KSO6" s="28"/>
      <c r="KSR6" s="27"/>
      <c r="KSX6" s="28"/>
      <c r="KTA6" s="27"/>
      <c r="KTG6" s="28"/>
      <c r="KTJ6" s="27"/>
      <c r="KTP6" s="28"/>
      <c r="KTS6" s="27"/>
      <c r="KTY6" s="28"/>
      <c r="KUB6" s="27"/>
      <c r="KUH6" s="28"/>
      <c r="KUK6" s="27"/>
      <c r="KUQ6" s="28"/>
      <c r="KUT6" s="27"/>
      <c r="KUZ6" s="28"/>
      <c r="KVC6" s="27"/>
      <c r="KVI6" s="28"/>
      <c r="KVL6" s="27"/>
      <c r="KVR6" s="28"/>
      <c r="KVU6" s="27"/>
      <c r="KWA6" s="28"/>
      <c r="KWD6" s="27"/>
      <c r="KWJ6" s="28"/>
      <c r="KWM6" s="27"/>
      <c r="KWS6" s="28"/>
      <c r="KWV6" s="27"/>
      <c r="KXB6" s="28"/>
      <c r="KXE6" s="27"/>
      <c r="KXK6" s="28"/>
      <c r="KXN6" s="27"/>
      <c r="KXT6" s="28"/>
      <c r="KXW6" s="27"/>
      <c r="KYC6" s="28"/>
      <c r="KYF6" s="27"/>
      <c r="KYL6" s="28"/>
      <c r="KYO6" s="27"/>
      <c r="KYU6" s="28"/>
      <c r="KYX6" s="27"/>
      <c r="KZD6" s="28"/>
      <c r="KZG6" s="27"/>
      <c r="KZM6" s="28"/>
      <c r="KZP6" s="27"/>
      <c r="KZV6" s="28"/>
      <c r="KZY6" s="27"/>
      <c r="LAE6" s="28"/>
      <c r="LAH6" s="27"/>
      <c r="LAN6" s="28"/>
      <c r="LAQ6" s="27"/>
      <c r="LAW6" s="28"/>
      <c r="LAZ6" s="27"/>
      <c r="LBF6" s="28"/>
      <c r="LBI6" s="27"/>
      <c r="LBO6" s="28"/>
      <c r="LBR6" s="27"/>
      <c r="LBX6" s="28"/>
      <c r="LCA6" s="27"/>
      <c r="LCG6" s="28"/>
      <c r="LCJ6" s="27"/>
      <c r="LCP6" s="28"/>
      <c r="LCS6" s="27"/>
      <c r="LCY6" s="28"/>
      <c r="LDB6" s="27"/>
      <c r="LDH6" s="28"/>
      <c r="LDK6" s="27"/>
      <c r="LDQ6" s="28"/>
      <c r="LDT6" s="27"/>
      <c r="LDZ6" s="28"/>
      <c r="LEC6" s="27"/>
      <c r="LEI6" s="28"/>
      <c r="LEL6" s="27"/>
      <c r="LER6" s="28"/>
      <c r="LEU6" s="27"/>
      <c r="LFA6" s="28"/>
      <c r="LFD6" s="27"/>
      <c r="LFJ6" s="28"/>
      <c r="LFM6" s="27"/>
      <c r="LFS6" s="28"/>
      <c r="LFV6" s="27"/>
      <c r="LGB6" s="28"/>
      <c r="LGE6" s="27"/>
      <c r="LGK6" s="28"/>
      <c r="LGN6" s="27"/>
      <c r="LGT6" s="28"/>
      <c r="LGW6" s="27"/>
      <c r="LHC6" s="28"/>
      <c r="LHF6" s="27"/>
      <c r="LHL6" s="28"/>
      <c r="LHO6" s="27"/>
      <c r="LHU6" s="28"/>
      <c r="LHX6" s="27"/>
      <c r="LID6" s="28"/>
      <c r="LIG6" s="27"/>
      <c r="LIM6" s="28"/>
      <c r="LIP6" s="27"/>
      <c r="LIV6" s="28"/>
      <c r="LIY6" s="27"/>
      <c r="LJE6" s="28"/>
      <c r="LJH6" s="27"/>
      <c r="LJN6" s="28"/>
      <c r="LJQ6" s="27"/>
      <c r="LJW6" s="28"/>
      <c r="LJZ6" s="27"/>
      <c r="LKF6" s="28"/>
      <c r="LKI6" s="27"/>
      <c r="LKO6" s="28"/>
      <c r="LKR6" s="27"/>
      <c r="LKX6" s="28"/>
      <c r="LLA6" s="27"/>
      <c r="LLG6" s="28"/>
      <c r="LLJ6" s="27"/>
      <c r="LLP6" s="28"/>
      <c r="LLS6" s="27"/>
      <c r="LLY6" s="28"/>
      <c r="LMB6" s="27"/>
      <c r="LMH6" s="28"/>
      <c r="LMK6" s="27"/>
      <c r="LMQ6" s="28"/>
      <c r="LMT6" s="27"/>
      <c r="LMZ6" s="28"/>
      <c r="LNC6" s="27"/>
      <c r="LNI6" s="28"/>
      <c r="LNL6" s="27"/>
      <c r="LNR6" s="28"/>
      <c r="LNU6" s="27"/>
      <c r="LOA6" s="28"/>
      <c r="LOD6" s="27"/>
      <c r="LOJ6" s="28"/>
      <c r="LOM6" s="27"/>
      <c r="LOS6" s="28"/>
      <c r="LOV6" s="27"/>
      <c r="LPB6" s="28"/>
      <c r="LPE6" s="27"/>
      <c r="LPK6" s="28"/>
      <c r="LPN6" s="27"/>
      <c r="LPT6" s="28"/>
      <c r="LPW6" s="27"/>
      <c r="LQC6" s="28"/>
      <c r="LQF6" s="27"/>
      <c r="LQL6" s="28"/>
      <c r="LQO6" s="27"/>
      <c r="LQU6" s="28"/>
      <c r="LQX6" s="27"/>
      <c r="LRD6" s="28"/>
      <c r="LRG6" s="27"/>
      <c r="LRM6" s="28"/>
      <c r="LRP6" s="27"/>
      <c r="LRV6" s="28"/>
      <c r="LRY6" s="27"/>
      <c r="LSE6" s="28"/>
      <c r="LSH6" s="27"/>
      <c r="LSN6" s="28"/>
      <c r="LSQ6" s="27"/>
      <c r="LSW6" s="28"/>
      <c r="LSZ6" s="27"/>
      <c r="LTF6" s="28"/>
      <c r="LTI6" s="27"/>
      <c r="LTO6" s="28"/>
      <c r="LTR6" s="27"/>
      <c r="LTX6" s="28"/>
      <c r="LUA6" s="27"/>
      <c r="LUG6" s="28"/>
      <c r="LUJ6" s="27"/>
      <c r="LUP6" s="28"/>
      <c r="LUS6" s="27"/>
      <c r="LUY6" s="28"/>
      <c r="LVB6" s="27"/>
      <c r="LVH6" s="28"/>
      <c r="LVK6" s="27"/>
      <c r="LVQ6" s="28"/>
      <c r="LVT6" s="27"/>
      <c r="LVZ6" s="28"/>
      <c r="LWC6" s="27"/>
      <c r="LWI6" s="28"/>
      <c r="LWL6" s="27"/>
      <c r="LWR6" s="28"/>
      <c r="LWU6" s="27"/>
      <c r="LXA6" s="28"/>
      <c r="LXD6" s="27"/>
      <c r="LXJ6" s="28"/>
      <c r="LXM6" s="27"/>
      <c r="LXS6" s="28"/>
      <c r="LXV6" s="27"/>
      <c r="LYB6" s="28"/>
      <c r="LYE6" s="27"/>
      <c r="LYK6" s="28"/>
      <c r="LYN6" s="27"/>
      <c r="LYT6" s="28"/>
      <c r="LYW6" s="27"/>
      <c r="LZC6" s="28"/>
      <c r="LZF6" s="27"/>
      <c r="LZL6" s="28"/>
      <c r="LZO6" s="27"/>
      <c r="LZU6" s="28"/>
      <c r="LZX6" s="27"/>
      <c r="MAD6" s="28"/>
      <c r="MAG6" s="27"/>
      <c r="MAM6" s="28"/>
      <c r="MAP6" s="27"/>
      <c r="MAV6" s="28"/>
      <c r="MAY6" s="27"/>
      <c r="MBE6" s="28"/>
      <c r="MBH6" s="27"/>
      <c r="MBN6" s="28"/>
      <c r="MBQ6" s="27"/>
      <c r="MBW6" s="28"/>
      <c r="MBZ6" s="27"/>
      <c r="MCF6" s="28"/>
      <c r="MCI6" s="27"/>
      <c r="MCO6" s="28"/>
      <c r="MCR6" s="27"/>
      <c r="MCX6" s="28"/>
      <c r="MDA6" s="27"/>
      <c r="MDG6" s="28"/>
      <c r="MDJ6" s="27"/>
      <c r="MDP6" s="28"/>
      <c r="MDS6" s="27"/>
      <c r="MDY6" s="28"/>
      <c r="MEB6" s="27"/>
      <c r="MEH6" s="28"/>
      <c r="MEK6" s="27"/>
      <c r="MEQ6" s="28"/>
      <c r="MET6" s="27"/>
      <c r="MEZ6" s="28"/>
      <c r="MFC6" s="27"/>
      <c r="MFI6" s="28"/>
      <c r="MFL6" s="27"/>
      <c r="MFR6" s="28"/>
      <c r="MFU6" s="27"/>
      <c r="MGA6" s="28"/>
      <c r="MGD6" s="27"/>
      <c r="MGJ6" s="28"/>
      <c r="MGM6" s="27"/>
      <c r="MGS6" s="28"/>
      <c r="MGV6" s="27"/>
      <c r="MHB6" s="28"/>
      <c r="MHE6" s="27"/>
      <c r="MHK6" s="28"/>
      <c r="MHN6" s="27"/>
      <c r="MHT6" s="28"/>
      <c r="MHW6" s="27"/>
      <c r="MIC6" s="28"/>
      <c r="MIF6" s="27"/>
      <c r="MIL6" s="28"/>
      <c r="MIO6" s="27"/>
      <c r="MIU6" s="28"/>
      <c r="MIX6" s="27"/>
      <c r="MJD6" s="28"/>
      <c r="MJG6" s="27"/>
      <c r="MJM6" s="28"/>
      <c r="MJP6" s="27"/>
      <c r="MJV6" s="28"/>
      <c r="MJY6" s="27"/>
      <c r="MKE6" s="28"/>
      <c r="MKH6" s="27"/>
      <c r="MKN6" s="28"/>
      <c r="MKQ6" s="27"/>
      <c r="MKW6" s="28"/>
      <c r="MKZ6" s="27"/>
      <c r="MLF6" s="28"/>
      <c r="MLI6" s="27"/>
      <c r="MLO6" s="28"/>
      <c r="MLR6" s="27"/>
      <c r="MLX6" s="28"/>
      <c r="MMA6" s="27"/>
      <c r="MMG6" s="28"/>
      <c r="MMJ6" s="27"/>
      <c r="MMP6" s="28"/>
      <c r="MMS6" s="27"/>
      <c r="MMY6" s="28"/>
      <c r="MNB6" s="27"/>
      <c r="MNH6" s="28"/>
      <c r="MNK6" s="27"/>
      <c r="MNQ6" s="28"/>
      <c r="MNT6" s="27"/>
      <c r="MNZ6" s="28"/>
      <c r="MOC6" s="27"/>
      <c r="MOI6" s="28"/>
      <c r="MOL6" s="27"/>
      <c r="MOR6" s="28"/>
      <c r="MOU6" s="27"/>
      <c r="MPA6" s="28"/>
      <c r="MPD6" s="27"/>
      <c r="MPJ6" s="28"/>
      <c r="MPM6" s="27"/>
      <c r="MPS6" s="28"/>
      <c r="MPV6" s="27"/>
      <c r="MQB6" s="28"/>
      <c r="MQE6" s="27"/>
      <c r="MQK6" s="28"/>
      <c r="MQN6" s="27"/>
      <c r="MQT6" s="28"/>
      <c r="MQW6" s="27"/>
      <c r="MRC6" s="28"/>
      <c r="MRF6" s="27"/>
      <c r="MRL6" s="28"/>
      <c r="MRO6" s="27"/>
      <c r="MRU6" s="28"/>
      <c r="MRX6" s="27"/>
      <c r="MSD6" s="28"/>
      <c r="MSG6" s="27"/>
      <c r="MSM6" s="28"/>
      <c r="MSP6" s="27"/>
      <c r="MSV6" s="28"/>
      <c r="MSY6" s="27"/>
      <c r="MTE6" s="28"/>
      <c r="MTH6" s="27"/>
      <c r="MTN6" s="28"/>
      <c r="MTQ6" s="27"/>
      <c r="MTW6" s="28"/>
      <c r="MTZ6" s="27"/>
      <c r="MUF6" s="28"/>
      <c r="MUI6" s="27"/>
      <c r="MUO6" s="28"/>
      <c r="MUR6" s="27"/>
      <c r="MUX6" s="28"/>
      <c r="MVA6" s="27"/>
      <c r="MVG6" s="28"/>
      <c r="MVJ6" s="27"/>
      <c r="MVP6" s="28"/>
      <c r="MVS6" s="27"/>
      <c r="MVY6" s="28"/>
      <c r="MWB6" s="27"/>
      <c r="MWH6" s="28"/>
      <c r="MWK6" s="27"/>
      <c r="MWQ6" s="28"/>
      <c r="MWT6" s="27"/>
      <c r="MWZ6" s="28"/>
      <c r="MXC6" s="27"/>
      <c r="MXI6" s="28"/>
      <c r="MXL6" s="27"/>
      <c r="MXR6" s="28"/>
      <c r="MXU6" s="27"/>
      <c r="MYA6" s="28"/>
      <c r="MYD6" s="27"/>
      <c r="MYJ6" s="28"/>
      <c r="MYM6" s="27"/>
      <c r="MYS6" s="28"/>
      <c r="MYV6" s="27"/>
      <c r="MZB6" s="28"/>
      <c r="MZE6" s="27"/>
      <c r="MZK6" s="28"/>
      <c r="MZN6" s="27"/>
      <c r="MZT6" s="28"/>
      <c r="MZW6" s="27"/>
      <c r="NAC6" s="28"/>
      <c r="NAF6" s="27"/>
      <c r="NAL6" s="28"/>
      <c r="NAO6" s="27"/>
      <c r="NAU6" s="28"/>
      <c r="NAX6" s="27"/>
      <c r="NBD6" s="28"/>
      <c r="NBG6" s="27"/>
      <c r="NBM6" s="28"/>
      <c r="NBP6" s="27"/>
      <c r="NBV6" s="28"/>
      <c r="NBY6" s="27"/>
      <c r="NCE6" s="28"/>
      <c r="NCH6" s="27"/>
      <c r="NCN6" s="28"/>
      <c r="NCQ6" s="27"/>
      <c r="NCW6" s="28"/>
      <c r="NCZ6" s="27"/>
      <c r="NDF6" s="28"/>
      <c r="NDI6" s="27"/>
      <c r="NDO6" s="28"/>
      <c r="NDR6" s="27"/>
      <c r="NDX6" s="28"/>
      <c r="NEA6" s="27"/>
      <c r="NEG6" s="28"/>
      <c r="NEJ6" s="27"/>
      <c r="NEP6" s="28"/>
      <c r="NES6" s="27"/>
      <c r="NEY6" s="28"/>
      <c r="NFB6" s="27"/>
      <c r="NFH6" s="28"/>
      <c r="NFK6" s="27"/>
      <c r="NFQ6" s="28"/>
      <c r="NFT6" s="27"/>
      <c r="NFZ6" s="28"/>
      <c r="NGC6" s="27"/>
      <c r="NGI6" s="28"/>
      <c r="NGL6" s="27"/>
      <c r="NGR6" s="28"/>
      <c r="NGU6" s="27"/>
      <c r="NHA6" s="28"/>
      <c r="NHD6" s="27"/>
      <c r="NHJ6" s="28"/>
      <c r="NHM6" s="27"/>
      <c r="NHS6" s="28"/>
      <c r="NHV6" s="27"/>
      <c r="NIB6" s="28"/>
      <c r="NIE6" s="27"/>
      <c r="NIK6" s="28"/>
      <c r="NIN6" s="27"/>
      <c r="NIT6" s="28"/>
      <c r="NIW6" s="27"/>
      <c r="NJC6" s="28"/>
      <c r="NJF6" s="27"/>
      <c r="NJL6" s="28"/>
      <c r="NJO6" s="27"/>
      <c r="NJU6" s="28"/>
      <c r="NJX6" s="27"/>
      <c r="NKD6" s="28"/>
      <c r="NKG6" s="27"/>
      <c r="NKM6" s="28"/>
      <c r="NKP6" s="27"/>
      <c r="NKV6" s="28"/>
      <c r="NKY6" s="27"/>
      <c r="NLE6" s="28"/>
      <c r="NLH6" s="27"/>
      <c r="NLN6" s="28"/>
      <c r="NLQ6" s="27"/>
      <c r="NLW6" s="28"/>
      <c r="NLZ6" s="27"/>
      <c r="NMF6" s="28"/>
      <c r="NMI6" s="27"/>
      <c r="NMO6" s="28"/>
      <c r="NMR6" s="27"/>
      <c r="NMX6" s="28"/>
      <c r="NNA6" s="27"/>
      <c r="NNG6" s="28"/>
      <c r="NNJ6" s="27"/>
      <c r="NNP6" s="28"/>
      <c r="NNS6" s="27"/>
      <c r="NNY6" s="28"/>
      <c r="NOB6" s="27"/>
      <c r="NOH6" s="28"/>
      <c r="NOK6" s="27"/>
      <c r="NOQ6" s="28"/>
      <c r="NOT6" s="27"/>
      <c r="NOZ6" s="28"/>
      <c r="NPC6" s="27"/>
      <c r="NPI6" s="28"/>
      <c r="NPL6" s="27"/>
      <c r="NPR6" s="28"/>
      <c r="NPU6" s="27"/>
      <c r="NQA6" s="28"/>
      <c r="NQD6" s="27"/>
      <c r="NQJ6" s="28"/>
      <c r="NQM6" s="27"/>
      <c r="NQS6" s="28"/>
      <c r="NQV6" s="27"/>
      <c r="NRB6" s="28"/>
      <c r="NRE6" s="27"/>
      <c r="NRK6" s="28"/>
      <c r="NRN6" s="27"/>
      <c r="NRT6" s="28"/>
      <c r="NRW6" s="27"/>
      <c r="NSC6" s="28"/>
      <c r="NSF6" s="27"/>
      <c r="NSL6" s="28"/>
      <c r="NSO6" s="27"/>
      <c r="NSU6" s="28"/>
      <c r="NSX6" s="27"/>
      <c r="NTD6" s="28"/>
      <c r="NTG6" s="27"/>
      <c r="NTM6" s="28"/>
      <c r="NTP6" s="27"/>
      <c r="NTV6" s="28"/>
      <c r="NTY6" s="27"/>
      <c r="NUE6" s="28"/>
      <c r="NUH6" s="27"/>
      <c r="NUN6" s="28"/>
      <c r="NUQ6" s="27"/>
      <c r="NUW6" s="28"/>
      <c r="NUZ6" s="27"/>
      <c r="NVF6" s="28"/>
      <c r="NVI6" s="27"/>
      <c r="NVO6" s="28"/>
      <c r="NVR6" s="27"/>
      <c r="NVX6" s="28"/>
      <c r="NWA6" s="27"/>
      <c r="NWG6" s="28"/>
      <c r="NWJ6" s="27"/>
      <c r="NWP6" s="28"/>
      <c r="NWS6" s="27"/>
      <c r="NWY6" s="28"/>
      <c r="NXB6" s="27"/>
      <c r="NXH6" s="28"/>
      <c r="NXK6" s="27"/>
      <c r="NXQ6" s="28"/>
      <c r="NXT6" s="27"/>
      <c r="NXZ6" s="28"/>
      <c r="NYC6" s="27"/>
      <c r="NYI6" s="28"/>
      <c r="NYL6" s="27"/>
      <c r="NYR6" s="28"/>
      <c r="NYU6" s="27"/>
      <c r="NZA6" s="28"/>
      <c r="NZD6" s="27"/>
      <c r="NZJ6" s="28"/>
      <c r="NZM6" s="27"/>
      <c r="NZS6" s="28"/>
      <c r="NZV6" s="27"/>
      <c r="OAB6" s="28"/>
      <c r="OAE6" s="27"/>
      <c r="OAK6" s="28"/>
      <c r="OAN6" s="27"/>
      <c r="OAT6" s="28"/>
      <c r="OAW6" s="27"/>
      <c r="OBC6" s="28"/>
      <c r="OBF6" s="27"/>
      <c r="OBL6" s="28"/>
      <c r="OBO6" s="27"/>
      <c r="OBU6" s="28"/>
      <c r="OBX6" s="27"/>
      <c r="OCD6" s="28"/>
      <c r="OCG6" s="27"/>
      <c r="OCM6" s="28"/>
      <c r="OCP6" s="27"/>
      <c r="OCV6" s="28"/>
      <c r="OCY6" s="27"/>
      <c r="ODE6" s="28"/>
      <c r="ODH6" s="27"/>
      <c r="ODN6" s="28"/>
      <c r="ODQ6" s="27"/>
      <c r="ODW6" s="28"/>
      <c r="ODZ6" s="27"/>
      <c r="OEF6" s="28"/>
      <c r="OEI6" s="27"/>
      <c r="OEO6" s="28"/>
      <c r="OER6" s="27"/>
      <c r="OEX6" s="28"/>
      <c r="OFA6" s="27"/>
      <c r="OFG6" s="28"/>
      <c r="OFJ6" s="27"/>
      <c r="OFP6" s="28"/>
      <c r="OFS6" s="27"/>
      <c r="OFY6" s="28"/>
      <c r="OGB6" s="27"/>
      <c r="OGH6" s="28"/>
      <c r="OGK6" s="27"/>
      <c r="OGQ6" s="28"/>
      <c r="OGT6" s="27"/>
      <c r="OGZ6" s="28"/>
      <c r="OHC6" s="27"/>
      <c r="OHI6" s="28"/>
      <c r="OHL6" s="27"/>
      <c r="OHR6" s="28"/>
      <c r="OHU6" s="27"/>
      <c r="OIA6" s="28"/>
      <c r="OID6" s="27"/>
      <c r="OIJ6" s="28"/>
      <c r="OIM6" s="27"/>
      <c r="OIS6" s="28"/>
      <c r="OIV6" s="27"/>
      <c r="OJB6" s="28"/>
      <c r="OJE6" s="27"/>
      <c r="OJK6" s="28"/>
      <c r="OJN6" s="27"/>
      <c r="OJT6" s="28"/>
      <c r="OJW6" s="27"/>
      <c r="OKC6" s="28"/>
      <c r="OKF6" s="27"/>
      <c r="OKL6" s="28"/>
      <c r="OKO6" s="27"/>
      <c r="OKU6" s="28"/>
      <c r="OKX6" s="27"/>
      <c r="OLD6" s="28"/>
      <c r="OLG6" s="27"/>
      <c r="OLM6" s="28"/>
      <c r="OLP6" s="27"/>
      <c r="OLV6" s="28"/>
      <c r="OLY6" s="27"/>
      <c r="OME6" s="28"/>
      <c r="OMH6" s="27"/>
      <c r="OMN6" s="28"/>
      <c r="OMQ6" s="27"/>
      <c r="OMW6" s="28"/>
      <c r="OMZ6" s="27"/>
      <c r="ONF6" s="28"/>
      <c r="ONI6" s="27"/>
      <c r="ONO6" s="28"/>
      <c r="ONR6" s="27"/>
      <c r="ONX6" s="28"/>
      <c r="OOA6" s="27"/>
      <c r="OOG6" s="28"/>
      <c r="OOJ6" s="27"/>
      <c r="OOP6" s="28"/>
      <c r="OOS6" s="27"/>
      <c r="OOY6" s="28"/>
      <c r="OPB6" s="27"/>
      <c r="OPH6" s="28"/>
      <c r="OPK6" s="27"/>
      <c r="OPQ6" s="28"/>
      <c r="OPT6" s="27"/>
      <c r="OPZ6" s="28"/>
      <c r="OQC6" s="27"/>
      <c r="OQI6" s="28"/>
      <c r="OQL6" s="27"/>
      <c r="OQR6" s="28"/>
      <c r="OQU6" s="27"/>
      <c r="ORA6" s="28"/>
      <c r="ORD6" s="27"/>
      <c r="ORJ6" s="28"/>
      <c r="ORM6" s="27"/>
      <c r="ORS6" s="28"/>
      <c r="ORV6" s="27"/>
      <c r="OSB6" s="28"/>
      <c r="OSE6" s="27"/>
      <c r="OSK6" s="28"/>
      <c r="OSN6" s="27"/>
      <c r="OST6" s="28"/>
      <c r="OSW6" s="27"/>
      <c r="OTC6" s="28"/>
      <c r="OTF6" s="27"/>
      <c r="OTL6" s="28"/>
      <c r="OTO6" s="27"/>
      <c r="OTU6" s="28"/>
      <c r="OTX6" s="27"/>
      <c r="OUD6" s="28"/>
      <c r="OUG6" s="27"/>
      <c r="OUM6" s="28"/>
      <c r="OUP6" s="27"/>
      <c r="OUV6" s="28"/>
      <c r="OUY6" s="27"/>
      <c r="OVE6" s="28"/>
      <c r="OVH6" s="27"/>
      <c r="OVN6" s="28"/>
      <c r="OVQ6" s="27"/>
      <c r="OVW6" s="28"/>
      <c r="OVZ6" s="27"/>
      <c r="OWF6" s="28"/>
      <c r="OWI6" s="27"/>
      <c r="OWO6" s="28"/>
      <c r="OWR6" s="27"/>
      <c r="OWX6" s="28"/>
      <c r="OXA6" s="27"/>
      <c r="OXG6" s="28"/>
      <c r="OXJ6" s="27"/>
      <c r="OXP6" s="28"/>
      <c r="OXS6" s="27"/>
      <c r="OXY6" s="28"/>
      <c r="OYB6" s="27"/>
      <c r="OYH6" s="28"/>
      <c r="OYK6" s="27"/>
      <c r="OYQ6" s="28"/>
      <c r="OYT6" s="27"/>
      <c r="OYZ6" s="28"/>
      <c r="OZC6" s="27"/>
      <c r="OZI6" s="28"/>
      <c r="OZL6" s="27"/>
      <c r="OZR6" s="28"/>
      <c r="OZU6" s="27"/>
      <c r="PAA6" s="28"/>
      <c r="PAD6" s="27"/>
      <c r="PAJ6" s="28"/>
      <c r="PAM6" s="27"/>
      <c r="PAS6" s="28"/>
      <c r="PAV6" s="27"/>
      <c r="PBB6" s="28"/>
      <c r="PBE6" s="27"/>
      <c r="PBK6" s="28"/>
      <c r="PBN6" s="27"/>
      <c r="PBT6" s="28"/>
      <c r="PBW6" s="27"/>
      <c r="PCC6" s="28"/>
      <c r="PCF6" s="27"/>
      <c r="PCL6" s="28"/>
      <c r="PCO6" s="27"/>
      <c r="PCU6" s="28"/>
      <c r="PCX6" s="27"/>
      <c r="PDD6" s="28"/>
      <c r="PDG6" s="27"/>
      <c r="PDM6" s="28"/>
      <c r="PDP6" s="27"/>
      <c r="PDV6" s="28"/>
      <c r="PDY6" s="27"/>
      <c r="PEE6" s="28"/>
      <c r="PEH6" s="27"/>
      <c r="PEN6" s="28"/>
      <c r="PEQ6" s="27"/>
      <c r="PEW6" s="28"/>
      <c r="PEZ6" s="27"/>
      <c r="PFF6" s="28"/>
      <c r="PFI6" s="27"/>
      <c r="PFO6" s="28"/>
      <c r="PFR6" s="27"/>
      <c r="PFX6" s="28"/>
      <c r="PGA6" s="27"/>
      <c r="PGG6" s="28"/>
      <c r="PGJ6" s="27"/>
      <c r="PGP6" s="28"/>
      <c r="PGS6" s="27"/>
      <c r="PGY6" s="28"/>
      <c r="PHB6" s="27"/>
      <c r="PHH6" s="28"/>
      <c r="PHK6" s="27"/>
      <c r="PHQ6" s="28"/>
      <c r="PHT6" s="27"/>
      <c r="PHZ6" s="28"/>
      <c r="PIC6" s="27"/>
      <c r="PII6" s="28"/>
      <c r="PIL6" s="27"/>
      <c r="PIR6" s="28"/>
      <c r="PIU6" s="27"/>
      <c r="PJA6" s="28"/>
      <c r="PJD6" s="27"/>
      <c r="PJJ6" s="28"/>
      <c r="PJM6" s="27"/>
      <c r="PJS6" s="28"/>
      <c r="PJV6" s="27"/>
      <c r="PKB6" s="28"/>
      <c r="PKE6" s="27"/>
      <c r="PKK6" s="28"/>
      <c r="PKN6" s="27"/>
      <c r="PKT6" s="28"/>
      <c r="PKW6" s="27"/>
      <c r="PLC6" s="28"/>
      <c r="PLF6" s="27"/>
      <c r="PLL6" s="28"/>
      <c r="PLO6" s="27"/>
      <c r="PLU6" s="28"/>
      <c r="PLX6" s="27"/>
      <c r="PMD6" s="28"/>
      <c r="PMG6" s="27"/>
      <c r="PMM6" s="28"/>
      <c r="PMP6" s="27"/>
      <c r="PMV6" s="28"/>
      <c r="PMY6" s="27"/>
      <c r="PNE6" s="28"/>
      <c r="PNH6" s="27"/>
      <c r="PNN6" s="28"/>
      <c r="PNQ6" s="27"/>
      <c r="PNW6" s="28"/>
      <c r="PNZ6" s="27"/>
      <c r="POF6" s="28"/>
      <c r="POI6" s="27"/>
      <c r="POO6" s="28"/>
      <c r="POR6" s="27"/>
      <c r="POX6" s="28"/>
      <c r="PPA6" s="27"/>
      <c r="PPG6" s="28"/>
      <c r="PPJ6" s="27"/>
      <c r="PPP6" s="28"/>
      <c r="PPS6" s="27"/>
      <c r="PPY6" s="28"/>
      <c r="PQB6" s="27"/>
      <c r="PQH6" s="28"/>
      <c r="PQK6" s="27"/>
      <c r="PQQ6" s="28"/>
      <c r="PQT6" s="27"/>
      <c r="PQZ6" s="28"/>
      <c r="PRC6" s="27"/>
      <c r="PRI6" s="28"/>
      <c r="PRL6" s="27"/>
      <c r="PRR6" s="28"/>
      <c r="PRU6" s="27"/>
      <c r="PSA6" s="28"/>
      <c r="PSD6" s="27"/>
      <c r="PSJ6" s="28"/>
      <c r="PSM6" s="27"/>
      <c r="PSS6" s="28"/>
      <c r="PSV6" s="27"/>
      <c r="PTB6" s="28"/>
      <c r="PTE6" s="27"/>
      <c r="PTK6" s="28"/>
      <c r="PTN6" s="27"/>
      <c r="PTT6" s="28"/>
      <c r="PTW6" s="27"/>
      <c r="PUC6" s="28"/>
      <c r="PUF6" s="27"/>
      <c r="PUL6" s="28"/>
      <c r="PUO6" s="27"/>
      <c r="PUU6" s="28"/>
      <c r="PUX6" s="27"/>
      <c r="PVD6" s="28"/>
      <c r="PVG6" s="27"/>
      <c r="PVM6" s="28"/>
      <c r="PVP6" s="27"/>
      <c r="PVV6" s="28"/>
      <c r="PVY6" s="27"/>
      <c r="PWE6" s="28"/>
      <c r="PWH6" s="27"/>
      <c r="PWN6" s="28"/>
      <c r="PWQ6" s="27"/>
      <c r="PWW6" s="28"/>
      <c r="PWZ6" s="27"/>
      <c r="PXF6" s="28"/>
      <c r="PXI6" s="27"/>
      <c r="PXO6" s="28"/>
      <c r="PXR6" s="27"/>
      <c r="PXX6" s="28"/>
      <c r="PYA6" s="27"/>
      <c r="PYG6" s="28"/>
      <c r="PYJ6" s="27"/>
      <c r="PYP6" s="28"/>
      <c r="PYS6" s="27"/>
      <c r="PYY6" s="28"/>
      <c r="PZB6" s="27"/>
      <c r="PZH6" s="28"/>
      <c r="PZK6" s="27"/>
      <c r="PZQ6" s="28"/>
      <c r="PZT6" s="27"/>
      <c r="PZZ6" s="28"/>
      <c r="QAC6" s="27"/>
      <c r="QAI6" s="28"/>
      <c r="QAL6" s="27"/>
      <c r="QAR6" s="28"/>
      <c r="QAU6" s="27"/>
      <c r="QBA6" s="28"/>
      <c r="QBD6" s="27"/>
      <c r="QBJ6" s="28"/>
      <c r="QBM6" s="27"/>
      <c r="QBS6" s="28"/>
      <c r="QBV6" s="27"/>
      <c r="QCB6" s="28"/>
      <c r="QCE6" s="27"/>
      <c r="QCK6" s="28"/>
      <c r="QCN6" s="27"/>
      <c r="QCT6" s="28"/>
      <c r="QCW6" s="27"/>
      <c r="QDC6" s="28"/>
      <c r="QDF6" s="27"/>
      <c r="QDL6" s="28"/>
      <c r="QDO6" s="27"/>
      <c r="QDU6" s="28"/>
      <c r="QDX6" s="27"/>
      <c r="QED6" s="28"/>
      <c r="QEG6" s="27"/>
      <c r="QEM6" s="28"/>
      <c r="QEP6" s="27"/>
      <c r="QEV6" s="28"/>
      <c r="QEY6" s="27"/>
      <c r="QFE6" s="28"/>
      <c r="QFH6" s="27"/>
      <c r="QFN6" s="28"/>
      <c r="QFQ6" s="27"/>
      <c r="QFW6" s="28"/>
      <c r="QFZ6" s="27"/>
      <c r="QGF6" s="28"/>
      <c r="QGI6" s="27"/>
      <c r="QGO6" s="28"/>
      <c r="QGR6" s="27"/>
      <c r="QGX6" s="28"/>
      <c r="QHA6" s="27"/>
      <c r="QHG6" s="28"/>
      <c r="QHJ6" s="27"/>
      <c r="QHP6" s="28"/>
      <c r="QHS6" s="27"/>
      <c r="QHY6" s="28"/>
      <c r="QIB6" s="27"/>
      <c r="QIH6" s="28"/>
      <c r="QIK6" s="27"/>
      <c r="QIQ6" s="28"/>
      <c r="QIT6" s="27"/>
      <c r="QIZ6" s="28"/>
      <c r="QJC6" s="27"/>
      <c r="QJI6" s="28"/>
      <c r="QJL6" s="27"/>
      <c r="QJR6" s="28"/>
      <c r="QJU6" s="27"/>
      <c r="QKA6" s="28"/>
      <c r="QKD6" s="27"/>
      <c r="QKJ6" s="28"/>
      <c r="QKM6" s="27"/>
      <c r="QKS6" s="28"/>
      <c r="QKV6" s="27"/>
      <c r="QLB6" s="28"/>
      <c r="QLE6" s="27"/>
      <c r="QLK6" s="28"/>
      <c r="QLN6" s="27"/>
      <c r="QLT6" s="28"/>
      <c r="QLW6" s="27"/>
      <c r="QMC6" s="28"/>
      <c r="QMF6" s="27"/>
      <c r="QML6" s="28"/>
      <c r="QMO6" s="27"/>
      <c r="QMU6" s="28"/>
      <c r="QMX6" s="27"/>
      <c r="QND6" s="28"/>
      <c r="QNG6" s="27"/>
      <c r="QNM6" s="28"/>
      <c r="QNP6" s="27"/>
      <c r="QNV6" s="28"/>
      <c r="QNY6" s="27"/>
      <c r="QOE6" s="28"/>
      <c r="QOH6" s="27"/>
      <c r="QON6" s="28"/>
      <c r="QOQ6" s="27"/>
      <c r="QOW6" s="28"/>
      <c r="QOZ6" s="27"/>
      <c r="QPF6" s="28"/>
      <c r="QPI6" s="27"/>
      <c r="QPO6" s="28"/>
      <c r="QPR6" s="27"/>
      <c r="QPX6" s="28"/>
      <c r="QQA6" s="27"/>
      <c r="QQG6" s="28"/>
      <c r="QQJ6" s="27"/>
      <c r="QQP6" s="28"/>
      <c r="QQS6" s="27"/>
      <c r="QQY6" s="28"/>
      <c r="QRB6" s="27"/>
      <c r="QRH6" s="28"/>
      <c r="QRK6" s="27"/>
      <c r="QRQ6" s="28"/>
      <c r="QRT6" s="27"/>
      <c r="QRZ6" s="28"/>
      <c r="QSC6" s="27"/>
      <c r="QSI6" s="28"/>
      <c r="QSL6" s="27"/>
      <c r="QSR6" s="28"/>
      <c r="QSU6" s="27"/>
      <c r="QTA6" s="28"/>
      <c r="QTD6" s="27"/>
      <c r="QTJ6" s="28"/>
      <c r="QTM6" s="27"/>
      <c r="QTS6" s="28"/>
      <c r="QTV6" s="27"/>
      <c r="QUB6" s="28"/>
      <c r="QUE6" s="27"/>
      <c r="QUK6" s="28"/>
      <c r="QUN6" s="27"/>
      <c r="QUT6" s="28"/>
      <c r="QUW6" s="27"/>
      <c r="QVC6" s="28"/>
      <c r="QVF6" s="27"/>
      <c r="QVL6" s="28"/>
      <c r="QVO6" s="27"/>
      <c r="QVU6" s="28"/>
      <c r="QVX6" s="27"/>
      <c r="QWD6" s="28"/>
      <c r="QWG6" s="27"/>
      <c r="QWM6" s="28"/>
      <c r="QWP6" s="27"/>
      <c r="QWV6" s="28"/>
      <c r="QWY6" s="27"/>
      <c r="QXE6" s="28"/>
      <c r="QXH6" s="27"/>
      <c r="QXN6" s="28"/>
      <c r="QXQ6" s="27"/>
      <c r="QXW6" s="28"/>
      <c r="QXZ6" s="27"/>
      <c r="QYF6" s="28"/>
      <c r="QYI6" s="27"/>
      <c r="QYO6" s="28"/>
      <c r="QYR6" s="27"/>
      <c r="QYX6" s="28"/>
      <c r="QZA6" s="27"/>
      <c r="QZG6" s="28"/>
      <c r="QZJ6" s="27"/>
      <c r="QZP6" s="28"/>
      <c r="QZS6" s="27"/>
      <c r="QZY6" s="28"/>
      <c r="RAB6" s="27"/>
      <c r="RAH6" s="28"/>
      <c r="RAK6" s="27"/>
      <c r="RAQ6" s="28"/>
      <c r="RAT6" s="27"/>
      <c r="RAZ6" s="28"/>
      <c r="RBC6" s="27"/>
      <c r="RBI6" s="28"/>
      <c r="RBL6" s="27"/>
      <c r="RBR6" s="28"/>
      <c r="RBU6" s="27"/>
      <c r="RCA6" s="28"/>
      <c r="RCD6" s="27"/>
      <c r="RCJ6" s="28"/>
      <c r="RCM6" s="27"/>
      <c r="RCS6" s="28"/>
      <c r="RCV6" s="27"/>
      <c r="RDB6" s="28"/>
      <c r="RDE6" s="27"/>
      <c r="RDK6" s="28"/>
      <c r="RDN6" s="27"/>
      <c r="RDT6" s="28"/>
      <c r="RDW6" s="27"/>
      <c r="REC6" s="28"/>
      <c r="REF6" s="27"/>
      <c r="REL6" s="28"/>
      <c r="REO6" s="27"/>
      <c r="REU6" s="28"/>
      <c r="REX6" s="27"/>
      <c r="RFD6" s="28"/>
      <c r="RFG6" s="27"/>
      <c r="RFM6" s="28"/>
      <c r="RFP6" s="27"/>
      <c r="RFV6" s="28"/>
      <c r="RFY6" s="27"/>
      <c r="RGE6" s="28"/>
      <c r="RGH6" s="27"/>
      <c r="RGN6" s="28"/>
      <c r="RGQ6" s="27"/>
      <c r="RGW6" s="28"/>
      <c r="RGZ6" s="27"/>
      <c r="RHF6" s="28"/>
      <c r="RHI6" s="27"/>
      <c r="RHO6" s="28"/>
      <c r="RHR6" s="27"/>
      <c r="RHX6" s="28"/>
      <c r="RIA6" s="27"/>
      <c r="RIG6" s="28"/>
      <c r="RIJ6" s="27"/>
      <c r="RIP6" s="28"/>
      <c r="RIS6" s="27"/>
      <c r="RIY6" s="28"/>
      <c r="RJB6" s="27"/>
      <c r="RJH6" s="28"/>
      <c r="RJK6" s="27"/>
      <c r="RJQ6" s="28"/>
      <c r="RJT6" s="27"/>
      <c r="RJZ6" s="28"/>
      <c r="RKC6" s="27"/>
      <c r="RKI6" s="28"/>
      <c r="RKL6" s="27"/>
      <c r="RKR6" s="28"/>
      <c r="RKU6" s="27"/>
      <c r="RLA6" s="28"/>
      <c r="RLD6" s="27"/>
      <c r="RLJ6" s="28"/>
      <c r="RLM6" s="27"/>
      <c r="RLS6" s="28"/>
      <c r="RLV6" s="27"/>
      <c r="RMB6" s="28"/>
      <c r="RME6" s="27"/>
      <c r="RMK6" s="28"/>
      <c r="RMN6" s="27"/>
      <c r="RMT6" s="28"/>
      <c r="RMW6" s="27"/>
      <c r="RNC6" s="28"/>
      <c r="RNF6" s="27"/>
      <c r="RNL6" s="28"/>
      <c r="RNO6" s="27"/>
      <c r="RNU6" s="28"/>
      <c r="RNX6" s="27"/>
      <c r="ROD6" s="28"/>
      <c r="ROG6" s="27"/>
      <c r="ROM6" s="28"/>
      <c r="ROP6" s="27"/>
      <c r="ROV6" s="28"/>
      <c r="ROY6" s="27"/>
      <c r="RPE6" s="28"/>
      <c r="RPH6" s="27"/>
      <c r="RPN6" s="28"/>
      <c r="RPQ6" s="27"/>
      <c r="RPW6" s="28"/>
      <c r="RPZ6" s="27"/>
      <c r="RQF6" s="28"/>
      <c r="RQI6" s="27"/>
      <c r="RQO6" s="28"/>
      <c r="RQR6" s="27"/>
      <c r="RQX6" s="28"/>
      <c r="RRA6" s="27"/>
      <c r="RRG6" s="28"/>
      <c r="RRJ6" s="27"/>
      <c r="RRP6" s="28"/>
      <c r="RRS6" s="27"/>
      <c r="RRY6" s="28"/>
      <c r="RSB6" s="27"/>
      <c r="RSH6" s="28"/>
      <c r="RSK6" s="27"/>
      <c r="RSQ6" s="28"/>
      <c r="RST6" s="27"/>
      <c r="RSZ6" s="28"/>
      <c r="RTC6" s="27"/>
      <c r="RTI6" s="28"/>
      <c r="RTL6" s="27"/>
      <c r="RTR6" s="28"/>
      <c r="RTU6" s="27"/>
      <c r="RUA6" s="28"/>
      <c r="RUD6" s="27"/>
      <c r="RUJ6" s="28"/>
      <c r="RUM6" s="27"/>
      <c r="RUS6" s="28"/>
      <c r="RUV6" s="27"/>
      <c r="RVB6" s="28"/>
      <c r="RVE6" s="27"/>
      <c r="RVK6" s="28"/>
      <c r="RVN6" s="27"/>
      <c r="RVT6" s="28"/>
      <c r="RVW6" s="27"/>
      <c r="RWC6" s="28"/>
      <c r="RWF6" s="27"/>
      <c r="RWL6" s="28"/>
      <c r="RWO6" s="27"/>
      <c r="RWU6" s="28"/>
      <c r="RWX6" s="27"/>
      <c r="RXD6" s="28"/>
      <c r="RXG6" s="27"/>
      <c r="RXM6" s="28"/>
      <c r="RXP6" s="27"/>
      <c r="RXV6" s="28"/>
      <c r="RXY6" s="27"/>
      <c r="RYE6" s="28"/>
      <c r="RYH6" s="27"/>
      <c r="RYN6" s="28"/>
      <c r="RYQ6" s="27"/>
      <c r="RYW6" s="28"/>
      <c r="RYZ6" s="27"/>
      <c r="RZF6" s="28"/>
      <c r="RZI6" s="27"/>
      <c r="RZO6" s="28"/>
      <c r="RZR6" s="27"/>
      <c r="RZX6" s="28"/>
      <c r="SAA6" s="27"/>
      <c r="SAG6" s="28"/>
      <c r="SAJ6" s="27"/>
      <c r="SAP6" s="28"/>
      <c r="SAS6" s="27"/>
      <c r="SAY6" s="28"/>
      <c r="SBB6" s="27"/>
      <c r="SBH6" s="28"/>
      <c r="SBK6" s="27"/>
      <c r="SBQ6" s="28"/>
      <c r="SBT6" s="27"/>
      <c r="SBZ6" s="28"/>
      <c r="SCC6" s="27"/>
      <c r="SCI6" s="28"/>
      <c r="SCL6" s="27"/>
      <c r="SCR6" s="28"/>
      <c r="SCU6" s="27"/>
      <c r="SDA6" s="28"/>
      <c r="SDD6" s="27"/>
      <c r="SDJ6" s="28"/>
      <c r="SDM6" s="27"/>
      <c r="SDS6" s="28"/>
      <c r="SDV6" s="27"/>
      <c r="SEB6" s="28"/>
      <c r="SEE6" s="27"/>
      <c r="SEK6" s="28"/>
      <c r="SEN6" s="27"/>
      <c r="SET6" s="28"/>
      <c r="SEW6" s="27"/>
      <c r="SFC6" s="28"/>
      <c r="SFF6" s="27"/>
      <c r="SFL6" s="28"/>
      <c r="SFO6" s="27"/>
      <c r="SFU6" s="28"/>
      <c r="SFX6" s="27"/>
      <c r="SGD6" s="28"/>
      <c r="SGG6" s="27"/>
      <c r="SGM6" s="28"/>
      <c r="SGP6" s="27"/>
      <c r="SGV6" s="28"/>
      <c r="SGY6" s="27"/>
      <c r="SHE6" s="28"/>
      <c r="SHH6" s="27"/>
      <c r="SHN6" s="28"/>
      <c r="SHQ6" s="27"/>
      <c r="SHW6" s="28"/>
      <c r="SHZ6" s="27"/>
      <c r="SIF6" s="28"/>
      <c r="SII6" s="27"/>
      <c r="SIO6" s="28"/>
      <c r="SIR6" s="27"/>
      <c r="SIX6" s="28"/>
      <c r="SJA6" s="27"/>
      <c r="SJG6" s="28"/>
      <c r="SJJ6" s="27"/>
      <c r="SJP6" s="28"/>
      <c r="SJS6" s="27"/>
      <c r="SJY6" s="28"/>
      <c r="SKB6" s="27"/>
      <c r="SKH6" s="28"/>
      <c r="SKK6" s="27"/>
      <c r="SKQ6" s="28"/>
      <c r="SKT6" s="27"/>
      <c r="SKZ6" s="28"/>
      <c r="SLC6" s="27"/>
      <c r="SLI6" s="28"/>
      <c r="SLL6" s="27"/>
      <c r="SLR6" s="28"/>
      <c r="SLU6" s="27"/>
      <c r="SMA6" s="28"/>
      <c r="SMD6" s="27"/>
      <c r="SMJ6" s="28"/>
      <c r="SMM6" s="27"/>
      <c r="SMS6" s="28"/>
      <c r="SMV6" s="27"/>
      <c r="SNB6" s="28"/>
      <c r="SNE6" s="27"/>
      <c r="SNK6" s="28"/>
      <c r="SNN6" s="27"/>
      <c r="SNT6" s="28"/>
      <c r="SNW6" s="27"/>
      <c r="SOC6" s="28"/>
      <c r="SOF6" s="27"/>
      <c r="SOL6" s="28"/>
      <c r="SOO6" s="27"/>
      <c r="SOU6" s="28"/>
      <c r="SOX6" s="27"/>
      <c r="SPD6" s="28"/>
      <c r="SPG6" s="27"/>
      <c r="SPM6" s="28"/>
      <c r="SPP6" s="27"/>
      <c r="SPV6" s="28"/>
      <c r="SPY6" s="27"/>
      <c r="SQE6" s="28"/>
      <c r="SQH6" s="27"/>
      <c r="SQN6" s="28"/>
      <c r="SQQ6" s="27"/>
      <c r="SQW6" s="28"/>
      <c r="SQZ6" s="27"/>
      <c r="SRF6" s="28"/>
      <c r="SRI6" s="27"/>
      <c r="SRO6" s="28"/>
      <c r="SRR6" s="27"/>
      <c r="SRX6" s="28"/>
      <c r="SSA6" s="27"/>
      <c r="SSG6" s="28"/>
      <c r="SSJ6" s="27"/>
      <c r="SSP6" s="28"/>
      <c r="SSS6" s="27"/>
      <c r="SSY6" s="28"/>
      <c r="STB6" s="27"/>
      <c r="STH6" s="28"/>
      <c r="STK6" s="27"/>
      <c r="STQ6" s="28"/>
      <c r="STT6" s="27"/>
      <c r="STZ6" s="28"/>
      <c r="SUC6" s="27"/>
      <c r="SUI6" s="28"/>
      <c r="SUL6" s="27"/>
      <c r="SUR6" s="28"/>
      <c r="SUU6" s="27"/>
      <c r="SVA6" s="28"/>
      <c r="SVD6" s="27"/>
      <c r="SVJ6" s="28"/>
      <c r="SVM6" s="27"/>
      <c r="SVS6" s="28"/>
      <c r="SVV6" s="27"/>
      <c r="SWB6" s="28"/>
      <c r="SWE6" s="27"/>
      <c r="SWK6" s="28"/>
      <c r="SWN6" s="27"/>
      <c r="SWT6" s="28"/>
      <c r="SWW6" s="27"/>
      <c r="SXC6" s="28"/>
      <c r="SXF6" s="27"/>
      <c r="SXL6" s="28"/>
      <c r="SXO6" s="27"/>
      <c r="SXU6" s="28"/>
      <c r="SXX6" s="27"/>
      <c r="SYD6" s="28"/>
      <c r="SYG6" s="27"/>
      <c r="SYM6" s="28"/>
      <c r="SYP6" s="27"/>
      <c r="SYV6" s="28"/>
      <c r="SYY6" s="27"/>
      <c r="SZE6" s="28"/>
      <c r="SZH6" s="27"/>
      <c r="SZN6" s="28"/>
      <c r="SZQ6" s="27"/>
      <c r="SZW6" s="28"/>
      <c r="SZZ6" s="27"/>
      <c r="TAF6" s="28"/>
      <c r="TAI6" s="27"/>
      <c r="TAO6" s="28"/>
      <c r="TAR6" s="27"/>
      <c r="TAX6" s="28"/>
      <c r="TBA6" s="27"/>
      <c r="TBG6" s="28"/>
      <c r="TBJ6" s="27"/>
      <c r="TBP6" s="28"/>
      <c r="TBS6" s="27"/>
      <c r="TBY6" s="28"/>
      <c r="TCB6" s="27"/>
      <c r="TCH6" s="28"/>
      <c r="TCK6" s="27"/>
      <c r="TCQ6" s="28"/>
      <c r="TCT6" s="27"/>
      <c r="TCZ6" s="28"/>
      <c r="TDC6" s="27"/>
      <c r="TDI6" s="28"/>
      <c r="TDL6" s="27"/>
      <c r="TDR6" s="28"/>
      <c r="TDU6" s="27"/>
      <c r="TEA6" s="28"/>
      <c r="TED6" s="27"/>
      <c r="TEJ6" s="28"/>
      <c r="TEM6" s="27"/>
      <c r="TES6" s="28"/>
      <c r="TEV6" s="27"/>
      <c r="TFB6" s="28"/>
      <c r="TFE6" s="27"/>
      <c r="TFK6" s="28"/>
      <c r="TFN6" s="27"/>
      <c r="TFT6" s="28"/>
      <c r="TFW6" s="27"/>
      <c r="TGC6" s="28"/>
      <c r="TGF6" s="27"/>
      <c r="TGL6" s="28"/>
      <c r="TGO6" s="27"/>
      <c r="TGU6" s="28"/>
      <c r="TGX6" s="27"/>
      <c r="THD6" s="28"/>
      <c r="THG6" s="27"/>
      <c r="THM6" s="28"/>
      <c r="THP6" s="27"/>
      <c r="THV6" s="28"/>
      <c r="THY6" s="27"/>
      <c r="TIE6" s="28"/>
      <c r="TIH6" s="27"/>
      <c r="TIN6" s="28"/>
      <c r="TIQ6" s="27"/>
      <c r="TIW6" s="28"/>
      <c r="TIZ6" s="27"/>
      <c r="TJF6" s="28"/>
      <c r="TJI6" s="27"/>
      <c r="TJO6" s="28"/>
      <c r="TJR6" s="27"/>
      <c r="TJX6" s="28"/>
      <c r="TKA6" s="27"/>
      <c r="TKG6" s="28"/>
      <c r="TKJ6" s="27"/>
      <c r="TKP6" s="28"/>
      <c r="TKS6" s="27"/>
      <c r="TKY6" s="28"/>
      <c r="TLB6" s="27"/>
      <c r="TLH6" s="28"/>
      <c r="TLK6" s="27"/>
      <c r="TLQ6" s="28"/>
      <c r="TLT6" s="27"/>
      <c r="TLZ6" s="28"/>
      <c r="TMC6" s="27"/>
      <c r="TMI6" s="28"/>
      <c r="TML6" s="27"/>
      <c r="TMR6" s="28"/>
      <c r="TMU6" s="27"/>
      <c r="TNA6" s="28"/>
      <c r="TND6" s="27"/>
      <c r="TNJ6" s="28"/>
      <c r="TNM6" s="27"/>
      <c r="TNS6" s="28"/>
      <c r="TNV6" s="27"/>
      <c r="TOB6" s="28"/>
      <c r="TOE6" s="27"/>
      <c r="TOK6" s="28"/>
      <c r="TON6" s="27"/>
      <c r="TOT6" s="28"/>
      <c r="TOW6" s="27"/>
      <c r="TPC6" s="28"/>
      <c r="TPF6" s="27"/>
      <c r="TPL6" s="28"/>
      <c r="TPO6" s="27"/>
      <c r="TPU6" s="28"/>
      <c r="TPX6" s="27"/>
      <c r="TQD6" s="28"/>
      <c r="TQG6" s="27"/>
      <c r="TQM6" s="28"/>
      <c r="TQP6" s="27"/>
      <c r="TQV6" s="28"/>
      <c r="TQY6" s="27"/>
      <c r="TRE6" s="28"/>
      <c r="TRH6" s="27"/>
      <c r="TRN6" s="28"/>
      <c r="TRQ6" s="27"/>
      <c r="TRW6" s="28"/>
      <c r="TRZ6" s="27"/>
      <c r="TSF6" s="28"/>
      <c r="TSI6" s="27"/>
      <c r="TSO6" s="28"/>
      <c r="TSR6" s="27"/>
      <c r="TSX6" s="28"/>
      <c r="TTA6" s="27"/>
      <c r="TTG6" s="28"/>
      <c r="TTJ6" s="27"/>
      <c r="TTP6" s="28"/>
      <c r="TTS6" s="27"/>
      <c r="TTY6" s="28"/>
      <c r="TUB6" s="27"/>
      <c r="TUH6" s="28"/>
      <c r="TUK6" s="27"/>
      <c r="TUQ6" s="28"/>
      <c r="TUT6" s="27"/>
      <c r="TUZ6" s="28"/>
      <c r="TVC6" s="27"/>
      <c r="TVI6" s="28"/>
      <c r="TVL6" s="27"/>
      <c r="TVR6" s="28"/>
      <c r="TVU6" s="27"/>
      <c r="TWA6" s="28"/>
      <c r="TWD6" s="27"/>
      <c r="TWJ6" s="28"/>
      <c r="TWM6" s="27"/>
      <c r="TWS6" s="28"/>
      <c r="TWV6" s="27"/>
      <c r="TXB6" s="28"/>
      <c r="TXE6" s="27"/>
      <c r="TXK6" s="28"/>
      <c r="TXN6" s="27"/>
      <c r="TXT6" s="28"/>
      <c r="TXW6" s="27"/>
      <c r="TYC6" s="28"/>
      <c r="TYF6" s="27"/>
      <c r="TYL6" s="28"/>
      <c r="TYO6" s="27"/>
      <c r="TYU6" s="28"/>
      <c r="TYX6" s="27"/>
      <c r="TZD6" s="28"/>
      <c r="TZG6" s="27"/>
      <c r="TZM6" s="28"/>
      <c r="TZP6" s="27"/>
      <c r="TZV6" s="28"/>
      <c r="TZY6" s="27"/>
      <c r="UAE6" s="28"/>
      <c r="UAH6" s="27"/>
      <c r="UAN6" s="28"/>
      <c r="UAQ6" s="27"/>
      <c r="UAW6" s="28"/>
      <c r="UAZ6" s="27"/>
      <c r="UBF6" s="28"/>
      <c r="UBI6" s="27"/>
      <c r="UBO6" s="28"/>
      <c r="UBR6" s="27"/>
      <c r="UBX6" s="28"/>
      <c r="UCA6" s="27"/>
      <c r="UCG6" s="28"/>
      <c r="UCJ6" s="27"/>
      <c r="UCP6" s="28"/>
      <c r="UCS6" s="27"/>
      <c r="UCY6" s="28"/>
      <c r="UDB6" s="27"/>
      <c r="UDH6" s="28"/>
      <c r="UDK6" s="27"/>
      <c r="UDQ6" s="28"/>
      <c r="UDT6" s="27"/>
      <c r="UDZ6" s="28"/>
      <c r="UEC6" s="27"/>
      <c r="UEI6" s="28"/>
      <c r="UEL6" s="27"/>
      <c r="UER6" s="28"/>
      <c r="UEU6" s="27"/>
      <c r="UFA6" s="28"/>
      <c r="UFD6" s="27"/>
      <c r="UFJ6" s="28"/>
      <c r="UFM6" s="27"/>
      <c r="UFS6" s="28"/>
      <c r="UFV6" s="27"/>
      <c r="UGB6" s="28"/>
      <c r="UGE6" s="27"/>
      <c r="UGK6" s="28"/>
      <c r="UGN6" s="27"/>
      <c r="UGT6" s="28"/>
      <c r="UGW6" s="27"/>
      <c r="UHC6" s="28"/>
      <c r="UHF6" s="27"/>
      <c r="UHL6" s="28"/>
      <c r="UHO6" s="27"/>
      <c r="UHU6" s="28"/>
      <c r="UHX6" s="27"/>
      <c r="UID6" s="28"/>
      <c r="UIG6" s="27"/>
      <c r="UIM6" s="28"/>
      <c r="UIP6" s="27"/>
      <c r="UIV6" s="28"/>
      <c r="UIY6" s="27"/>
      <c r="UJE6" s="28"/>
      <c r="UJH6" s="27"/>
      <c r="UJN6" s="28"/>
      <c r="UJQ6" s="27"/>
      <c r="UJW6" s="28"/>
      <c r="UJZ6" s="27"/>
      <c r="UKF6" s="28"/>
      <c r="UKI6" s="27"/>
      <c r="UKO6" s="28"/>
      <c r="UKR6" s="27"/>
      <c r="UKX6" s="28"/>
      <c r="ULA6" s="27"/>
      <c r="ULG6" s="28"/>
      <c r="ULJ6" s="27"/>
      <c r="ULP6" s="28"/>
      <c r="ULS6" s="27"/>
      <c r="ULY6" s="28"/>
      <c r="UMB6" s="27"/>
      <c r="UMH6" s="28"/>
      <c r="UMK6" s="27"/>
      <c r="UMQ6" s="28"/>
      <c r="UMT6" s="27"/>
      <c r="UMZ6" s="28"/>
      <c r="UNC6" s="27"/>
      <c r="UNI6" s="28"/>
      <c r="UNL6" s="27"/>
      <c r="UNR6" s="28"/>
      <c r="UNU6" s="27"/>
      <c r="UOA6" s="28"/>
      <c r="UOD6" s="27"/>
      <c r="UOJ6" s="28"/>
      <c r="UOM6" s="27"/>
      <c r="UOS6" s="28"/>
      <c r="UOV6" s="27"/>
      <c r="UPB6" s="28"/>
      <c r="UPE6" s="27"/>
      <c r="UPK6" s="28"/>
      <c r="UPN6" s="27"/>
      <c r="UPT6" s="28"/>
      <c r="UPW6" s="27"/>
      <c r="UQC6" s="28"/>
      <c r="UQF6" s="27"/>
      <c r="UQL6" s="28"/>
      <c r="UQO6" s="27"/>
      <c r="UQU6" s="28"/>
      <c r="UQX6" s="27"/>
      <c r="URD6" s="28"/>
      <c r="URG6" s="27"/>
      <c r="URM6" s="28"/>
      <c r="URP6" s="27"/>
      <c r="URV6" s="28"/>
      <c r="URY6" s="27"/>
      <c r="USE6" s="28"/>
      <c r="USH6" s="27"/>
      <c r="USN6" s="28"/>
      <c r="USQ6" s="27"/>
      <c r="USW6" s="28"/>
      <c r="USZ6" s="27"/>
      <c r="UTF6" s="28"/>
      <c r="UTI6" s="27"/>
      <c r="UTO6" s="28"/>
      <c r="UTR6" s="27"/>
      <c r="UTX6" s="28"/>
      <c r="UUA6" s="27"/>
      <c r="UUG6" s="28"/>
      <c r="UUJ6" s="27"/>
      <c r="UUP6" s="28"/>
      <c r="UUS6" s="27"/>
      <c r="UUY6" s="28"/>
      <c r="UVB6" s="27"/>
      <c r="UVH6" s="28"/>
      <c r="UVK6" s="27"/>
      <c r="UVQ6" s="28"/>
      <c r="UVT6" s="27"/>
      <c r="UVZ6" s="28"/>
      <c r="UWC6" s="27"/>
      <c r="UWI6" s="28"/>
      <c r="UWL6" s="27"/>
      <c r="UWR6" s="28"/>
      <c r="UWU6" s="27"/>
      <c r="UXA6" s="28"/>
      <c r="UXD6" s="27"/>
      <c r="UXJ6" s="28"/>
      <c r="UXM6" s="27"/>
      <c r="UXS6" s="28"/>
      <c r="UXV6" s="27"/>
      <c r="UYB6" s="28"/>
      <c r="UYE6" s="27"/>
      <c r="UYK6" s="28"/>
      <c r="UYN6" s="27"/>
      <c r="UYT6" s="28"/>
      <c r="UYW6" s="27"/>
      <c r="UZC6" s="28"/>
      <c r="UZF6" s="27"/>
      <c r="UZL6" s="28"/>
      <c r="UZO6" s="27"/>
      <c r="UZU6" s="28"/>
      <c r="UZX6" s="27"/>
      <c r="VAD6" s="28"/>
      <c r="VAG6" s="27"/>
      <c r="VAM6" s="28"/>
      <c r="VAP6" s="27"/>
      <c r="VAV6" s="28"/>
      <c r="VAY6" s="27"/>
      <c r="VBE6" s="28"/>
      <c r="VBH6" s="27"/>
      <c r="VBN6" s="28"/>
      <c r="VBQ6" s="27"/>
      <c r="VBW6" s="28"/>
      <c r="VBZ6" s="27"/>
      <c r="VCF6" s="28"/>
      <c r="VCI6" s="27"/>
      <c r="VCO6" s="28"/>
      <c r="VCR6" s="27"/>
      <c r="VCX6" s="28"/>
      <c r="VDA6" s="27"/>
      <c r="VDG6" s="28"/>
      <c r="VDJ6" s="27"/>
      <c r="VDP6" s="28"/>
      <c r="VDS6" s="27"/>
      <c r="VDY6" s="28"/>
      <c r="VEB6" s="27"/>
      <c r="VEH6" s="28"/>
      <c r="VEK6" s="27"/>
      <c r="VEQ6" s="28"/>
      <c r="VET6" s="27"/>
      <c r="VEZ6" s="28"/>
      <c r="VFC6" s="27"/>
      <c r="VFI6" s="28"/>
      <c r="VFL6" s="27"/>
      <c r="VFR6" s="28"/>
      <c r="VFU6" s="27"/>
      <c r="VGA6" s="28"/>
      <c r="VGD6" s="27"/>
      <c r="VGJ6" s="28"/>
      <c r="VGM6" s="27"/>
      <c r="VGS6" s="28"/>
      <c r="VGV6" s="27"/>
      <c r="VHB6" s="28"/>
      <c r="VHE6" s="27"/>
      <c r="VHK6" s="28"/>
      <c r="VHN6" s="27"/>
      <c r="VHT6" s="28"/>
      <c r="VHW6" s="27"/>
      <c r="VIC6" s="28"/>
      <c r="VIF6" s="27"/>
      <c r="VIL6" s="28"/>
      <c r="VIO6" s="27"/>
      <c r="VIU6" s="28"/>
      <c r="VIX6" s="27"/>
      <c r="VJD6" s="28"/>
      <c r="VJG6" s="27"/>
      <c r="VJM6" s="28"/>
      <c r="VJP6" s="27"/>
      <c r="VJV6" s="28"/>
      <c r="VJY6" s="27"/>
      <c r="VKE6" s="28"/>
      <c r="VKH6" s="27"/>
      <c r="VKN6" s="28"/>
      <c r="VKQ6" s="27"/>
      <c r="VKW6" s="28"/>
      <c r="VKZ6" s="27"/>
      <c r="VLF6" s="28"/>
      <c r="VLI6" s="27"/>
      <c r="VLO6" s="28"/>
      <c r="VLR6" s="27"/>
      <c r="VLX6" s="28"/>
      <c r="VMA6" s="27"/>
      <c r="VMG6" s="28"/>
      <c r="VMJ6" s="27"/>
      <c r="VMP6" s="28"/>
      <c r="VMS6" s="27"/>
      <c r="VMY6" s="28"/>
      <c r="VNB6" s="27"/>
      <c r="VNH6" s="28"/>
      <c r="VNK6" s="27"/>
      <c r="VNQ6" s="28"/>
      <c r="VNT6" s="27"/>
      <c r="VNZ6" s="28"/>
      <c r="VOC6" s="27"/>
      <c r="VOI6" s="28"/>
      <c r="VOL6" s="27"/>
      <c r="VOR6" s="28"/>
      <c r="VOU6" s="27"/>
      <c r="VPA6" s="28"/>
      <c r="VPD6" s="27"/>
      <c r="VPJ6" s="28"/>
      <c r="VPM6" s="27"/>
      <c r="VPS6" s="28"/>
      <c r="VPV6" s="27"/>
      <c r="VQB6" s="28"/>
      <c r="VQE6" s="27"/>
      <c r="VQK6" s="28"/>
      <c r="VQN6" s="27"/>
      <c r="VQT6" s="28"/>
      <c r="VQW6" s="27"/>
      <c r="VRC6" s="28"/>
      <c r="VRF6" s="27"/>
      <c r="VRL6" s="28"/>
      <c r="VRO6" s="27"/>
      <c r="VRU6" s="28"/>
      <c r="VRX6" s="27"/>
      <c r="VSD6" s="28"/>
      <c r="VSG6" s="27"/>
      <c r="VSM6" s="28"/>
      <c r="VSP6" s="27"/>
      <c r="VSV6" s="28"/>
      <c r="VSY6" s="27"/>
      <c r="VTE6" s="28"/>
      <c r="VTH6" s="27"/>
      <c r="VTN6" s="28"/>
      <c r="VTQ6" s="27"/>
      <c r="VTW6" s="28"/>
      <c r="VTZ6" s="27"/>
      <c r="VUF6" s="28"/>
      <c r="VUI6" s="27"/>
      <c r="VUO6" s="28"/>
      <c r="VUR6" s="27"/>
      <c r="VUX6" s="28"/>
      <c r="VVA6" s="27"/>
      <c r="VVG6" s="28"/>
      <c r="VVJ6" s="27"/>
      <c r="VVP6" s="28"/>
      <c r="VVS6" s="27"/>
      <c r="VVY6" s="28"/>
      <c r="VWB6" s="27"/>
      <c r="VWH6" s="28"/>
      <c r="VWK6" s="27"/>
      <c r="VWQ6" s="28"/>
      <c r="VWT6" s="27"/>
      <c r="VWZ6" s="28"/>
      <c r="VXC6" s="27"/>
      <c r="VXI6" s="28"/>
      <c r="VXL6" s="27"/>
      <c r="VXR6" s="28"/>
      <c r="VXU6" s="27"/>
      <c r="VYA6" s="28"/>
      <c r="VYD6" s="27"/>
      <c r="VYJ6" s="28"/>
      <c r="VYM6" s="27"/>
      <c r="VYS6" s="28"/>
      <c r="VYV6" s="27"/>
      <c r="VZB6" s="28"/>
      <c r="VZE6" s="27"/>
      <c r="VZK6" s="28"/>
      <c r="VZN6" s="27"/>
      <c r="VZT6" s="28"/>
      <c r="VZW6" s="27"/>
      <c r="WAC6" s="28"/>
      <c r="WAF6" s="27"/>
      <c r="WAL6" s="28"/>
      <c r="WAO6" s="27"/>
      <c r="WAU6" s="28"/>
      <c r="WAX6" s="27"/>
      <c r="WBD6" s="28"/>
      <c r="WBG6" s="27"/>
      <c r="WBM6" s="28"/>
      <c r="WBP6" s="27"/>
      <c r="WBV6" s="28"/>
      <c r="WBY6" s="27"/>
      <c r="WCE6" s="28"/>
      <c r="WCH6" s="27"/>
      <c r="WCN6" s="28"/>
      <c r="WCQ6" s="27"/>
      <c r="WCW6" s="28"/>
      <c r="WCZ6" s="27"/>
      <c r="WDF6" s="28"/>
      <c r="WDI6" s="27"/>
      <c r="WDO6" s="28"/>
      <c r="WDR6" s="27"/>
      <c r="WDX6" s="28"/>
      <c r="WEA6" s="27"/>
      <c r="WEG6" s="28"/>
      <c r="WEJ6" s="27"/>
      <c r="WEP6" s="28"/>
      <c r="WES6" s="27"/>
      <c r="WEY6" s="28"/>
      <c r="WFB6" s="27"/>
      <c r="WFH6" s="28"/>
      <c r="WFK6" s="27"/>
      <c r="WFQ6" s="28"/>
      <c r="WFT6" s="27"/>
      <c r="WFZ6" s="28"/>
      <c r="WGC6" s="27"/>
      <c r="WGI6" s="28"/>
      <c r="WGL6" s="27"/>
      <c r="WGR6" s="28"/>
      <c r="WGU6" s="27"/>
      <c r="WHA6" s="28"/>
      <c r="WHD6" s="27"/>
      <c r="WHJ6" s="28"/>
      <c r="WHM6" s="27"/>
      <c r="WHS6" s="28"/>
      <c r="WHV6" s="27"/>
      <c r="WIB6" s="28"/>
      <c r="WIE6" s="27"/>
      <c r="WIK6" s="28"/>
      <c r="WIN6" s="27"/>
      <c r="WIT6" s="28"/>
      <c r="WIW6" s="27"/>
      <c r="WJC6" s="28"/>
      <c r="WJF6" s="27"/>
      <c r="WJL6" s="28"/>
      <c r="WJO6" s="27"/>
      <c r="WJU6" s="28"/>
      <c r="WJX6" s="27"/>
      <c r="WKD6" s="28"/>
      <c r="WKG6" s="27"/>
      <c r="WKM6" s="28"/>
      <c r="WKP6" s="27"/>
      <c r="WKV6" s="28"/>
      <c r="WKY6" s="27"/>
      <c r="WLE6" s="28"/>
      <c r="WLH6" s="27"/>
      <c r="WLN6" s="28"/>
      <c r="WLQ6" s="27"/>
      <c r="WLW6" s="28"/>
      <c r="WLZ6" s="27"/>
      <c r="WMF6" s="28"/>
      <c r="WMI6" s="27"/>
      <c r="WMO6" s="28"/>
      <c r="WMR6" s="27"/>
      <c r="WMX6" s="28"/>
      <c r="WNA6" s="27"/>
      <c r="WNG6" s="28"/>
      <c r="WNJ6" s="27"/>
      <c r="WNP6" s="28"/>
      <c r="WNS6" s="27"/>
      <c r="WNY6" s="28"/>
      <c r="WOB6" s="27"/>
      <c r="WOH6" s="28"/>
      <c r="WOK6" s="27"/>
      <c r="WOQ6" s="28"/>
      <c r="WOT6" s="27"/>
      <c r="WOZ6" s="28"/>
      <c r="WPC6" s="27"/>
      <c r="WPI6" s="28"/>
      <c r="WPL6" s="27"/>
      <c r="WPR6" s="28"/>
      <c r="WPU6" s="27"/>
      <c r="WQA6" s="28"/>
      <c r="WQD6" s="27"/>
      <c r="WQJ6" s="28"/>
      <c r="WQM6" s="27"/>
      <c r="WQS6" s="28"/>
      <c r="WQV6" s="27"/>
      <c r="WRB6" s="28"/>
      <c r="WRE6" s="27"/>
      <c r="WRK6" s="28"/>
      <c r="WRN6" s="27"/>
      <c r="WRT6" s="28"/>
      <c r="WRW6" s="27"/>
      <c r="WSC6" s="28"/>
      <c r="WSF6" s="27"/>
      <c r="WSL6" s="28"/>
      <c r="WSO6" s="27"/>
      <c r="WSU6" s="28"/>
      <c r="WSX6" s="27"/>
      <c r="WTD6" s="28"/>
      <c r="WTG6" s="27"/>
      <c r="WTM6" s="28"/>
      <c r="WTP6" s="27"/>
      <c r="WTV6" s="28"/>
      <c r="WTY6" s="27"/>
      <c r="WUE6" s="28"/>
      <c r="WUH6" s="27"/>
      <c r="WUN6" s="28"/>
      <c r="WUQ6" s="27"/>
      <c r="WUW6" s="28"/>
      <c r="WUZ6" s="27"/>
      <c r="WVF6" s="28"/>
      <c r="WVI6" s="27"/>
      <c r="WVO6" s="28"/>
      <c r="WVR6" s="27"/>
      <c r="WVX6" s="28"/>
      <c r="WWA6" s="27"/>
      <c r="WWG6" s="28"/>
      <c r="WWJ6" s="27"/>
      <c r="WWP6" s="28"/>
      <c r="WWS6" s="27"/>
      <c r="WWY6" s="28"/>
      <c r="WXB6" s="27"/>
      <c r="WXH6" s="28"/>
      <c r="WXK6" s="27"/>
      <c r="WXQ6" s="28"/>
      <c r="WXT6" s="27"/>
      <c r="WXZ6" s="28"/>
      <c r="WYC6" s="27"/>
      <c r="WYI6" s="28"/>
      <c r="WYL6" s="27"/>
      <c r="WYR6" s="28"/>
      <c r="WYU6" s="27"/>
      <c r="WZA6" s="28"/>
      <c r="WZD6" s="27"/>
      <c r="WZJ6" s="28"/>
      <c r="WZM6" s="27"/>
      <c r="WZS6" s="28"/>
      <c r="WZV6" s="27"/>
      <c r="XAB6" s="28"/>
      <c r="XAE6" s="27"/>
      <c r="XAK6" s="28"/>
      <c r="XAN6" s="27"/>
      <c r="XAT6" s="28"/>
      <c r="XAW6" s="27"/>
      <c r="XBC6" s="28"/>
      <c r="XBF6" s="27"/>
      <c r="XBL6" s="28"/>
      <c r="XBO6" s="27"/>
      <c r="XBU6" s="28"/>
      <c r="XBX6" s="27"/>
      <c r="XCD6" s="28"/>
      <c r="XCG6" s="27"/>
      <c r="XCM6" s="28"/>
      <c r="XCP6" s="27"/>
      <c r="XCV6" s="28"/>
      <c r="XCY6" s="27"/>
      <c r="XDE6" s="28"/>
      <c r="XDH6" s="27"/>
      <c r="XDN6" s="28"/>
      <c r="XDQ6" s="27"/>
      <c r="XDW6" s="28"/>
      <c r="XDZ6" s="27"/>
      <c r="XEF6" s="28"/>
      <c r="XEI6" s="27"/>
      <c r="XEO6" s="28"/>
      <c r="XER6" s="27"/>
      <c r="XEX6" s="28"/>
      <c r="XFA6" s="27"/>
    </row>
    <row r="7" spans="1:1024 1027:2044 2050:3070 3076:4096 4102:5119 5122:6139 6145:7165 7171:8191 8197:9214 9217:10240 10243:11260 11266:12286 12292:13312 13318:14335 14338:15355 15361:16381" ht="16.5" thickBot="1" x14ac:dyDescent="0.35">
      <c r="A7" s="16">
        <f t="shared" si="1"/>
        <v>42161</v>
      </c>
      <c r="B7" s="21"/>
      <c r="C7" s="22"/>
      <c r="D7" s="22"/>
      <c r="E7" s="19">
        <f t="shared" si="2"/>
        <v>0</v>
      </c>
      <c r="F7" s="22"/>
      <c r="G7" s="14" t="str">
        <f t="shared" si="0"/>
        <v/>
      </c>
      <c r="H7" s="22"/>
      <c r="I7" s="18"/>
      <c r="J7" s="173" t="s">
        <v>109</v>
      </c>
      <c r="K7" s="1"/>
      <c r="L7" s="4" t="s">
        <v>2</v>
      </c>
      <c r="M7" s="3" t="s">
        <v>3</v>
      </c>
    </row>
    <row r="8" spans="1:1024 1027:2044 2050:3070 3076:4096 4102:5119 5122:6139 6145:7165 7171:8191 8197:9214 9217:10240 10243:11260 11266:12286 12292:13312 13318:14335 14338:15355 15361:16381" ht="16.5" thickBot="1" x14ac:dyDescent="0.35">
      <c r="A8" s="16">
        <f t="shared" si="1"/>
        <v>42162</v>
      </c>
      <c r="B8" s="17"/>
      <c r="C8" s="18"/>
      <c r="D8" s="18"/>
      <c r="E8" s="19">
        <f t="shared" si="2"/>
        <v>0</v>
      </c>
      <c r="F8" s="18"/>
      <c r="G8" s="14" t="str">
        <f t="shared" si="0"/>
        <v/>
      </c>
      <c r="H8" s="18"/>
      <c r="I8" s="18"/>
      <c r="J8" s="26" t="s">
        <v>110</v>
      </c>
      <c r="K8" s="5" t="s">
        <v>4</v>
      </c>
      <c r="L8" s="37" t="str">
        <f>IFERROR(VLOOKUP(L6,A2:I36,2), "")</f>
        <v/>
      </c>
      <c r="M8" s="43"/>
    </row>
    <row r="9" spans="1:1024 1027:2044 2050:3070 3076:4096 4102:5119 5122:6139 6145:7165 7171:8191 8197:9214 9217:10240 10243:11260 11266:12286 12292:13312 13318:14335 14338:15355 15361:16381" ht="16.5" thickBot="1" x14ac:dyDescent="0.35">
      <c r="A9" s="10">
        <f t="shared" si="1"/>
        <v>42163</v>
      </c>
      <c r="B9" s="11"/>
      <c r="C9" s="12"/>
      <c r="D9" s="12"/>
      <c r="E9" s="13">
        <f t="shared" si="2"/>
        <v>0</v>
      </c>
      <c r="F9" s="12"/>
      <c r="G9" s="14" t="str">
        <f t="shared" si="0"/>
        <v/>
      </c>
      <c r="H9" s="12"/>
      <c r="I9" s="12"/>
      <c r="J9" s="26" t="s">
        <v>111</v>
      </c>
      <c r="K9" s="6" t="s">
        <v>5</v>
      </c>
      <c r="L9" s="38" t="str">
        <f>IFERROR(VLOOKUP(L6,A2:I36,5), "")</f>
        <v/>
      </c>
      <c r="M9" s="42" t="str">
        <f>IFERROR(VLOOKUP(L6,A2:I36,4), "")</f>
        <v/>
      </c>
    </row>
    <row r="10" spans="1:1024 1027:2044 2050:3070 3076:4096 4102:5119 5122:6139 6145:7165 7171:8191 8197:9214 9217:10240 10243:11260 11266:12286 12292:13312 13318:14335 14338:15355 15361:16381" ht="15.75" x14ac:dyDescent="0.3">
      <c r="A10" s="16">
        <f t="shared" si="1"/>
        <v>42164</v>
      </c>
      <c r="B10" s="17"/>
      <c r="C10" s="18"/>
      <c r="D10" s="18"/>
      <c r="E10" s="19">
        <f t="shared" si="2"/>
        <v>0</v>
      </c>
      <c r="F10" s="18"/>
      <c r="G10" s="14" t="str">
        <f t="shared" si="0"/>
        <v/>
      </c>
      <c r="H10" s="18"/>
      <c r="I10" s="18"/>
      <c r="J10" s="26" t="s">
        <v>112</v>
      </c>
      <c r="K10" s="6" t="s">
        <v>6</v>
      </c>
      <c r="L10" s="38" t="str">
        <f>IFERROR(VLOOKUP(L6,A2:I36,6), "")</f>
        <v/>
      </c>
      <c r="M10" s="179"/>
    </row>
    <row r="11" spans="1:1024 1027:2044 2050:3070 3076:4096 4102:5119 5122:6139 6145:7165 7171:8191 8197:9214 9217:10240 10243:11260 11266:12286 12292:13312 13318:14335 14338:15355 15361:16381" ht="15.75" x14ac:dyDescent="0.3">
      <c r="A11" s="16">
        <f t="shared" si="1"/>
        <v>42165</v>
      </c>
      <c r="B11" s="21"/>
      <c r="C11" s="22"/>
      <c r="D11" s="22"/>
      <c r="E11" s="19">
        <f t="shared" si="2"/>
        <v>0</v>
      </c>
      <c r="F11" s="22"/>
      <c r="G11" s="14" t="str">
        <f t="shared" si="0"/>
        <v/>
      </c>
      <c r="H11" s="22"/>
      <c r="I11" s="18"/>
      <c r="J11" s="26" t="s">
        <v>113</v>
      </c>
      <c r="K11" s="6" t="s">
        <v>7</v>
      </c>
      <c r="L11" s="39" t="str">
        <f>IFERROR(L9/L8, "")</f>
        <v/>
      </c>
      <c r="M11" s="179"/>
    </row>
    <row r="12" spans="1:1024 1027:2044 2050:3070 3076:4096 4102:5119 5122:6139 6145:7165 7171:8191 8197:9214 9217:10240 10243:11260 11266:12286 12292:13312 13318:14335 14338:15355 15361:16381" ht="15.75" x14ac:dyDescent="0.3">
      <c r="A12" s="16">
        <f t="shared" si="1"/>
        <v>42166</v>
      </c>
      <c r="B12" s="17"/>
      <c r="C12" s="18"/>
      <c r="D12" s="18"/>
      <c r="E12" s="19">
        <f t="shared" si="2"/>
        <v>0</v>
      </c>
      <c r="F12" s="18"/>
      <c r="G12" s="14" t="str">
        <f t="shared" si="0"/>
        <v/>
      </c>
      <c r="H12" s="18"/>
      <c r="I12" s="18"/>
      <c r="J12" s="26" t="s">
        <v>107</v>
      </c>
      <c r="K12" s="7" t="s">
        <v>17</v>
      </c>
      <c r="L12" s="38" t="str">
        <f>IFERROR(VLOOKUP(L6,A2:I36,8), "")</f>
        <v/>
      </c>
      <c r="M12" s="179"/>
    </row>
    <row r="13" spans="1:1024 1027:2044 2050:3070 3076:4096 4102:5119 5122:6139 6145:7165 7171:8191 8197:9214 9217:10240 10243:11260 11266:12286 12292:13312 13318:14335 14338:15355 15361:16381" ht="16.5" customHeight="1" x14ac:dyDescent="0.3">
      <c r="A13" s="16">
        <f t="shared" si="1"/>
        <v>42167</v>
      </c>
      <c r="B13" s="17"/>
      <c r="C13" s="18"/>
      <c r="D13" s="18"/>
      <c r="E13" s="19">
        <f t="shared" si="2"/>
        <v>0</v>
      </c>
      <c r="F13" s="18"/>
      <c r="G13" s="14" t="str">
        <f t="shared" si="0"/>
        <v/>
      </c>
      <c r="H13" s="18"/>
      <c r="I13" s="18"/>
      <c r="J13" s="173" t="s">
        <v>108</v>
      </c>
      <c r="K13" s="7" t="s">
        <v>18</v>
      </c>
      <c r="L13" s="38" t="str">
        <f>IFERROR(VLOOKUP(L6,A2:I36,9), "")</f>
        <v/>
      </c>
      <c r="M13" s="179"/>
    </row>
    <row r="14" spans="1:1024 1027:2044 2050:3070 3076:4096 4102:5119 5122:6139 6145:7165 7171:8191 8197:9214 9217:10240 10243:11260 11266:12286 12292:13312 13318:14335 14338:15355 15361:16381" ht="15.75" x14ac:dyDescent="0.3">
      <c r="A14" s="16">
        <f t="shared" si="1"/>
        <v>42168</v>
      </c>
      <c r="B14" s="21"/>
      <c r="C14" s="22"/>
      <c r="D14" s="22"/>
      <c r="E14" s="19">
        <f t="shared" si="2"/>
        <v>0</v>
      </c>
      <c r="F14" s="22"/>
      <c r="G14" s="14" t="str">
        <f t="shared" si="0"/>
        <v/>
      </c>
      <c r="H14" s="22"/>
      <c r="I14" s="18"/>
      <c r="J14" s="173" t="s">
        <v>109</v>
      </c>
      <c r="K14" s="7" t="s">
        <v>19</v>
      </c>
      <c r="L14" s="40">
        <v>0</v>
      </c>
      <c r="M14" s="179"/>
      <c r="P14" s="28"/>
      <c r="S14" s="27"/>
      <c r="Y14" s="28"/>
      <c r="AB14" s="27"/>
      <c r="AH14" s="28"/>
      <c r="AK14" s="27"/>
      <c r="AQ14" s="28"/>
      <c r="AT14" s="27"/>
      <c r="AZ14" s="28"/>
      <c r="BC14" s="27"/>
      <c r="BI14" s="28"/>
      <c r="BL14" s="27"/>
      <c r="BR14" s="28"/>
      <c r="BU14" s="27"/>
      <c r="CA14" s="28"/>
      <c r="CD14" s="27"/>
      <c r="CJ14" s="28"/>
      <c r="CM14" s="27"/>
      <c r="CS14" s="28"/>
      <c r="CV14" s="27"/>
      <c r="DB14" s="28"/>
      <c r="DE14" s="27"/>
      <c r="DK14" s="28"/>
      <c r="DN14" s="27"/>
      <c r="DT14" s="28"/>
      <c r="DW14" s="27"/>
      <c r="EC14" s="28"/>
      <c r="EF14" s="27"/>
      <c r="EL14" s="28"/>
      <c r="EO14" s="27"/>
      <c r="EU14" s="28"/>
      <c r="EX14" s="27"/>
      <c r="FD14" s="28"/>
      <c r="FG14" s="27"/>
      <c r="FM14" s="28"/>
      <c r="FP14" s="27"/>
      <c r="FV14" s="28"/>
      <c r="FY14" s="27"/>
      <c r="GE14" s="28"/>
      <c r="GH14" s="27"/>
      <c r="GN14" s="28"/>
      <c r="GQ14" s="27"/>
      <c r="GW14" s="28"/>
      <c r="GZ14" s="27"/>
      <c r="HF14" s="28"/>
      <c r="HI14" s="27"/>
      <c r="HO14" s="28"/>
      <c r="HR14" s="27"/>
      <c r="HX14" s="28"/>
      <c r="IA14" s="27"/>
      <c r="IG14" s="28"/>
      <c r="IJ14" s="27"/>
      <c r="IP14" s="28"/>
      <c r="IS14" s="27"/>
      <c r="IY14" s="28"/>
      <c r="JB14" s="27"/>
      <c r="JH14" s="28"/>
      <c r="JK14" s="27"/>
      <c r="JQ14" s="28"/>
      <c r="JT14" s="27"/>
      <c r="JZ14" s="28"/>
      <c r="KC14" s="27"/>
      <c r="KI14" s="28"/>
      <c r="KL14" s="27"/>
      <c r="KR14" s="28"/>
      <c r="KU14" s="27"/>
      <c r="LA14" s="28"/>
      <c r="LD14" s="27"/>
      <c r="LJ14" s="28"/>
      <c r="LM14" s="27"/>
      <c r="LS14" s="28"/>
      <c r="LV14" s="27"/>
      <c r="MB14" s="28"/>
      <c r="ME14" s="27"/>
      <c r="MK14" s="28"/>
      <c r="MN14" s="27"/>
      <c r="MT14" s="28"/>
      <c r="MW14" s="27"/>
      <c r="NC14" s="28"/>
      <c r="NF14" s="27"/>
      <c r="NL14" s="28"/>
      <c r="NO14" s="27"/>
      <c r="NU14" s="28"/>
      <c r="NX14" s="27"/>
      <c r="OD14" s="28"/>
      <c r="OG14" s="27"/>
      <c r="OM14" s="28"/>
      <c r="OP14" s="27"/>
      <c r="OV14" s="28"/>
      <c r="OY14" s="27"/>
      <c r="PE14" s="28"/>
      <c r="PH14" s="27"/>
      <c r="PN14" s="28"/>
      <c r="PQ14" s="27"/>
      <c r="PW14" s="28"/>
      <c r="PZ14" s="27"/>
      <c r="QF14" s="28"/>
      <c r="QI14" s="27"/>
      <c r="QO14" s="28"/>
      <c r="QR14" s="27"/>
      <c r="QX14" s="28"/>
      <c r="RA14" s="27"/>
      <c r="RG14" s="28"/>
      <c r="RJ14" s="27"/>
      <c r="RP14" s="28"/>
      <c r="RS14" s="27"/>
      <c r="RY14" s="28"/>
      <c r="SB14" s="27"/>
      <c r="SH14" s="28"/>
      <c r="SK14" s="27"/>
      <c r="SQ14" s="28"/>
      <c r="ST14" s="27"/>
      <c r="SZ14" s="28"/>
      <c r="TC14" s="27"/>
      <c r="TI14" s="28"/>
      <c r="TL14" s="27"/>
      <c r="TR14" s="28"/>
      <c r="TU14" s="27"/>
      <c r="UA14" s="28"/>
      <c r="UD14" s="27"/>
      <c r="UJ14" s="28"/>
      <c r="UM14" s="27"/>
      <c r="US14" s="28"/>
      <c r="UV14" s="27"/>
      <c r="VB14" s="28"/>
      <c r="VE14" s="27"/>
      <c r="VK14" s="28"/>
      <c r="VN14" s="27"/>
      <c r="VT14" s="28"/>
      <c r="VW14" s="27"/>
      <c r="WC14" s="28"/>
      <c r="WF14" s="27"/>
      <c r="WL14" s="28"/>
      <c r="WO14" s="27"/>
      <c r="WU14" s="28"/>
      <c r="WX14" s="27"/>
      <c r="XD14" s="28"/>
      <c r="XG14" s="27"/>
      <c r="XM14" s="28"/>
      <c r="XP14" s="27"/>
      <c r="XV14" s="28"/>
      <c r="XY14" s="27"/>
      <c r="YE14" s="28"/>
      <c r="YH14" s="27"/>
      <c r="YN14" s="28"/>
      <c r="YQ14" s="27"/>
      <c r="YW14" s="28"/>
      <c r="YZ14" s="27"/>
      <c r="ZF14" s="28"/>
      <c r="ZI14" s="27"/>
      <c r="ZO14" s="28"/>
      <c r="ZR14" s="27"/>
      <c r="ZX14" s="28"/>
      <c r="AAA14" s="27"/>
      <c r="AAG14" s="28"/>
      <c r="AAJ14" s="27"/>
      <c r="AAP14" s="28"/>
      <c r="AAS14" s="27"/>
      <c r="AAY14" s="28"/>
      <c r="ABB14" s="27"/>
      <c r="ABH14" s="28"/>
      <c r="ABK14" s="27"/>
      <c r="ABQ14" s="28"/>
      <c r="ABT14" s="27"/>
      <c r="ABZ14" s="28"/>
      <c r="ACC14" s="27"/>
      <c r="ACI14" s="28"/>
      <c r="ACL14" s="27"/>
      <c r="ACR14" s="28"/>
      <c r="ACU14" s="27"/>
      <c r="ADA14" s="28"/>
      <c r="ADD14" s="27"/>
      <c r="ADJ14" s="28"/>
      <c r="ADM14" s="27"/>
      <c r="ADS14" s="28"/>
      <c r="ADV14" s="27"/>
      <c r="AEB14" s="28"/>
      <c r="AEE14" s="27"/>
      <c r="AEK14" s="28"/>
      <c r="AEN14" s="27"/>
      <c r="AET14" s="28"/>
      <c r="AEW14" s="27"/>
      <c r="AFC14" s="28"/>
      <c r="AFF14" s="27"/>
      <c r="AFL14" s="28"/>
      <c r="AFO14" s="27"/>
      <c r="AFU14" s="28"/>
      <c r="AFX14" s="27"/>
      <c r="AGD14" s="28"/>
      <c r="AGG14" s="27"/>
      <c r="AGM14" s="28"/>
      <c r="AGP14" s="27"/>
      <c r="AGV14" s="28"/>
      <c r="AGY14" s="27"/>
      <c r="AHE14" s="28"/>
      <c r="AHH14" s="27"/>
      <c r="AHN14" s="28"/>
      <c r="AHQ14" s="27"/>
      <c r="AHW14" s="28"/>
      <c r="AHZ14" s="27"/>
      <c r="AIF14" s="28"/>
      <c r="AII14" s="27"/>
      <c r="AIO14" s="28"/>
      <c r="AIR14" s="27"/>
      <c r="AIX14" s="28"/>
      <c r="AJA14" s="27"/>
      <c r="AJG14" s="28"/>
      <c r="AJJ14" s="27"/>
      <c r="AJP14" s="28"/>
      <c r="AJS14" s="27"/>
      <c r="AJY14" s="28"/>
      <c r="AKB14" s="27"/>
      <c r="AKH14" s="28"/>
      <c r="AKK14" s="27"/>
      <c r="AKQ14" s="28"/>
      <c r="AKT14" s="27"/>
      <c r="AKZ14" s="28"/>
      <c r="ALC14" s="27"/>
      <c r="ALI14" s="28"/>
      <c r="ALL14" s="27"/>
      <c r="ALR14" s="28"/>
      <c r="ALU14" s="27"/>
      <c r="AMA14" s="28"/>
      <c r="AMD14" s="27"/>
      <c r="AMJ14" s="28"/>
      <c r="AMM14" s="27"/>
      <c r="AMS14" s="28"/>
      <c r="AMV14" s="27"/>
      <c r="ANB14" s="28"/>
      <c r="ANE14" s="27"/>
      <c r="ANK14" s="28"/>
      <c r="ANN14" s="27"/>
      <c r="ANT14" s="28"/>
      <c r="ANW14" s="27"/>
      <c r="AOC14" s="28"/>
      <c r="AOF14" s="27"/>
      <c r="AOL14" s="28"/>
      <c r="AOO14" s="27"/>
      <c r="AOU14" s="28"/>
      <c r="AOX14" s="27"/>
      <c r="APD14" s="28"/>
      <c r="APG14" s="27"/>
      <c r="APM14" s="28"/>
      <c r="APP14" s="27"/>
      <c r="APV14" s="28"/>
      <c r="APY14" s="27"/>
      <c r="AQE14" s="28"/>
      <c r="AQH14" s="27"/>
      <c r="AQN14" s="28"/>
      <c r="AQQ14" s="27"/>
      <c r="AQW14" s="28"/>
      <c r="AQZ14" s="27"/>
      <c r="ARF14" s="28"/>
      <c r="ARI14" s="27"/>
      <c r="ARO14" s="28"/>
      <c r="ARR14" s="27"/>
      <c r="ARX14" s="28"/>
      <c r="ASA14" s="27"/>
      <c r="ASG14" s="28"/>
      <c r="ASJ14" s="27"/>
      <c r="ASP14" s="28"/>
      <c r="ASS14" s="27"/>
      <c r="ASY14" s="28"/>
      <c r="ATB14" s="27"/>
      <c r="ATH14" s="28"/>
      <c r="ATK14" s="27"/>
      <c r="ATQ14" s="28"/>
      <c r="ATT14" s="27"/>
      <c r="ATZ14" s="28"/>
      <c r="AUC14" s="27"/>
      <c r="AUI14" s="28"/>
      <c r="AUL14" s="27"/>
      <c r="AUR14" s="28"/>
      <c r="AUU14" s="27"/>
      <c r="AVA14" s="28"/>
      <c r="AVD14" s="27"/>
      <c r="AVJ14" s="28"/>
      <c r="AVM14" s="27"/>
      <c r="AVS14" s="28"/>
      <c r="AVV14" s="27"/>
      <c r="AWB14" s="28"/>
      <c r="AWE14" s="27"/>
      <c r="AWK14" s="28"/>
      <c r="AWN14" s="27"/>
      <c r="AWT14" s="28"/>
      <c r="AWW14" s="27"/>
      <c r="AXC14" s="28"/>
      <c r="AXF14" s="27"/>
      <c r="AXL14" s="28"/>
      <c r="AXO14" s="27"/>
      <c r="AXU14" s="28"/>
      <c r="AXX14" s="27"/>
      <c r="AYD14" s="28"/>
      <c r="AYG14" s="27"/>
      <c r="AYM14" s="28"/>
      <c r="AYP14" s="27"/>
      <c r="AYV14" s="28"/>
      <c r="AYY14" s="27"/>
      <c r="AZE14" s="28"/>
      <c r="AZH14" s="27"/>
      <c r="AZN14" s="28"/>
      <c r="AZQ14" s="27"/>
      <c r="AZW14" s="28"/>
      <c r="AZZ14" s="27"/>
      <c r="BAF14" s="28"/>
      <c r="BAI14" s="27"/>
      <c r="BAO14" s="28"/>
      <c r="BAR14" s="27"/>
      <c r="BAX14" s="28"/>
      <c r="BBA14" s="27"/>
      <c r="BBG14" s="28"/>
      <c r="BBJ14" s="27"/>
      <c r="BBP14" s="28"/>
      <c r="BBS14" s="27"/>
      <c r="BBY14" s="28"/>
      <c r="BCB14" s="27"/>
      <c r="BCH14" s="28"/>
      <c r="BCK14" s="27"/>
      <c r="BCQ14" s="28"/>
      <c r="BCT14" s="27"/>
      <c r="BCZ14" s="28"/>
      <c r="BDC14" s="27"/>
      <c r="BDI14" s="28"/>
      <c r="BDL14" s="27"/>
      <c r="BDR14" s="28"/>
      <c r="BDU14" s="27"/>
      <c r="BEA14" s="28"/>
      <c r="BED14" s="27"/>
      <c r="BEJ14" s="28"/>
      <c r="BEM14" s="27"/>
      <c r="BES14" s="28"/>
      <c r="BEV14" s="27"/>
      <c r="BFB14" s="28"/>
      <c r="BFE14" s="27"/>
      <c r="BFK14" s="28"/>
      <c r="BFN14" s="27"/>
      <c r="BFT14" s="28"/>
      <c r="BFW14" s="27"/>
      <c r="BGC14" s="28"/>
      <c r="BGF14" s="27"/>
      <c r="BGL14" s="28"/>
      <c r="BGO14" s="27"/>
      <c r="BGU14" s="28"/>
      <c r="BGX14" s="27"/>
      <c r="BHD14" s="28"/>
      <c r="BHG14" s="27"/>
      <c r="BHM14" s="28"/>
      <c r="BHP14" s="27"/>
      <c r="BHV14" s="28"/>
      <c r="BHY14" s="27"/>
      <c r="BIE14" s="28"/>
      <c r="BIH14" s="27"/>
      <c r="BIN14" s="28"/>
      <c r="BIQ14" s="27"/>
      <c r="BIW14" s="28"/>
      <c r="BIZ14" s="27"/>
      <c r="BJF14" s="28"/>
      <c r="BJI14" s="27"/>
      <c r="BJO14" s="28"/>
      <c r="BJR14" s="27"/>
      <c r="BJX14" s="28"/>
      <c r="BKA14" s="27"/>
      <c r="BKG14" s="28"/>
      <c r="BKJ14" s="27"/>
      <c r="BKP14" s="28"/>
      <c r="BKS14" s="27"/>
      <c r="BKY14" s="28"/>
      <c r="BLB14" s="27"/>
      <c r="BLH14" s="28"/>
      <c r="BLK14" s="27"/>
      <c r="BLQ14" s="28"/>
      <c r="BLT14" s="27"/>
      <c r="BLZ14" s="28"/>
      <c r="BMC14" s="27"/>
      <c r="BMI14" s="28"/>
      <c r="BML14" s="27"/>
      <c r="BMR14" s="28"/>
      <c r="BMU14" s="27"/>
      <c r="BNA14" s="28"/>
      <c r="BND14" s="27"/>
      <c r="BNJ14" s="28"/>
      <c r="BNM14" s="27"/>
      <c r="BNS14" s="28"/>
      <c r="BNV14" s="27"/>
      <c r="BOB14" s="28"/>
      <c r="BOE14" s="27"/>
      <c r="BOK14" s="28"/>
      <c r="BON14" s="27"/>
      <c r="BOT14" s="28"/>
      <c r="BOW14" s="27"/>
      <c r="BPC14" s="28"/>
      <c r="BPF14" s="27"/>
      <c r="BPL14" s="28"/>
      <c r="BPO14" s="27"/>
      <c r="BPU14" s="28"/>
      <c r="BPX14" s="27"/>
      <c r="BQD14" s="28"/>
      <c r="BQG14" s="27"/>
      <c r="BQM14" s="28"/>
      <c r="BQP14" s="27"/>
      <c r="BQV14" s="28"/>
      <c r="BQY14" s="27"/>
      <c r="BRE14" s="28"/>
      <c r="BRH14" s="27"/>
      <c r="BRN14" s="28"/>
      <c r="BRQ14" s="27"/>
      <c r="BRW14" s="28"/>
      <c r="BRZ14" s="27"/>
      <c r="BSF14" s="28"/>
      <c r="BSI14" s="27"/>
      <c r="BSO14" s="28"/>
      <c r="BSR14" s="27"/>
      <c r="BSX14" s="28"/>
      <c r="BTA14" s="27"/>
      <c r="BTG14" s="28"/>
      <c r="BTJ14" s="27"/>
      <c r="BTP14" s="28"/>
      <c r="BTS14" s="27"/>
      <c r="BTY14" s="28"/>
      <c r="BUB14" s="27"/>
      <c r="BUH14" s="28"/>
      <c r="BUK14" s="27"/>
      <c r="BUQ14" s="28"/>
      <c r="BUT14" s="27"/>
      <c r="BUZ14" s="28"/>
      <c r="BVC14" s="27"/>
      <c r="BVI14" s="28"/>
      <c r="BVL14" s="27"/>
      <c r="BVR14" s="28"/>
      <c r="BVU14" s="27"/>
      <c r="BWA14" s="28"/>
      <c r="BWD14" s="27"/>
      <c r="BWJ14" s="28"/>
      <c r="BWM14" s="27"/>
      <c r="BWS14" s="28"/>
      <c r="BWV14" s="27"/>
      <c r="BXB14" s="28"/>
      <c r="BXE14" s="27"/>
      <c r="BXK14" s="28"/>
      <c r="BXN14" s="27"/>
      <c r="BXT14" s="28"/>
      <c r="BXW14" s="27"/>
      <c r="BYC14" s="28"/>
      <c r="BYF14" s="27"/>
      <c r="BYL14" s="28"/>
      <c r="BYO14" s="27"/>
      <c r="BYU14" s="28"/>
      <c r="BYX14" s="27"/>
      <c r="BZD14" s="28"/>
      <c r="BZG14" s="27"/>
      <c r="BZM14" s="28"/>
      <c r="BZP14" s="27"/>
      <c r="BZV14" s="28"/>
      <c r="BZY14" s="27"/>
      <c r="CAE14" s="28"/>
      <c r="CAH14" s="27"/>
      <c r="CAN14" s="28"/>
      <c r="CAQ14" s="27"/>
      <c r="CAW14" s="28"/>
      <c r="CAZ14" s="27"/>
      <c r="CBF14" s="28"/>
      <c r="CBI14" s="27"/>
      <c r="CBO14" s="28"/>
      <c r="CBR14" s="27"/>
      <c r="CBX14" s="28"/>
      <c r="CCA14" s="27"/>
      <c r="CCG14" s="28"/>
      <c r="CCJ14" s="27"/>
      <c r="CCP14" s="28"/>
      <c r="CCS14" s="27"/>
      <c r="CCY14" s="28"/>
      <c r="CDB14" s="27"/>
      <c r="CDH14" s="28"/>
      <c r="CDK14" s="27"/>
      <c r="CDQ14" s="28"/>
      <c r="CDT14" s="27"/>
      <c r="CDZ14" s="28"/>
      <c r="CEC14" s="27"/>
      <c r="CEI14" s="28"/>
      <c r="CEL14" s="27"/>
      <c r="CER14" s="28"/>
      <c r="CEU14" s="27"/>
      <c r="CFA14" s="28"/>
      <c r="CFD14" s="27"/>
      <c r="CFJ14" s="28"/>
      <c r="CFM14" s="27"/>
      <c r="CFS14" s="28"/>
      <c r="CFV14" s="27"/>
      <c r="CGB14" s="28"/>
      <c r="CGE14" s="27"/>
      <c r="CGK14" s="28"/>
      <c r="CGN14" s="27"/>
      <c r="CGT14" s="28"/>
      <c r="CGW14" s="27"/>
      <c r="CHC14" s="28"/>
      <c r="CHF14" s="27"/>
      <c r="CHL14" s="28"/>
      <c r="CHO14" s="27"/>
      <c r="CHU14" s="28"/>
      <c r="CHX14" s="27"/>
      <c r="CID14" s="28"/>
      <c r="CIG14" s="27"/>
      <c r="CIM14" s="28"/>
      <c r="CIP14" s="27"/>
      <c r="CIV14" s="28"/>
      <c r="CIY14" s="27"/>
      <c r="CJE14" s="28"/>
      <c r="CJH14" s="27"/>
      <c r="CJN14" s="28"/>
      <c r="CJQ14" s="27"/>
      <c r="CJW14" s="28"/>
      <c r="CJZ14" s="27"/>
      <c r="CKF14" s="28"/>
      <c r="CKI14" s="27"/>
      <c r="CKO14" s="28"/>
      <c r="CKR14" s="27"/>
      <c r="CKX14" s="28"/>
      <c r="CLA14" s="27"/>
      <c r="CLG14" s="28"/>
      <c r="CLJ14" s="27"/>
      <c r="CLP14" s="28"/>
      <c r="CLS14" s="27"/>
      <c r="CLY14" s="28"/>
      <c r="CMB14" s="27"/>
      <c r="CMH14" s="28"/>
      <c r="CMK14" s="27"/>
      <c r="CMQ14" s="28"/>
      <c r="CMT14" s="27"/>
      <c r="CMZ14" s="28"/>
      <c r="CNC14" s="27"/>
      <c r="CNI14" s="28"/>
      <c r="CNL14" s="27"/>
      <c r="CNR14" s="28"/>
      <c r="CNU14" s="27"/>
      <c r="COA14" s="28"/>
      <c r="COD14" s="27"/>
      <c r="COJ14" s="28"/>
      <c r="COM14" s="27"/>
      <c r="COS14" s="28"/>
      <c r="COV14" s="27"/>
      <c r="CPB14" s="28"/>
      <c r="CPE14" s="27"/>
      <c r="CPK14" s="28"/>
      <c r="CPN14" s="27"/>
      <c r="CPT14" s="28"/>
      <c r="CPW14" s="27"/>
      <c r="CQC14" s="28"/>
      <c r="CQF14" s="27"/>
      <c r="CQL14" s="28"/>
      <c r="CQO14" s="27"/>
      <c r="CQU14" s="28"/>
      <c r="CQX14" s="27"/>
      <c r="CRD14" s="28"/>
      <c r="CRG14" s="27"/>
      <c r="CRM14" s="28"/>
      <c r="CRP14" s="27"/>
      <c r="CRV14" s="28"/>
      <c r="CRY14" s="27"/>
      <c r="CSE14" s="28"/>
      <c r="CSH14" s="27"/>
      <c r="CSN14" s="28"/>
      <c r="CSQ14" s="27"/>
      <c r="CSW14" s="28"/>
      <c r="CSZ14" s="27"/>
      <c r="CTF14" s="28"/>
      <c r="CTI14" s="27"/>
      <c r="CTO14" s="28"/>
      <c r="CTR14" s="27"/>
      <c r="CTX14" s="28"/>
      <c r="CUA14" s="27"/>
      <c r="CUG14" s="28"/>
      <c r="CUJ14" s="27"/>
      <c r="CUP14" s="28"/>
      <c r="CUS14" s="27"/>
      <c r="CUY14" s="28"/>
      <c r="CVB14" s="27"/>
      <c r="CVH14" s="28"/>
      <c r="CVK14" s="27"/>
      <c r="CVQ14" s="28"/>
      <c r="CVT14" s="27"/>
      <c r="CVZ14" s="28"/>
      <c r="CWC14" s="27"/>
      <c r="CWI14" s="28"/>
      <c r="CWL14" s="27"/>
      <c r="CWR14" s="28"/>
      <c r="CWU14" s="27"/>
      <c r="CXA14" s="28"/>
      <c r="CXD14" s="27"/>
      <c r="CXJ14" s="28"/>
      <c r="CXM14" s="27"/>
      <c r="CXS14" s="28"/>
      <c r="CXV14" s="27"/>
      <c r="CYB14" s="28"/>
      <c r="CYE14" s="27"/>
      <c r="CYK14" s="28"/>
      <c r="CYN14" s="27"/>
      <c r="CYT14" s="28"/>
      <c r="CYW14" s="27"/>
      <c r="CZC14" s="28"/>
      <c r="CZF14" s="27"/>
      <c r="CZL14" s="28"/>
      <c r="CZO14" s="27"/>
      <c r="CZU14" s="28"/>
      <c r="CZX14" s="27"/>
      <c r="DAD14" s="28"/>
      <c r="DAG14" s="27"/>
      <c r="DAM14" s="28"/>
      <c r="DAP14" s="27"/>
      <c r="DAV14" s="28"/>
      <c r="DAY14" s="27"/>
      <c r="DBE14" s="28"/>
      <c r="DBH14" s="27"/>
      <c r="DBN14" s="28"/>
      <c r="DBQ14" s="27"/>
      <c r="DBW14" s="28"/>
      <c r="DBZ14" s="27"/>
      <c r="DCF14" s="28"/>
      <c r="DCI14" s="27"/>
      <c r="DCO14" s="28"/>
      <c r="DCR14" s="27"/>
      <c r="DCX14" s="28"/>
      <c r="DDA14" s="27"/>
      <c r="DDG14" s="28"/>
      <c r="DDJ14" s="27"/>
      <c r="DDP14" s="28"/>
      <c r="DDS14" s="27"/>
      <c r="DDY14" s="28"/>
      <c r="DEB14" s="27"/>
      <c r="DEH14" s="28"/>
      <c r="DEK14" s="27"/>
      <c r="DEQ14" s="28"/>
      <c r="DET14" s="27"/>
      <c r="DEZ14" s="28"/>
      <c r="DFC14" s="27"/>
      <c r="DFI14" s="28"/>
      <c r="DFL14" s="27"/>
      <c r="DFR14" s="28"/>
      <c r="DFU14" s="27"/>
      <c r="DGA14" s="28"/>
      <c r="DGD14" s="27"/>
      <c r="DGJ14" s="28"/>
      <c r="DGM14" s="27"/>
      <c r="DGS14" s="28"/>
      <c r="DGV14" s="27"/>
      <c r="DHB14" s="28"/>
      <c r="DHE14" s="27"/>
      <c r="DHK14" s="28"/>
      <c r="DHN14" s="27"/>
      <c r="DHT14" s="28"/>
      <c r="DHW14" s="27"/>
      <c r="DIC14" s="28"/>
      <c r="DIF14" s="27"/>
      <c r="DIL14" s="28"/>
      <c r="DIO14" s="27"/>
      <c r="DIU14" s="28"/>
      <c r="DIX14" s="27"/>
      <c r="DJD14" s="28"/>
      <c r="DJG14" s="27"/>
      <c r="DJM14" s="28"/>
      <c r="DJP14" s="27"/>
      <c r="DJV14" s="28"/>
      <c r="DJY14" s="27"/>
      <c r="DKE14" s="28"/>
      <c r="DKH14" s="27"/>
      <c r="DKN14" s="28"/>
      <c r="DKQ14" s="27"/>
      <c r="DKW14" s="28"/>
      <c r="DKZ14" s="27"/>
      <c r="DLF14" s="28"/>
      <c r="DLI14" s="27"/>
      <c r="DLO14" s="28"/>
      <c r="DLR14" s="27"/>
      <c r="DLX14" s="28"/>
      <c r="DMA14" s="27"/>
      <c r="DMG14" s="28"/>
      <c r="DMJ14" s="27"/>
      <c r="DMP14" s="28"/>
      <c r="DMS14" s="27"/>
      <c r="DMY14" s="28"/>
      <c r="DNB14" s="27"/>
      <c r="DNH14" s="28"/>
      <c r="DNK14" s="27"/>
      <c r="DNQ14" s="28"/>
      <c r="DNT14" s="27"/>
      <c r="DNZ14" s="28"/>
      <c r="DOC14" s="27"/>
      <c r="DOI14" s="28"/>
      <c r="DOL14" s="27"/>
      <c r="DOR14" s="28"/>
      <c r="DOU14" s="27"/>
      <c r="DPA14" s="28"/>
      <c r="DPD14" s="27"/>
      <c r="DPJ14" s="28"/>
      <c r="DPM14" s="27"/>
      <c r="DPS14" s="28"/>
      <c r="DPV14" s="27"/>
      <c r="DQB14" s="28"/>
      <c r="DQE14" s="27"/>
      <c r="DQK14" s="28"/>
      <c r="DQN14" s="27"/>
      <c r="DQT14" s="28"/>
      <c r="DQW14" s="27"/>
      <c r="DRC14" s="28"/>
      <c r="DRF14" s="27"/>
      <c r="DRL14" s="28"/>
      <c r="DRO14" s="27"/>
      <c r="DRU14" s="28"/>
      <c r="DRX14" s="27"/>
      <c r="DSD14" s="28"/>
      <c r="DSG14" s="27"/>
      <c r="DSM14" s="28"/>
      <c r="DSP14" s="27"/>
      <c r="DSV14" s="28"/>
      <c r="DSY14" s="27"/>
      <c r="DTE14" s="28"/>
      <c r="DTH14" s="27"/>
      <c r="DTN14" s="28"/>
      <c r="DTQ14" s="27"/>
      <c r="DTW14" s="28"/>
      <c r="DTZ14" s="27"/>
      <c r="DUF14" s="28"/>
      <c r="DUI14" s="27"/>
      <c r="DUO14" s="28"/>
      <c r="DUR14" s="27"/>
      <c r="DUX14" s="28"/>
      <c r="DVA14" s="27"/>
      <c r="DVG14" s="28"/>
      <c r="DVJ14" s="27"/>
      <c r="DVP14" s="28"/>
      <c r="DVS14" s="27"/>
      <c r="DVY14" s="28"/>
      <c r="DWB14" s="27"/>
      <c r="DWH14" s="28"/>
      <c r="DWK14" s="27"/>
      <c r="DWQ14" s="28"/>
      <c r="DWT14" s="27"/>
      <c r="DWZ14" s="28"/>
      <c r="DXC14" s="27"/>
      <c r="DXI14" s="28"/>
      <c r="DXL14" s="27"/>
      <c r="DXR14" s="28"/>
      <c r="DXU14" s="27"/>
      <c r="DYA14" s="28"/>
      <c r="DYD14" s="27"/>
      <c r="DYJ14" s="28"/>
      <c r="DYM14" s="27"/>
      <c r="DYS14" s="28"/>
      <c r="DYV14" s="27"/>
      <c r="DZB14" s="28"/>
      <c r="DZE14" s="27"/>
      <c r="DZK14" s="28"/>
      <c r="DZN14" s="27"/>
      <c r="DZT14" s="28"/>
      <c r="DZW14" s="27"/>
      <c r="EAC14" s="28"/>
      <c r="EAF14" s="27"/>
      <c r="EAL14" s="28"/>
      <c r="EAO14" s="27"/>
      <c r="EAU14" s="28"/>
      <c r="EAX14" s="27"/>
      <c r="EBD14" s="28"/>
      <c r="EBG14" s="27"/>
      <c r="EBM14" s="28"/>
      <c r="EBP14" s="27"/>
      <c r="EBV14" s="28"/>
      <c r="EBY14" s="27"/>
      <c r="ECE14" s="28"/>
      <c r="ECH14" s="27"/>
      <c r="ECN14" s="28"/>
      <c r="ECQ14" s="27"/>
      <c r="ECW14" s="28"/>
      <c r="ECZ14" s="27"/>
      <c r="EDF14" s="28"/>
      <c r="EDI14" s="27"/>
      <c r="EDO14" s="28"/>
      <c r="EDR14" s="27"/>
      <c r="EDX14" s="28"/>
      <c r="EEA14" s="27"/>
      <c r="EEG14" s="28"/>
      <c r="EEJ14" s="27"/>
      <c r="EEP14" s="28"/>
      <c r="EES14" s="27"/>
      <c r="EEY14" s="28"/>
      <c r="EFB14" s="27"/>
      <c r="EFH14" s="28"/>
      <c r="EFK14" s="27"/>
      <c r="EFQ14" s="28"/>
      <c r="EFT14" s="27"/>
      <c r="EFZ14" s="28"/>
      <c r="EGC14" s="27"/>
      <c r="EGI14" s="28"/>
      <c r="EGL14" s="27"/>
      <c r="EGR14" s="28"/>
      <c r="EGU14" s="27"/>
      <c r="EHA14" s="28"/>
      <c r="EHD14" s="27"/>
      <c r="EHJ14" s="28"/>
      <c r="EHM14" s="27"/>
      <c r="EHS14" s="28"/>
      <c r="EHV14" s="27"/>
      <c r="EIB14" s="28"/>
      <c r="EIE14" s="27"/>
      <c r="EIK14" s="28"/>
      <c r="EIN14" s="27"/>
      <c r="EIT14" s="28"/>
      <c r="EIW14" s="27"/>
      <c r="EJC14" s="28"/>
      <c r="EJF14" s="27"/>
      <c r="EJL14" s="28"/>
      <c r="EJO14" s="27"/>
      <c r="EJU14" s="28"/>
      <c r="EJX14" s="27"/>
      <c r="EKD14" s="28"/>
      <c r="EKG14" s="27"/>
      <c r="EKM14" s="28"/>
      <c r="EKP14" s="27"/>
      <c r="EKV14" s="28"/>
      <c r="EKY14" s="27"/>
      <c r="ELE14" s="28"/>
      <c r="ELH14" s="27"/>
      <c r="ELN14" s="28"/>
      <c r="ELQ14" s="27"/>
      <c r="ELW14" s="28"/>
      <c r="ELZ14" s="27"/>
      <c r="EMF14" s="28"/>
      <c r="EMI14" s="27"/>
      <c r="EMO14" s="28"/>
      <c r="EMR14" s="27"/>
      <c r="EMX14" s="28"/>
      <c r="ENA14" s="27"/>
      <c r="ENG14" s="28"/>
      <c r="ENJ14" s="27"/>
      <c r="ENP14" s="28"/>
      <c r="ENS14" s="27"/>
      <c r="ENY14" s="28"/>
      <c r="EOB14" s="27"/>
      <c r="EOH14" s="28"/>
      <c r="EOK14" s="27"/>
      <c r="EOQ14" s="28"/>
      <c r="EOT14" s="27"/>
      <c r="EOZ14" s="28"/>
      <c r="EPC14" s="27"/>
      <c r="EPI14" s="28"/>
      <c r="EPL14" s="27"/>
      <c r="EPR14" s="28"/>
      <c r="EPU14" s="27"/>
      <c r="EQA14" s="28"/>
      <c r="EQD14" s="27"/>
      <c r="EQJ14" s="28"/>
      <c r="EQM14" s="27"/>
      <c r="EQS14" s="28"/>
      <c r="EQV14" s="27"/>
      <c r="ERB14" s="28"/>
      <c r="ERE14" s="27"/>
      <c r="ERK14" s="28"/>
      <c r="ERN14" s="27"/>
      <c r="ERT14" s="28"/>
      <c r="ERW14" s="27"/>
      <c r="ESC14" s="28"/>
      <c r="ESF14" s="27"/>
      <c r="ESL14" s="28"/>
      <c r="ESO14" s="27"/>
      <c r="ESU14" s="28"/>
      <c r="ESX14" s="27"/>
      <c r="ETD14" s="28"/>
      <c r="ETG14" s="27"/>
      <c r="ETM14" s="28"/>
      <c r="ETP14" s="27"/>
      <c r="ETV14" s="28"/>
      <c r="ETY14" s="27"/>
      <c r="EUE14" s="28"/>
      <c r="EUH14" s="27"/>
      <c r="EUN14" s="28"/>
      <c r="EUQ14" s="27"/>
      <c r="EUW14" s="28"/>
      <c r="EUZ14" s="27"/>
      <c r="EVF14" s="28"/>
      <c r="EVI14" s="27"/>
      <c r="EVO14" s="28"/>
      <c r="EVR14" s="27"/>
      <c r="EVX14" s="28"/>
      <c r="EWA14" s="27"/>
      <c r="EWG14" s="28"/>
      <c r="EWJ14" s="27"/>
      <c r="EWP14" s="28"/>
      <c r="EWS14" s="27"/>
      <c r="EWY14" s="28"/>
      <c r="EXB14" s="27"/>
      <c r="EXH14" s="28"/>
      <c r="EXK14" s="27"/>
      <c r="EXQ14" s="28"/>
      <c r="EXT14" s="27"/>
      <c r="EXZ14" s="28"/>
      <c r="EYC14" s="27"/>
      <c r="EYI14" s="28"/>
      <c r="EYL14" s="27"/>
      <c r="EYR14" s="28"/>
      <c r="EYU14" s="27"/>
      <c r="EZA14" s="28"/>
      <c r="EZD14" s="27"/>
      <c r="EZJ14" s="28"/>
      <c r="EZM14" s="27"/>
      <c r="EZS14" s="28"/>
      <c r="EZV14" s="27"/>
      <c r="FAB14" s="28"/>
      <c r="FAE14" s="27"/>
      <c r="FAK14" s="28"/>
      <c r="FAN14" s="27"/>
      <c r="FAT14" s="28"/>
      <c r="FAW14" s="27"/>
      <c r="FBC14" s="28"/>
      <c r="FBF14" s="27"/>
      <c r="FBL14" s="28"/>
      <c r="FBO14" s="27"/>
      <c r="FBU14" s="28"/>
      <c r="FBX14" s="27"/>
      <c r="FCD14" s="28"/>
      <c r="FCG14" s="27"/>
      <c r="FCM14" s="28"/>
      <c r="FCP14" s="27"/>
      <c r="FCV14" s="28"/>
      <c r="FCY14" s="27"/>
      <c r="FDE14" s="28"/>
      <c r="FDH14" s="27"/>
      <c r="FDN14" s="28"/>
      <c r="FDQ14" s="27"/>
      <c r="FDW14" s="28"/>
      <c r="FDZ14" s="27"/>
      <c r="FEF14" s="28"/>
      <c r="FEI14" s="27"/>
      <c r="FEO14" s="28"/>
      <c r="FER14" s="27"/>
      <c r="FEX14" s="28"/>
      <c r="FFA14" s="27"/>
      <c r="FFG14" s="28"/>
      <c r="FFJ14" s="27"/>
      <c r="FFP14" s="28"/>
      <c r="FFS14" s="27"/>
      <c r="FFY14" s="28"/>
      <c r="FGB14" s="27"/>
      <c r="FGH14" s="28"/>
      <c r="FGK14" s="27"/>
      <c r="FGQ14" s="28"/>
      <c r="FGT14" s="27"/>
      <c r="FGZ14" s="28"/>
      <c r="FHC14" s="27"/>
      <c r="FHI14" s="28"/>
      <c r="FHL14" s="27"/>
      <c r="FHR14" s="28"/>
      <c r="FHU14" s="27"/>
      <c r="FIA14" s="28"/>
      <c r="FID14" s="27"/>
      <c r="FIJ14" s="28"/>
      <c r="FIM14" s="27"/>
      <c r="FIS14" s="28"/>
      <c r="FIV14" s="27"/>
      <c r="FJB14" s="28"/>
      <c r="FJE14" s="27"/>
      <c r="FJK14" s="28"/>
      <c r="FJN14" s="27"/>
      <c r="FJT14" s="28"/>
      <c r="FJW14" s="27"/>
      <c r="FKC14" s="28"/>
      <c r="FKF14" s="27"/>
      <c r="FKL14" s="28"/>
      <c r="FKO14" s="27"/>
      <c r="FKU14" s="28"/>
      <c r="FKX14" s="27"/>
      <c r="FLD14" s="28"/>
      <c r="FLG14" s="27"/>
      <c r="FLM14" s="28"/>
      <c r="FLP14" s="27"/>
      <c r="FLV14" s="28"/>
      <c r="FLY14" s="27"/>
      <c r="FME14" s="28"/>
      <c r="FMH14" s="27"/>
      <c r="FMN14" s="28"/>
      <c r="FMQ14" s="27"/>
      <c r="FMW14" s="28"/>
      <c r="FMZ14" s="27"/>
      <c r="FNF14" s="28"/>
      <c r="FNI14" s="27"/>
      <c r="FNO14" s="28"/>
      <c r="FNR14" s="27"/>
      <c r="FNX14" s="28"/>
      <c r="FOA14" s="27"/>
      <c r="FOG14" s="28"/>
      <c r="FOJ14" s="27"/>
      <c r="FOP14" s="28"/>
      <c r="FOS14" s="27"/>
      <c r="FOY14" s="28"/>
      <c r="FPB14" s="27"/>
      <c r="FPH14" s="28"/>
      <c r="FPK14" s="27"/>
      <c r="FPQ14" s="28"/>
      <c r="FPT14" s="27"/>
      <c r="FPZ14" s="28"/>
      <c r="FQC14" s="27"/>
      <c r="FQI14" s="28"/>
      <c r="FQL14" s="27"/>
      <c r="FQR14" s="28"/>
      <c r="FQU14" s="27"/>
      <c r="FRA14" s="28"/>
      <c r="FRD14" s="27"/>
      <c r="FRJ14" s="28"/>
      <c r="FRM14" s="27"/>
      <c r="FRS14" s="28"/>
      <c r="FRV14" s="27"/>
      <c r="FSB14" s="28"/>
      <c r="FSE14" s="27"/>
      <c r="FSK14" s="28"/>
      <c r="FSN14" s="27"/>
      <c r="FST14" s="28"/>
      <c r="FSW14" s="27"/>
      <c r="FTC14" s="28"/>
      <c r="FTF14" s="27"/>
      <c r="FTL14" s="28"/>
      <c r="FTO14" s="27"/>
      <c r="FTU14" s="28"/>
      <c r="FTX14" s="27"/>
      <c r="FUD14" s="28"/>
      <c r="FUG14" s="27"/>
      <c r="FUM14" s="28"/>
      <c r="FUP14" s="27"/>
      <c r="FUV14" s="28"/>
      <c r="FUY14" s="27"/>
      <c r="FVE14" s="28"/>
      <c r="FVH14" s="27"/>
      <c r="FVN14" s="28"/>
      <c r="FVQ14" s="27"/>
      <c r="FVW14" s="28"/>
      <c r="FVZ14" s="27"/>
      <c r="FWF14" s="28"/>
      <c r="FWI14" s="27"/>
      <c r="FWO14" s="28"/>
      <c r="FWR14" s="27"/>
      <c r="FWX14" s="28"/>
      <c r="FXA14" s="27"/>
      <c r="FXG14" s="28"/>
      <c r="FXJ14" s="27"/>
      <c r="FXP14" s="28"/>
      <c r="FXS14" s="27"/>
      <c r="FXY14" s="28"/>
      <c r="FYB14" s="27"/>
      <c r="FYH14" s="28"/>
      <c r="FYK14" s="27"/>
      <c r="FYQ14" s="28"/>
      <c r="FYT14" s="27"/>
      <c r="FYZ14" s="28"/>
      <c r="FZC14" s="27"/>
      <c r="FZI14" s="28"/>
      <c r="FZL14" s="27"/>
      <c r="FZR14" s="28"/>
      <c r="FZU14" s="27"/>
      <c r="GAA14" s="28"/>
      <c r="GAD14" s="27"/>
      <c r="GAJ14" s="28"/>
      <c r="GAM14" s="27"/>
      <c r="GAS14" s="28"/>
      <c r="GAV14" s="27"/>
      <c r="GBB14" s="28"/>
      <c r="GBE14" s="27"/>
      <c r="GBK14" s="28"/>
      <c r="GBN14" s="27"/>
      <c r="GBT14" s="28"/>
      <c r="GBW14" s="27"/>
      <c r="GCC14" s="28"/>
      <c r="GCF14" s="27"/>
      <c r="GCL14" s="28"/>
      <c r="GCO14" s="27"/>
      <c r="GCU14" s="28"/>
      <c r="GCX14" s="27"/>
      <c r="GDD14" s="28"/>
      <c r="GDG14" s="27"/>
      <c r="GDM14" s="28"/>
      <c r="GDP14" s="27"/>
      <c r="GDV14" s="28"/>
      <c r="GDY14" s="27"/>
      <c r="GEE14" s="28"/>
      <c r="GEH14" s="27"/>
      <c r="GEN14" s="28"/>
      <c r="GEQ14" s="27"/>
      <c r="GEW14" s="28"/>
      <c r="GEZ14" s="27"/>
      <c r="GFF14" s="28"/>
      <c r="GFI14" s="27"/>
      <c r="GFO14" s="28"/>
      <c r="GFR14" s="27"/>
      <c r="GFX14" s="28"/>
      <c r="GGA14" s="27"/>
      <c r="GGG14" s="28"/>
      <c r="GGJ14" s="27"/>
      <c r="GGP14" s="28"/>
      <c r="GGS14" s="27"/>
      <c r="GGY14" s="28"/>
      <c r="GHB14" s="27"/>
      <c r="GHH14" s="28"/>
      <c r="GHK14" s="27"/>
      <c r="GHQ14" s="28"/>
      <c r="GHT14" s="27"/>
      <c r="GHZ14" s="28"/>
      <c r="GIC14" s="27"/>
      <c r="GII14" s="28"/>
      <c r="GIL14" s="27"/>
      <c r="GIR14" s="28"/>
      <c r="GIU14" s="27"/>
      <c r="GJA14" s="28"/>
      <c r="GJD14" s="27"/>
      <c r="GJJ14" s="28"/>
      <c r="GJM14" s="27"/>
      <c r="GJS14" s="28"/>
      <c r="GJV14" s="27"/>
      <c r="GKB14" s="28"/>
      <c r="GKE14" s="27"/>
      <c r="GKK14" s="28"/>
      <c r="GKN14" s="27"/>
      <c r="GKT14" s="28"/>
      <c r="GKW14" s="27"/>
      <c r="GLC14" s="28"/>
      <c r="GLF14" s="27"/>
      <c r="GLL14" s="28"/>
      <c r="GLO14" s="27"/>
      <c r="GLU14" s="28"/>
      <c r="GLX14" s="27"/>
      <c r="GMD14" s="28"/>
      <c r="GMG14" s="27"/>
      <c r="GMM14" s="28"/>
      <c r="GMP14" s="27"/>
      <c r="GMV14" s="28"/>
      <c r="GMY14" s="27"/>
      <c r="GNE14" s="28"/>
      <c r="GNH14" s="27"/>
      <c r="GNN14" s="28"/>
      <c r="GNQ14" s="27"/>
      <c r="GNW14" s="28"/>
      <c r="GNZ14" s="27"/>
      <c r="GOF14" s="28"/>
      <c r="GOI14" s="27"/>
      <c r="GOO14" s="28"/>
      <c r="GOR14" s="27"/>
      <c r="GOX14" s="28"/>
      <c r="GPA14" s="27"/>
      <c r="GPG14" s="28"/>
      <c r="GPJ14" s="27"/>
      <c r="GPP14" s="28"/>
      <c r="GPS14" s="27"/>
      <c r="GPY14" s="28"/>
      <c r="GQB14" s="27"/>
      <c r="GQH14" s="28"/>
      <c r="GQK14" s="27"/>
      <c r="GQQ14" s="28"/>
      <c r="GQT14" s="27"/>
      <c r="GQZ14" s="28"/>
      <c r="GRC14" s="27"/>
      <c r="GRI14" s="28"/>
      <c r="GRL14" s="27"/>
      <c r="GRR14" s="28"/>
      <c r="GRU14" s="27"/>
      <c r="GSA14" s="28"/>
      <c r="GSD14" s="27"/>
      <c r="GSJ14" s="28"/>
      <c r="GSM14" s="27"/>
      <c r="GSS14" s="28"/>
      <c r="GSV14" s="27"/>
      <c r="GTB14" s="28"/>
      <c r="GTE14" s="27"/>
      <c r="GTK14" s="28"/>
      <c r="GTN14" s="27"/>
      <c r="GTT14" s="28"/>
      <c r="GTW14" s="27"/>
      <c r="GUC14" s="28"/>
      <c r="GUF14" s="27"/>
      <c r="GUL14" s="28"/>
      <c r="GUO14" s="27"/>
      <c r="GUU14" s="28"/>
      <c r="GUX14" s="27"/>
      <c r="GVD14" s="28"/>
      <c r="GVG14" s="27"/>
      <c r="GVM14" s="28"/>
      <c r="GVP14" s="27"/>
      <c r="GVV14" s="28"/>
      <c r="GVY14" s="27"/>
      <c r="GWE14" s="28"/>
      <c r="GWH14" s="27"/>
      <c r="GWN14" s="28"/>
      <c r="GWQ14" s="27"/>
      <c r="GWW14" s="28"/>
      <c r="GWZ14" s="27"/>
      <c r="GXF14" s="28"/>
      <c r="GXI14" s="27"/>
      <c r="GXO14" s="28"/>
      <c r="GXR14" s="27"/>
      <c r="GXX14" s="28"/>
      <c r="GYA14" s="27"/>
      <c r="GYG14" s="28"/>
      <c r="GYJ14" s="27"/>
      <c r="GYP14" s="28"/>
      <c r="GYS14" s="27"/>
      <c r="GYY14" s="28"/>
      <c r="GZB14" s="27"/>
      <c r="GZH14" s="28"/>
      <c r="GZK14" s="27"/>
      <c r="GZQ14" s="28"/>
      <c r="GZT14" s="27"/>
      <c r="GZZ14" s="28"/>
      <c r="HAC14" s="27"/>
      <c r="HAI14" s="28"/>
      <c r="HAL14" s="27"/>
      <c r="HAR14" s="28"/>
      <c r="HAU14" s="27"/>
      <c r="HBA14" s="28"/>
      <c r="HBD14" s="27"/>
      <c r="HBJ14" s="28"/>
      <c r="HBM14" s="27"/>
      <c r="HBS14" s="28"/>
      <c r="HBV14" s="27"/>
      <c r="HCB14" s="28"/>
      <c r="HCE14" s="27"/>
      <c r="HCK14" s="28"/>
      <c r="HCN14" s="27"/>
      <c r="HCT14" s="28"/>
      <c r="HCW14" s="27"/>
      <c r="HDC14" s="28"/>
      <c r="HDF14" s="27"/>
      <c r="HDL14" s="28"/>
      <c r="HDO14" s="27"/>
      <c r="HDU14" s="28"/>
      <c r="HDX14" s="27"/>
      <c r="HED14" s="28"/>
      <c r="HEG14" s="27"/>
      <c r="HEM14" s="28"/>
      <c r="HEP14" s="27"/>
      <c r="HEV14" s="28"/>
      <c r="HEY14" s="27"/>
      <c r="HFE14" s="28"/>
      <c r="HFH14" s="27"/>
      <c r="HFN14" s="28"/>
      <c r="HFQ14" s="27"/>
      <c r="HFW14" s="28"/>
      <c r="HFZ14" s="27"/>
      <c r="HGF14" s="28"/>
      <c r="HGI14" s="27"/>
      <c r="HGO14" s="28"/>
      <c r="HGR14" s="27"/>
      <c r="HGX14" s="28"/>
      <c r="HHA14" s="27"/>
      <c r="HHG14" s="28"/>
      <c r="HHJ14" s="27"/>
      <c r="HHP14" s="28"/>
      <c r="HHS14" s="27"/>
      <c r="HHY14" s="28"/>
      <c r="HIB14" s="27"/>
      <c r="HIH14" s="28"/>
      <c r="HIK14" s="27"/>
      <c r="HIQ14" s="28"/>
      <c r="HIT14" s="27"/>
      <c r="HIZ14" s="28"/>
      <c r="HJC14" s="27"/>
      <c r="HJI14" s="28"/>
      <c r="HJL14" s="27"/>
      <c r="HJR14" s="28"/>
      <c r="HJU14" s="27"/>
      <c r="HKA14" s="28"/>
      <c r="HKD14" s="27"/>
      <c r="HKJ14" s="28"/>
      <c r="HKM14" s="27"/>
      <c r="HKS14" s="28"/>
      <c r="HKV14" s="27"/>
      <c r="HLB14" s="28"/>
      <c r="HLE14" s="27"/>
      <c r="HLK14" s="28"/>
      <c r="HLN14" s="27"/>
      <c r="HLT14" s="28"/>
      <c r="HLW14" s="27"/>
      <c r="HMC14" s="28"/>
      <c r="HMF14" s="27"/>
      <c r="HML14" s="28"/>
      <c r="HMO14" s="27"/>
      <c r="HMU14" s="28"/>
      <c r="HMX14" s="27"/>
      <c r="HND14" s="28"/>
      <c r="HNG14" s="27"/>
      <c r="HNM14" s="28"/>
      <c r="HNP14" s="27"/>
      <c r="HNV14" s="28"/>
      <c r="HNY14" s="27"/>
      <c r="HOE14" s="28"/>
      <c r="HOH14" s="27"/>
      <c r="HON14" s="28"/>
      <c r="HOQ14" s="27"/>
      <c r="HOW14" s="28"/>
      <c r="HOZ14" s="27"/>
      <c r="HPF14" s="28"/>
      <c r="HPI14" s="27"/>
      <c r="HPO14" s="28"/>
      <c r="HPR14" s="27"/>
      <c r="HPX14" s="28"/>
      <c r="HQA14" s="27"/>
      <c r="HQG14" s="28"/>
      <c r="HQJ14" s="27"/>
      <c r="HQP14" s="28"/>
      <c r="HQS14" s="27"/>
      <c r="HQY14" s="28"/>
      <c r="HRB14" s="27"/>
      <c r="HRH14" s="28"/>
      <c r="HRK14" s="27"/>
      <c r="HRQ14" s="28"/>
      <c r="HRT14" s="27"/>
      <c r="HRZ14" s="28"/>
      <c r="HSC14" s="27"/>
      <c r="HSI14" s="28"/>
      <c r="HSL14" s="27"/>
      <c r="HSR14" s="28"/>
      <c r="HSU14" s="27"/>
      <c r="HTA14" s="28"/>
      <c r="HTD14" s="27"/>
      <c r="HTJ14" s="28"/>
      <c r="HTM14" s="27"/>
      <c r="HTS14" s="28"/>
      <c r="HTV14" s="27"/>
      <c r="HUB14" s="28"/>
      <c r="HUE14" s="27"/>
      <c r="HUK14" s="28"/>
      <c r="HUN14" s="27"/>
      <c r="HUT14" s="28"/>
      <c r="HUW14" s="27"/>
      <c r="HVC14" s="28"/>
      <c r="HVF14" s="27"/>
      <c r="HVL14" s="28"/>
      <c r="HVO14" s="27"/>
      <c r="HVU14" s="28"/>
      <c r="HVX14" s="27"/>
      <c r="HWD14" s="28"/>
      <c r="HWG14" s="27"/>
      <c r="HWM14" s="28"/>
      <c r="HWP14" s="27"/>
      <c r="HWV14" s="28"/>
      <c r="HWY14" s="27"/>
      <c r="HXE14" s="28"/>
      <c r="HXH14" s="27"/>
      <c r="HXN14" s="28"/>
      <c r="HXQ14" s="27"/>
      <c r="HXW14" s="28"/>
      <c r="HXZ14" s="27"/>
      <c r="HYF14" s="28"/>
      <c r="HYI14" s="27"/>
      <c r="HYO14" s="28"/>
      <c r="HYR14" s="27"/>
      <c r="HYX14" s="28"/>
      <c r="HZA14" s="27"/>
      <c r="HZG14" s="28"/>
      <c r="HZJ14" s="27"/>
      <c r="HZP14" s="28"/>
      <c r="HZS14" s="27"/>
      <c r="HZY14" s="28"/>
      <c r="IAB14" s="27"/>
      <c r="IAH14" s="28"/>
      <c r="IAK14" s="27"/>
      <c r="IAQ14" s="28"/>
      <c r="IAT14" s="27"/>
      <c r="IAZ14" s="28"/>
      <c r="IBC14" s="27"/>
      <c r="IBI14" s="28"/>
      <c r="IBL14" s="27"/>
      <c r="IBR14" s="28"/>
      <c r="IBU14" s="27"/>
      <c r="ICA14" s="28"/>
      <c r="ICD14" s="27"/>
      <c r="ICJ14" s="28"/>
      <c r="ICM14" s="27"/>
      <c r="ICS14" s="28"/>
      <c r="ICV14" s="27"/>
      <c r="IDB14" s="28"/>
      <c r="IDE14" s="27"/>
      <c r="IDK14" s="28"/>
      <c r="IDN14" s="27"/>
      <c r="IDT14" s="28"/>
      <c r="IDW14" s="27"/>
      <c r="IEC14" s="28"/>
      <c r="IEF14" s="27"/>
      <c r="IEL14" s="28"/>
      <c r="IEO14" s="27"/>
      <c r="IEU14" s="28"/>
      <c r="IEX14" s="27"/>
      <c r="IFD14" s="28"/>
      <c r="IFG14" s="27"/>
      <c r="IFM14" s="28"/>
      <c r="IFP14" s="27"/>
      <c r="IFV14" s="28"/>
      <c r="IFY14" s="27"/>
      <c r="IGE14" s="28"/>
      <c r="IGH14" s="27"/>
      <c r="IGN14" s="28"/>
      <c r="IGQ14" s="27"/>
      <c r="IGW14" s="28"/>
      <c r="IGZ14" s="27"/>
      <c r="IHF14" s="28"/>
      <c r="IHI14" s="27"/>
      <c r="IHO14" s="28"/>
      <c r="IHR14" s="27"/>
      <c r="IHX14" s="28"/>
      <c r="IIA14" s="27"/>
      <c r="IIG14" s="28"/>
      <c r="IIJ14" s="27"/>
      <c r="IIP14" s="28"/>
      <c r="IIS14" s="27"/>
      <c r="IIY14" s="28"/>
      <c r="IJB14" s="27"/>
      <c r="IJH14" s="28"/>
      <c r="IJK14" s="27"/>
      <c r="IJQ14" s="28"/>
      <c r="IJT14" s="27"/>
      <c r="IJZ14" s="28"/>
      <c r="IKC14" s="27"/>
      <c r="IKI14" s="28"/>
      <c r="IKL14" s="27"/>
      <c r="IKR14" s="28"/>
      <c r="IKU14" s="27"/>
      <c r="ILA14" s="28"/>
      <c r="ILD14" s="27"/>
      <c r="ILJ14" s="28"/>
      <c r="ILM14" s="27"/>
      <c r="ILS14" s="28"/>
      <c r="ILV14" s="27"/>
      <c r="IMB14" s="28"/>
      <c r="IME14" s="27"/>
      <c r="IMK14" s="28"/>
      <c r="IMN14" s="27"/>
      <c r="IMT14" s="28"/>
      <c r="IMW14" s="27"/>
      <c r="INC14" s="28"/>
      <c r="INF14" s="27"/>
      <c r="INL14" s="28"/>
      <c r="INO14" s="27"/>
      <c r="INU14" s="28"/>
      <c r="INX14" s="27"/>
      <c r="IOD14" s="28"/>
      <c r="IOG14" s="27"/>
      <c r="IOM14" s="28"/>
      <c r="IOP14" s="27"/>
      <c r="IOV14" s="28"/>
      <c r="IOY14" s="27"/>
      <c r="IPE14" s="28"/>
      <c r="IPH14" s="27"/>
      <c r="IPN14" s="28"/>
      <c r="IPQ14" s="27"/>
      <c r="IPW14" s="28"/>
      <c r="IPZ14" s="27"/>
      <c r="IQF14" s="28"/>
      <c r="IQI14" s="27"/>
      <c r="IQO14" s="28"/>
      <c r="IQR14" s="27"/>
      <c r="IQX14" s="28"/>
      <c r="IRA14" s="27"/>
      <c r="IRG14" s="28"/>
      <c r="IRJ14" s="27"/>
      <c r="IRP14" s="28"/>
      <c r="IRS14" s="27"/>
      <c r="IRY14" s="28"/>
      <c r="ISB14" s="27"/>
      <c r="ISH14" s="28"/>
      <c r="ISK14" s="27"/>
      <c r="ISQ14" s="28"/>
      <c r="IST14" s="27"/>
      <c r="ISZ14" s="28"/>
      <c r="ITC14" s="27"/>
      <c r="ITI14" s="28"/>
      <c r="ITL14" s="27"/>
      <c r="ITR14" s="28"/>
      <c r="ITU14" s="27"/>
      <c r="IUA14" s="28"/>
      <c r="IUD14" s="27"/>
      <c r="IUJ14" s="28"/>
      <c r="IUM14" s="27"/>
      <c r="IUS14" s="28"/>
      <c r="IUV14" s="27"/>
      <c r="IVB14" s="28"/>
      <c r="IVE14" s="27"/>
      <c r="IVK14" s="28"/>
      <c r="IVN14" s="27"/>
      <c r="IVT14" s="28"/>
      <c r="IVW14" s="27"/>
      <c r="IWC14" s="28"/>
      <c r="IWF14" s="27"/>
      <c r="IWL14" s="28"/>
      <c r="IWO14" s="27"/>
      <c r="IWU14" s="28"/>
      <c r="IWX14" s="27"/>
      <c r="IXD14" s="28"/>
      <c r="IXG14" s="27"/>
      <c r="IXM14" s="28"/>
      <c r="IXP14" s="27"/>
      <c r="IXV14" s="28"/>
      <c r="IXY14" s="27"/>
      <c r="IYE14" s="28"/>
      <c r="IYH14" s="27"/>
      <c r="IYN14" s="28"/>
      <c r="IYQ14" s="27"/>
      <c r="IYW14" s="28"/>
      <c r="IYZ14" s="27"/>
      <c r="IZF14" s="28"/>
      <c r="IZI14" s="27"/>
      <c r="IZO14" s="28"/>
      <c r="IZR14" s="27"/>
      <c r="IZX14" s="28"/>
      <c r="JAA14" s="27"/>
      <c r="JAG14" s="28"/>
      <c r="JAJ14" s="27"/>
      <c r="JAP14" s="28"/>
      <c r="JAS14" s="27"/>
      <c r="JAY14" s="28"/>
      <c r="JBB14" s="27"/>
      <c r="JBH14" s="28"/>
      <c r="JBK14" s="27"/>
      <c r="JBQ14" s="28"/>
      <c r="JBT14" s="27"/>
      <c r="JBZ14" s="28"/>
      <c r="JCC14" s="27"/>
      <c r="JCI14" s="28"/>
      <c r="JCL14" s="27"/>
      <c r="JCR14" s="28"/>
      <c r="JCU14" s="27"/>
      <c r="JDA14" s="28"/>
      <c r="JDD14" s="27"/>
      <c r="JDJ14" s="28"/>
      <c r="JDM14" s="27"/>
      <c r="JDS14" s="28"/>
      <c r="JDV14" s="27"/>
      <c r="JEB14" s="28"/>
      <c r="JEE14" s="27"/>
      <c r="JEK14" s="28"/>
      <c r="JEN14" s="27"/>
      <c r="JET14" s="28"/>
      <c r="JEW14" s="27"/>
      <c r="JFC14" s="28"/>
      <c r="JFF14" s="27"/>
      <c r="JFL14" s="28"/>
      <c r="JFO14" s="27"/>
      <c r="JFU14" s="28"/>
      <c r="JFX14" s="27"/>
      <c r="JGD14" s="28"/>
      <c r="JGG14" s="27"/>
      <c r="JGM14" s="28"/>
      <c r="JGP14" s="27"/>
      <c r="JGV14" s="28"/>
      <c r="JGY14" s="27"/>
      <c r="JHE14" s="28"/>
      <c r="JHH14" s="27"/>
      <c r="JHN14" s="28"/>
      <c r="JHQ14" s="27"/>
      <c r="JHW14" s="28"/>
      <c r="JHZ14" s="27"/>
      <c r="JIF14" s="28"/>
      <c r="JII14" s="27"/>
      <c r="JIO14" s="28"/>
      <c r="JIR14" s="27"/>
      <c r="JIX14" s="28"/>
      <c r="JJA14" s="27"/>
      <c r="JJG14" s="28"/>
      <c r="JJJ14" s="27"/>
      <c r="JJP14" s="28"/>
      <c r="JJS14" s="27"/>
      <c r="JJY14" s="28"/>
      <c r="JKB14" s="27"/>
      <c r="JKH14" s="28"/>
      <c r="JKK14" s="27"/>
      <c r="JKQ14" s="28"/>
      <c r="JKT14" s="27"/>
      <c r="JKZ14" s="28"/>
      <c r="JLC14" s="27"/>
      <c r="JLI14" s="28"/>
      <c r="JLL14" s="27"/>
      <c r="JLR14" s="28"/>
      <c r="JLU14" s="27"/>
      <c r="JMA14" s="28"/>
      <c r="JMD14" s="27"/>
      <c r="JMJ14" s="28"/>
      <c r="JMM14" s="27"/>
      <c r="JMS14" s="28"/>
      <c r="JMV14" s="27"/>
      <c r="JNB14" s="28"/>
      <c r="JNE14" s="27"/>
      <c r="JNK14" s="28"/>
      <c r="JNN14" s="27"/>
      <c r="JNT14" s="28"/>
      <c r="JNW14" s="27"/>
      <c r="JOC14" s="28"/>
      <c r="JOF14" s="27"/>
      <c r="JOL14" s="28"/>
      <c r="JOO14" s="27"/>
      <c r="JOU14" s="28"/>
      <c r="JOX14" s="27"/>
      <c r="JPD14" s="28"/>
      <c r="JPG14" s="27"/>
      <c r="JPM14" s="28"/>
      <c r="JPP14" s="27"/>
      <c r="JPV14" s="28"/>
      <c r="JPY14" s="27"/>
      <c r="JQE14" s="28"/>
      <c r="JQH14" s="27"/>
      <c r="JQN14" s="28"/>
      <c r="JQQ14" s="27"/>
      <c r="JQW14" s="28"/>
      <c r="JQZ14" s="27"/>
      <c r="JRF14" s="28"/>
      <c r="JRI14" s="27"/>
      <c r="JRO14" s="28"/>
      <c r="JRR14" s="27"/>
      <c r="JRX14" s="28"/>
      <c r="JSA14" s="27"/>
      <c r="JSG14" s="28"/>
      <c r="JSJ14" s="27"/>
      <c r="JSP14" s="28"/>
      <c r="JSS14" s="27"/>
      <c r="JSY14" s="28"/>
      <c r="JTB14" s="27"/>
      <c r="JTH14" s="28"/>
      <c r="JTK14" s="27"/>
      <c r="JTQ14" s="28"/>
      <c r="JTT14" s="27"/>
      <c r="JTZ14" s="28"/>
      <c r="JUC14" s="27"/>
      <c r="JUI14" s="28"/>
      <c r="JUL14" s="27"/>
      <c r="JUR14" s="28"/>
      <c r="JUU14" s="27"/>
      <c r="JVA14" s="28"/>
      <c r="JVD14" s="27"/>
      <c r="JVJ14" s="28"/>
      <c r="JVM14" s="27"/>
      <c r="JVS14" s="28"/>
      <c r="JVV14" s="27"/>
      <c r="JWB14" s="28"/>
      <c r="JWE14" s="27"/>
      <c r="JWK14" s="28"/>
      <c r="JWN14" s="27"/>
      <c r="JWT14" s="28"/>
      <c r="JWW14" s="27"/>
      <c r="JXC14" s="28"/>
      <c r="JXF14" s="27"/>
      <c r="JXL14" s="28"/>
      <c r="JXO14" s="27"/>
      <c r="JXU14" s="28"/>
      <c r="JXX14" s="27"/>
      <c r="JYD14" s="28"/>
      <c r="JYG14" s="27"/>
      <c r="JYM14" s="28"/>
      <c r="JYP14" s="27"/>
      <c r="JYV14" s="28"/>
      <c r="JYY14" s="27"/>
      <c r="JZE14" s="28"/>
      <c r="JZH14" s="27"/>
      <c r="JZN14" s="28"/>
      <c r="JZQ14" s="27"/>
      <c r="JZW14" s="28"/>
      <c r="JZZ14" s="27"/>
      <c r="KAF14" s="28"/>
      <c r="KAI14" s="27"/>
      <c r="KAO14" s="28"/>
      <c r="KAR14" s="27"/>
      <c r="KAX14" s="28"/>
      <c r="KBA14" s="27"/>
      <c r="KBG14" s="28"/>
      <c r="KBJ14" s="27"/>
      <c r="KBP14" s="28"/>
      <c r="KBS14" s="27"/>
      <c r="KBY14" s="28"/>
      <c r="KCB14" s="27"/>
      <c r="KCH14" s="28"/>
      <c r="KCK14" s="27"/>
      <c r="KCQ14" s="28"/>
      <c r="KCT14" s="27"/>
      <c r="KCZ14" s="28"/>
      <c r="KDC14" s="27"/>
      <c r="KDI14" s="28"/>
      <c r="KDL14" s="27"/>
      <c r="KDR14" s="28"/>
      <c r="KDU14" s="27"/>
      <c r="KEA14" s="28"/>
      <c r="KED14" s="27"/>
      <c r="KEJ14" s="28"/>
      <c r="KEM14" s="27"/>
      <c r="KES14" s="28"/>
      <c r="KEV14" s="27"/>
      <c r="KFB14" s="28"/>
      <c r="KFE14" s="27"/>
      <c r="KFK14" s="28"/>
      <c r="KFN14" s="27"/>
      <c r="KFT14" s="28"/>
      <c r="KFW14" s="27"/>
      <c r="KGC14" s="28"/>
      <c r="KGF14" s="27"/>
      <c r="KGL14" s="28"/>
      <c r="KGO14" s="27"/>
      <c r="KGU14" s="28"/>
      <c r="KGX14" s="27"/>
      <c r="KHD14" s="28"/>
      <c r="KHG14" s="27"/>
      <c r="KHM14" s="28"/>
      <c r="KHP14" s="27"/>
      <c r="KHV14" s="28"/>
      <c r="KHY14" s="27"/>
      <c r="KIE14" s="28"/>
      <c r="KIH14" s="27"/>
      <c r="KIN14" s="28"/>
      <c r="KIQ14" s="27"/>
      <c r="KIW14" s="28"/>
      <c r="KIZ14" s="27"/>
      <c r="KJF14" s="28"/>
      <c r="KJI14" s="27"/>
      <c r="KJO14" s="28"/>
      <c r="KJR14" s="27"/>
      <c r="KJX14" s="28"/>
      <c r="KKA14" s="27"/>
      <c r="KKG14" s="28"/>
      <c r="KKJ14" s="27"/>
      <c r="KKP14" s="28"/>
      <c r="KKS14" s="27"/>
      <c r="KKY14" s="28"/>
      <c r="KLB14" s="27"/>
      <c r="KLH14" s="28"/>
      <c r="KLK14" s="27"/>
      <c r="KLQ14" s="28"/>
      <c r="KLT14" s="27"/>
      <c r="KLZ14" s="28"/>
      <c r="KMC14" s="27"/>
      <c r="KMI14" s="28"/>
      <c r="KML14" s="27"/>
      <c r="KMR14" s="28"/>
      <c r="KMU14" s="27"/>
      <c r="KNA14" s="28"/>
      <c r="KND14" s="27"/>
      <c r="KNJ14" s="28"/>
      <c r="KNM14" s="27"/>
      <c r="KNS14" s="28"/>
      <c r="KNV14" s="27"/>
      <c r="KOB14" s="28"/>
      <c r="KOE14" s="27"/>
      <c r="KOK14" s="28"/>
      <c r="KON14" s="27"/>
      <c r="KOT14" s="28"/>
      <c r="KOW14" s="27"/>
      <c r="KPC14" s="28"/>
      <c r="KPF14" s="27"/>
      <c r="KPL14" s="28"/>
      <c r="KPO14" s="27"/>
      <c r="KPU14" s="28"/>
      <c r="KPX14" s="27"/>
      <c r="KQD14" s="28"/>
      <c r="KQG14" s="27"/>
      <c r="KQM14" s="28"/>
      <c r="KQP14" s="27"/>
      <c r="KQV14" s="28"/>
      <c r="KQY14" s="27"/>
      <c r="KRE14" s="28"/>
      <c r="KRH14" s="27"/>
      <c r="KRN14" s="28"/>
      <c r="KRQ14" s="27"/>
      <c r="KRW14" s="28"/>
      <c r="KRZ14" s="27"/>
      <c r="KSF14" s="28"/>
      <c r="KSI14" s="27"/>
      <c r="KSO14" s="28"/>
      <c r="KSR14" s="27"/>
      <c r="KSX14" s="28"/>
      <c r="KTA14" s="27"/>
      <c r="KTG14" s="28"/>
      <c r="KTJ14" s="27"/>
      <c r="KTP14" s="28"/>
      <c r="KTS14" s="27"/>
      <c r="KTY14" s="28"/>
      <c r="KUB14" s="27"/>
      <c r="KUH14" s="28"/>
      <c r="KUK14" s="27"/>
      <c r="KUQ14" s="28"/>
      <c r="KUT14" s="27"/>
      <c r="KUZ14" s="28"/>
      <c r="KVC14" s="27"/>
      <c r="KVI14" s="28"/>
      <c r="KVL14" s="27"/>
      <c r="KVR14" s="28"/>
      <c r="KVU14" s="27"/>
      <c r="KWA14" s="28"/>
      <c r="KWD14" s="27"/>
      <c r="KWJ14" s="28"/>
      <c r="KWM14" s="27"/>
      <c r="KWS14" s="28"/>
      <c r="KWV14" s="27"/>
      <c r="KXB14" s="28"/>
      <c r="KXE14" s="27"/>
      <c r="KXK14" s="28"/>
      <c r="KXN14" s="27"/>
      <c r="KXT14" s="28"/>
      <c r="KXW14" s="27"/>
      <c r="KYC14" s="28"/>
      <c r="KYF14" s="27"/>
      <c r="KYL14" s="28"/>
      <c r="KYO14" s="27"/>
      <c r="KYU14" s="28"/>
      <c r="KYX14" s="27"/>
      <c r="KZD14" s="28"/>
      <c r="KZG14" s="27"/>
      <c r="KZM14" s="28"/>
      <c r="KZP14" s="27"/>
      <c r="KZV14" s="28"/>
      <c r="KZY14" s="27"/>
      <c r="LAE14" s="28"/>
      <c r="LAH14" s="27"/>
      <c r="LAN14" s="28"/>
      <c r="LAQ14" s="27"/>
      <c r="LAW14" s="28"/>
      <c r="LAZ14" s="27"/>
      <c r="LBF14" s="28"/>
      <c r="LBI14" s="27"/>
      <c r="LBO14" s="28"/>
      <c r="LBR14" s="27"/>
      <c r="LBX14" s="28"/>
      <c r="LCA14" s="27"/>
      <c r="LCG14" s="28"/>
      <c r="LCJ14" s="27"/>
      <c r="LCP14" s="28"/>
      <c r="LCS14" s="27"/>
      <c r="LCY14" s="28"/>
      <c r="LDB14" s="27"/>
      <c r="LDH14" s="28"/>
      <c r="LDK14" s="27"/>
      <c r="LDQ14" s="28"/>
      <c r="LDT14" s="27"/>
      <c r="LDZ14" s="28"/>
      <c r="LEC14" s="27"/>
      <c r="LEI14" s="28"/>
      <c r="LEL14" s="27"/>
      <c r="LER14" s="28"/>
      <c r="LEU14" s="27"/>
      <c r="LFA14" s="28"/>
      <c r="LFD14" s="27"/>
      <c r="LFJ14" s="28"/>
      <c r="LFM14" s="27"/>
      <c r="LFS14" s="28"/>
      <c r="LFV14" s="27"/>
      <c r="LGB14" s="28"/>
      <c r="LGE14" s="27"/>
      <c r="LGK14" s="28"/>
      <c r="LGN14" s="27"/>
      <c r="LGT14" s="28"/>
      <c r="LGW14" s="27"/>
      <c r="LHC14" s="28"/>
      <c r="LHF14" s="27"/>
      <c r="LHL14" s="28"/>
      <c r="LHO14" s="27"/>
      <c r="LHU14" s="28"/>
      <c r="LHX14" s="27"/>
      <c r="LID14" s="28"/>
      <c r="LIG14" s="27"/>
      <c r="LIM14" s="28"/>
      <c r="LIP14" s="27"/>
      <c r="LIV14" s="28"/>
      <c r="LIY14" s="27"/>
      <c r="LJE14" s="28"/>
      <c r="LJH14" s="27"/>
      <c r="LJN14" s="28"/>
      <c r="LJQ14" s="27"/>
      <c r="LJW14" s="28"/>
      <c r="LJZ14" s="27"/>
      <c r="LKF14" s="28"/>
      <c r="LKI14" s="27"/>
      <c r="LKO14" s="28"/>
      <c r="LKR14" s="27"/>
      <c r="LKX14" s="28"/>
      <c r="LLA14" s="27"/>
      <c r="LLG14" s="28"/>
      <c r="LLJ14" s="27"/>
      <c r="LLP14" s="28"/>
      <c r="LLS14" s="27"/>
      <c r="LLY14" s="28"/>
      <c r="LMB14" s="27"/>
      <c r="LMH14" s="28"/>
      <c r="LMK14" s="27"/>
      <c r="LMQ14" s="28"/>
      <c r="LMT14" s="27"/>
      <c r="LMZ14" s="28"/>
      <c r="LNC14" s="27"/>
      <c r="LNI14" s="28"/>
      <c r="LNL14" s="27"/>
      <c r="LNR14" s="28"/>
      <c r="LNU14" s="27"/>
      <c r="LOA14" s="28"/>
      <c r="LOD14" s="27"/>
      <c r="LOJ14" s="28"/>
      <c r="LOM14" s="27"/>
      <c r="LOS14" s="28"/>
      <c r="LOV14" s="27"/>
      <c r="LPB14" s="28"/>
      <c r="LPE14" s="27"/>
      <c r="LPK14" s="28"/>
      <c r="LPN14" s="27"/>
      <c r="LPT14" s="28"/>
      <c r="LPW14" s="27"/>
      <c r="LQC14" s="28"/>
      <c r="LQF14" s="27"/>
      <c r="LQL14" s="28"/>
      <c r="LQO14" s="27"/>
      <c r="LQU14" s="28"/>
      <c r="LQX14" s="27"/>
      <c r="LRD14" s="28"/>
      <c r="LRG14" s="27"/>
      <c r="LRM14" s="28"/>
      <c r="LRP14" s="27"/>
      <c r="LRV14" s="28"/>
      <c r="LRY14" s="27"/>
      <c r="LSE14" s="28"/>
      <c r="LSH14" s="27"/>
      <c r="LSN14" s="28"/>
      <c r="LSQ14" s="27"/>
      <c r="LSW14" s="28"/>
      <c r="LSZ14" s="27"/>
      <c r="LTF14" s="28"/>
      <c r="LTI14" s="27"/>
      <c r="LTO14" s="28"/>
      <c r="LTR14" s="27"/>
      <c r="LTX14" s="28"/>
      <c r="LUA14" s="27"/>
      <c r="LUG14" s="28"/>
      <c r="LUJ14" s="27"/>
      <c r="LUP14" s="28"/>
      <c r="LUS14" s="27"/>
      <c r="LUY14" s="28"/>
      <c r="LVB14" s="27"/>
      <c r="LVH14" s="28"/>
      <c r="LVK14" s="27"/>
      <c r="LVQ14" s="28"/>
      <c r="LVT14" s="27"/>
      <c r="LVZ14" s="28"/>
      <c r="LWC14" s="27"/>
      <c r="LWI14" s="28"/>
      <c r="LWL14" s="27"/>
      <c r="LWR14" s="28"/>
      <c r="LWU14" s="27"/>
      <c r="LXA14" s="28"/>
      <c r="LXD14" s="27"/>
      <c r="LXJ14" s="28"/>
      <c r="LXM14" s="27"/>
      <c r="LXS14" s="28"/>
      <c r="LXV14" s="27"/>
      <c r="LYB14" s="28"/>
      <c r="LYE14" s="27"/>
      <c r="LYK14" s="28"/>
      <c r="LYN14" s="27"/>
      <c r="LYT14" s="28"/>
      <c r="LYW14" s="27"/>
      <c r="LZC14" s="28"/>
      <c r="LZF14" s="27"/>
      <c r="LZL14" s="28"/>
      <c r="LZO14" s="27"/>
      <c r="LZU14" s="28"/>
      <c r="LZX14" s="27"/>
      <c r="MAD14" s="28"/>
      <c r="MAG14" s="27"/>
      <c r="MAM14" s="28"/>
      <c r="MAP14" s="27"/>
      <c r="MAV14" s="28"/>
      <c r="MAY14" s="27"/>
      <c r="MBE14" s="28"/>
      <c r="MBH14" s="27"/>
      <c r="MBN14" s="28"/>
      <c r="MBQ14" s="27"/>
      <c r="MBW14" s="28"/>
      <c r="MBZ14" s="27"/>
      <c r="MCF14" s="28"/>
      <c r="MCI14" s="27"/>
      <c r="MCO14" s="28"/>
      <c r="MCR14" s="27"/>
      <c r="MCX14" s="28"/>
      <c r="MDA14" s="27"/>
      <c r="MDG14" s="28"/>
      <c r="MDJ14" s="27"/>
      <c r="MDP14" s="28"/>
      <c r="MDS14" s="27"/>
      <c r="MDY14" s="28"/>
      <c r="MEB14" s="27"/>
      <c r="MEH14" s="28"/>
      <c r="MEK14" s="27"/>
      <c r="MEQ14" s="28"/>
      <c r="MET14" s="27"/>
      <c r="MEZ14" s="28"/>
      <c r="MFC14" s="27"/>
      <c r="MFI14" s="28"/>
      <c r="MFL14" s="27"/>
      <c r="MFR14" s="28"/>
      <c r="MFU14" s="27"/>
      <c r="MGA14" s="28"/>
      <c r="MGD14" s="27"/>
      <c r="MGJ14" s="28"/>
      <c r="MGM14" s="27"/>
      <c r="MGS14" s="28"/>
      <c r="MGV14" s="27"/>
      <c r="MHB14" s="28"/>
      <c r="MHE14" s="27"/>
      <c r="MHK14" s="28"/>
      <c r="MHN14" s="27"/>
      <c r="MHT14" s="28"/>
      <c r="MHW14" s="27"/>
      <c r="MIC14" s="28"/>
      <c r="MIF14" s="27"/>
      <c r="MIL14" s="28"/>
      <c r="MIO14" s="27"/>
      <c r="MIU14" s="28"/>
      <c r="MIX14" s="27"/>
      <c r="MJD14" s="28"/>
      <c r="MJG14" s="27"/>
      <c r="MJM14" s="28"/>
      <c r="MJP14" s="27"/>
      <c r="MJV14" s="28"/>
      <c r="MJY14" s="27"/>
      <c r="MKE14" s="28"/>
      <c r="MKH14" s="27"/>
      <c r="MKN14" s="28"/>
      <c r="MKQ14" s="27"/>
      <c r="MKW14" s="28"/>
      <c r="MKZ14" s="27"/>
      <c r="MLF14" s="28"/>
      <c r="MLI14" s="27"/>
      <c r="MLO14" s="28"/>
      <c r="MLR14" s="27"/>
      <c r="MLX14" s="28"/>
      <c r="MMA14" s="27"/>
      <c r="MMG14" s="28"/>
      <c r="MMJ14" s="27"/>
      <c r="MMP14" s="28"/>
      <c r="MMS14" s="27"/>
      <c r="MMY14" s="28"/>
      <c r="MNB14" s="27"/>
      <c r="MNH14" s="28"/>
      <c r="MNK14" s="27"/>
      <c r="MNQ14" s="28"/>
      <c r="MNT14" s="27"/>
      <c r="MNZ14" s="28"/>
      <c r="MOC14" s="27"/>
      <c r="MOI14" s="28"/>
      <c r="MOL14" s="27"/>
      <c r="MOR14" s="28"/>
      <c r="MOU14" s="27"/>
      <c r="MPA14" s="28"/>
      <c r="MPD14" s="27"/>
      <c r="MPJ14" s="28"/>
      <c r="MPM14" s="27"/>
      <c r="MPS14" s="28"/>
      <c r="MPV14" s="27"/>
      <c r="MQB14" s="28"/>
      <c r="MQE14" s="27"/>
      <c r="MQK14" s="28"/>
      <c r="MQN14" s="27"/>
      <c r="MQT14" s="28"/>
      <c r="MQW14" s="27"/>
      <c r="MRC14" s="28"/>
      <c r="MRF14" s="27"/>
      <c r="MRL14" s="28"/>
      <c r="MRO14" s="27"/>
      <c r="MRU14" s="28"/>
      <c r="MRX14" s="27"/>
      <c r="MSD14" s="28"/>
      <c r="MSG14" s="27"/>
      <c r="MSM14" s="28"/>
      <c r="MSP14" s="27"/>
      <c r="MSV14" s="28"/>
      <c r="MSY14" s="27"/>
      <c r="MTE14" s="28"/>
      <c r="MTH14" s="27"/>
      <c r="MTN14" s="28"/>
      <c r="MTQ14" s="27"/>
      <c r="MTW14" s="28"/>
      <c r="MTZ14" s="27"/>
      <c r="MUF14" s="28"/>
      <c r="MUI14" s="27"/>
      <c r="MUO14" s="28"/>
      <c r="MUR14" s="27"/>
      <c r="MUX14" s="28"/>
      <c r="MVA14" s="27"/>
      <c r="MVG14" s="28"/>
      <c r="MVJ14" s="27"/>
      <c r="MVP14" s="28"/>
      <c r="MVS14" s="27"/>
      <c r="MVY14" s="28"/>
      <c r="MWB14" s="27"/>
      <c r="MWH14" s="28"/>
      <c r="MWK14" s="27"/>
      <c r="MWQ14" s="28"/>
      <c r="MWT14" s="27"/>
      <c r="MWZ14" s="28"/>
      <c r="MXC14" s="27"/>
      <c r="MXI14" s="28"/>
      <c r="MXL14" s="27"/>
      <c r="MXR14" s="28"/>
      <c r="MXU14" s="27"/>
      <c r="MYA14" s="28"/>
      <c r="MYD14" s="27"/>
      <c r="MYJ14" s="28"/>
      <c r="MYM14" s="27"/>
      <c r="MYS14" s="28"/>
      <c r="MYV14" s="27"/>
      <c r="MZB14" s="28"/>
      <c r="MZE14" s="27"/>
      <c r="MZK14" s="28"/>
      <c r="MZN14" s="27"/>
      <c r="MZT14" s="28"/>
      <c r="MZW14" s="27"/>
      <c r="NAC14" s="28"/>
      <c r="NAF14" s="27"/>
      <c r="NAL14" s="28"/>
      <c r="NAO14" s="27"/>
      <c r="NAU14" s="28"/>
      <c r="NAX14" s="27"/>
      <c r="NBD14" s="28"/>
      <c r="NBG14" s="27"/>
      <c r="NBM14" s="28"/>
      <c r="NBP14" s="27"/>
      <c r="NBV14" s="28"/>
      <c r="NBY14" s="27"/>
      <c r="NCE14" s="28"/>
      <c r="NCH14" s="27"/>
      <c r="NCN14" s="28"/>
      <c r="NCQ14" s="27"/>
      <c r="NCW14" s="28"/>
      <c r="NCZ14" s="27"/>
      <c r="NDF14" s="28"/>
      <c r="NDI14" s="27"/>
      <c r="NDO14" s="28"/>
      <c r="NDR14" s="27"/>
      <c r="NDX14" s="28"/>
      <c r="NEA14" s="27"/>
      <c r="NEG14" s="28"/>
      <c r="NEJ14" s="27"/>
      <c r="NEP14" s="28"/>
      <c r="NES14" s="27"/>
      <c r="NEY14" s="28"/>
      <c r="NFB14" s="27"/>
      <c r="NFH14" s="28"/>
      <c r="NFK14" s="27"/>
      <c r="NFQ14" s="28"/>
      <c r="NFT14" s="27"/>
      <c r="NFZ14" s="28"/>
      <c r="NGC14" s="27"/>
      <c r="NGI14" s="28"/>
      <c r="NGL14" s="27"/>
      <c r="NGR14" s="28"/>
      <c r="NGU14" s="27"/>
      <c r="NHA14" s="28"/>
      <c r="NHD14" s="27"/>
      <c r="NHJ14" s="28"/>
      <c r="NHM14" s="27"/>
      <c r="NHS14" s="28"/>
      <c r="NHV14" s="27"/>
      <c r="NIB14" s="28"/>
      <c r="NIE14" s="27"/>
      <c r="NIK14" s="28"/>
      <c r="NIN14" s="27"/>
      <c r="NIT14" s="28"/>
      <c r="NIW14" s="27"/>
      <c r="NJC14" s="28"/>
      <c r="NJF14" s="27"/>
      <c r="NJL14" s="28"/>
      <c r="NJO14" s="27"/>
      <c r="NJU14" s="28"/>
      <c r="NJX14" s="27"/>
      <c r="NKD14" s="28"/>
      <c r="NKG14" s="27"/>
      <c r="NKM14" s="28"/>
      <c r="NKP14" s="27"/>
      <c r="NKV14" s="28"/>
      <c r="NKY14" s="27"/>
      <c r="NLE14" s="28"/>
      <c r="NLH14" s="27"/>
      <c r="NLN14" s="28"/>
      <c r="NLQ14" s="27"/>
      <c r="NLW14" s="28"/>
      <c r="NLZ14" s="27"/>
      <c r="NMF14" s="28"/>
      <c r="NMI14" s="27"/>
      <c r="NMO14" s="28"/>
      <c r="NMR14" s="27"/>
      <c r="NMX14" s="28"/>
      <c r="NNA14" s="27"/>
      <c r="NNG14" s="28"/>
      <c r="NNJ14" s="27"/>
      <c r="NNP14" s="28"/>
      <c r="NNS14" s="27"/>
      <c r="NNY14" s="28"/>
      <c r="NOB14" s="27"/>
      <c r="NOH14" s="28"/>
      <c r="NOK14" s="27"/>
      <c r="NOQ14" s="28"/>
      <c r="NOT14" s="27"/>
      <c r="NOZ14" s="28"/>
      <c r="NPC14" s="27"/>
      <c r="NPI14" s="28"/>
      <c r="NPL14" s="27"/>
      <c r="NPR14" s="28"/>
      <c r="NPU14" s="27"/>
      <c r="NQA14" s="28"/>
      <c r="NQD14" s="27"/>
      <c r="NQJ14" s="28"/>
      <c r="NQM14" s="27"/>
      <c r="NQS14" s="28"/>
      <c r="NQV14" s="27"/>
      <c r="NRB14" s="28"/>
      <c r="NRE14" s="27"/>
      <c r="NRK14" s="28"/>
      <c r="NRN14" s="27"/>
      <c r="NRT14" s="28"/>
      <c r="NRW14" s="27"/>
      <c r="NSC14" s="28"/>
      <c r="NSF14" s="27"/>
      <c r="NSL14" s="28"/>
      <c r="NSO14" s="27"/>
      <c r="NSU14" s="28"/>
      <c r="NSX14" s="27"/>
      <c r="NTD14" s="28"/>
      <c r="NTG14" s="27"/>
      <c r="NTM14" s="28"/>
      <c r="NTP14" s="27"/>
      <c r="NTV14" s="28"/>
      <c r="NTY14" s="27"/>
      <c r="NUE14" s="28"/>
      <c r="NUH14" s="27"/>
      <c r="NUN14" s="28"/>
      <c r="NUQ14" s="27"/>
      <c r="NUW14" s="28"/>
      <c r="NUZ14" s="27"/>
      <c r="NVF14" s="28"/>
      <c r="NVI14" s="27"/>
      <c r="NVO14" s="28"/>
      <c r="NVR14" s="27"/>
      <c r="NVX14" s="28"/>
      <c r="NWA14" s="27"/>
      <c r="NWG14" s="28"/>
      <c r="NWJ14" s="27"/>
      <c r="NWP14" s="28"/>
      <c r="NWS14" s="27"/>
      <c r="NWY14" s="28"/>
      <c r="NXB14" s="27"/>
      <c r="NXH14" s="28"/>
      <c r="NXK14" s="27"/>
      <c r="NXQ14" s="28"/>
      <c r="NXT14" s="27"/>
      <c r="NXZ14" s="28"/>
      <c r="NYC14" s="27"/>
      <c r="NYI14" s="28"/>
      <c r="NYL14" s="27"/>
      <c r="NYR14" s="28"/>
      <c r="NYU14" s="27"/>
      <c r="NZA14" s="28"/>
      <c r="NZD14" s="27"/>
      <c r="NZJ14" s="28"/>
      <c r="NZM14" s="27"/>
      <c r="NZS14" s="28"/>
      <c r="NZV14" s="27"/>
      <c r="OAB14" s="28"/>
      <c r="OAE14" s="27"/>
      <c r="OAK14" s="28"/>
      <c r="OAN14" s="27"/>
      <c r="OAT14" s="28"/>
      <c r="OAW14" s="27"/>
      <c r="OBC14" s="28"/>
      <c r="OBF14" s="27"/>
      <c r="OBL14" s="28"/>
      <c r="OBO14" s="27"/>
      <c r="OBU14" s="28"/>
      <c r="OBX14" s="27"/>
      <c r="OCD14" s="28"/>
      <c r="OCG14" s="27"/>
      <c r="OCM14" s="28"/>
      <c r="OCP14" s="27"/>
      <c r="OCV14" s="28"/>
      <c r="OCY14" s="27"/>
      <c r="ODE14" s="28"/>
      <c r="ODH14" s="27"/>
      <c r="ODN14" s="28"/>
      <c r="ODQ14" s="27"/>
      <c r="ODW14" s="28"/>
      <c r="ODZ14" s="27"/>
      <c r="OEF14" s="28"/>
      <c r="OEI14" s="27"/>
      <c r="OEO14" s="28"/>
      <c r="OER14" s="27"/>
      <c r="OEX14" s="28"/>
      <c r="OFA14" s="27"/>
      <c r="OFG14" s="28"/>
      <c r="OFJ14" s="27"/>
      <c r="OFP14" s="28"/>
      <c r="OFS14" s="27"/>
      <c r="OFY14" s="28"/>
      <c r="OGB14" s="27"/>
      <c r="OGH14" s="28"/>
      <c r="OGK14" s="27"/>
      <c r="OGQ14" s="28"/>
      <c r="OGT14" s="27"/>
      <c r="OGZ14" s="28"/>
      <c r="OHC14" s="27"/>
      <c r="OHI14" s="28"/>
      <c r="OHL14" s="27"/>
      <c r="OHR14" s="28"/>
      <c r="OHU14" s="27"/>
      <c r="OIA14" s="28"/>
      <c r="OID14" s="27"/>
      <c r="OIJ14" s="28"/>
      <c r="OIM14" s="27"/>
      <c r="OIS14" s="28"/>
      <c r="OIV14" s="27"/>
      <c r="OJB14" s="28"/>
      <c r="OJE14" s="27"/>
      <c r="OJK14" s="28"/>
      <c r="OJN14" s="27"/>
      <c r="OJT14" s="28"/>
      <c r="OJW14" s="27"/>
      <c r="OKC14" s="28"/>
      <c r="OKF14" s="27"/>
      <c r="OKL14" s="28"/>
      <c r="OKO14" s="27"/>
      <c r="OKU14" s="28"/>
      <c r="OKX14" s="27"/>
      <c r="OLD14" s="28"/>
      <c r="OLG14" s="27"/>
      <c r="OLM14" s="28"/>
      <c r="OLP14" s="27"/>
      <c r="OLV14" s="28"/>
      <c r="OLY14" s="27"/>
      <c r="OME14" s="28"/>
      <c r="OMH14" s="27"/>
      <c r="OMN14" s="28"/>
      <c r="OMQ14" s="27"/>
      <c r="OMW14" s="28"/>
      <c r="OMZ14" s="27"/>
      <c r="ONF14" s="28"/>
      <c r="ONI14" s="27"/>
      <c r="ONO14" s="28"/>
      <c r="ONR14" s="27"/>
      <c r="ONX14" s="28"/>
      <c r="OOA14" s="27"/>
      <c r="OOG14" s="28"/>
      <c r="OOJ14" s="27"/>
      <c r="OOP14" s="28"/>
      <c r="OOS14" s="27"/>
      <c r="OOY14" s="28"/>
      <c r="OPB14" s="27"/>
      <c r="OPH14" s="28"/>
      <c r="OPK14" s="27"/>
      <c r="OPQ14" s="28"/>
      <c r="OPT14" s="27"/>
      <c r="OPZ14" s="28"/>
      <c r="OQC14" s="27"/>
      <c r="OQI14" s="28"/>
      <c r="OQL14" s="27"/>
      <c r="OQR14" s="28"/>
      <c r="OQU14" s="27"/>
      <c r="ORA14" s="28"/>
      <c r="ORD14" s="27"/>
      <c r="ORJ14" s="28"/>
      <c r="ORM14" s="27"/>
      <c r="ORS14" s="28"/>
      <c r="ORV14" s="27"/>
      <c r="OSB14" s="28"/>
      <c r="OSE14" s="27"/>
      <c r="OSK14" s="28"/>
      <c r="OSN14" s="27"/>
      <c r="OST14" s="28"/>
      <c r="OSW14" s="27"/>
      <c r="OTC14" s="28"/>
      <c r="OTF14" s="27"/>
      <c r="OTL14" s="28"/>
      <c r="OTO14" s="27"/>
      <c r="OTU14" s="28"/>
      <c r="OTX14" s="27"/>
      <c r="OUD14" s="28"/>
      <c r="OUG14" s="27"/>
      <c r="OUM14" s="28"/>
      <c r="OUP14" s="27"/>
      <c r="OUV14" s="28"/>
      <c r="OUY14" s="27"/>
      <c r="OVE14" s="28"/>
      <c r="OVH14" s="27"/>
      <c r="OVN14" s="28"/>
      <c r="OVQ14" s="27"/>
      <c r="OVW14" s="28"/>
      <c r="OVZ14" s="27"/>
      <c r="OWF14" s="28"/>
      <c r="OWI14" s="27"/>
      <c r="OWO14" s="28"/>
      <c r="OWR14" s="27"/>
      <c r="OWX14" s="28"/>
      <c r="OXA14" s="27"/>
      <c r="OXG14" s="28"/>
      <c r="OXJ14" s="27"/>
      <c r="OXP14" s="28"/>
      <c r="OXS14" s="27"/>
      <c r="OXY14" s="28"/>
      <c r="OYB14" s="27"/>
      <c r="OYH14" s="28"/>
      <c r="OYK14" s="27"/>
      <c r="OYQ14" s="28"/>
      <c r="OYT14" s="27"/>
      <c r="OYZ14" s="28"/>
      <c r="OZC14" s="27"/>
      <c r="OZI14" s="28"/>
      <c r="OZL14" s="27"/>
      <c r="OZR14" s="28"/>
      <c r="OZU14" s="27"/>
      <c r="PAA14" s="28"/>
      <c r="PAD14" s="27"/>
      <c r="PAJ14" s="28"/>
      <c r="PAM14" s="27"/>
      <c r="PAS14" s="28"/>
      <c r="PAV14" s="27"/>
      <c r="PBB14" s="28"/>
      <c r="PBE14" s="27"/>
      <c r="PBK14" s="28"/>
      <c r="PBN14" s="27"/>
      <c r="PBT14" s="28"/>
      <c r="PBW14" s="27"/>
      <c r="PCC14" s="28"/>
      <c r="PCF14" s="27"/>
      <c r="PCL14" s="28"/>
      <c r="PCO14" s="27"/>
      <c r="PCU14" s="28"/>
      <c r="PCX14" s="27"/>
      <c r="PDD14" s="28"/>
      <c r="PDG14" s="27"/>
      <c r="PDM14" s="28"/>
      <c r="PDP14" s="27"/>
      <c r="PDV14" s="28"/>
      <c r="PDY14" s="27"/>
      <c r="PEE14" s="28"/>
      <c r="PEH14" s="27"/>
      <c r="PEN14" s="28"/>
      <c r="PEQ14" s="27"/>
      <c r="PEW14" s="28"/>
      <c r="PEZ14" s="27"/>
      <c r="PFF14" s="28"/>
      <c r="PFI14" s="27"/>
      <c r="PFO14" s="28"/>
      <c r="PFR14" s="27"/>
      <c r="PFX14" s="28"/>
      <c r="PGA14" s="27"/>
      <c r="PGG14" s="28"/>
      <c r="PGJ14" s="27"/>
      <c r="PGP14" s="28"/>
      <c r="PGS14" s="27"/>
      <c r="PGY14" s="28"/>
      <c r="PHB14" s="27"/>
      <c r="PHH14" s="28"/>
      <c r="PHK14" s="27"/>
      <c r="PHQ14" s="28"/>
      <c r="PHT14" s="27"/>
      <c r="PHZ14" s="28"/>
      <c r="PIC14" s="27"/>
      <c r="PII14" s="28"/>
      <c r="PIL14" s="27"/>
      <c r="PIR14" s="28"/>
      <c r="PIU14" s="27"/>
      <c r="PJA14" s="28"/>
      <c r="PJD14" s="27"/>
      <c r="PJJ14" s="28"/>
      <c r="PJM14" s="27"/>
      <c r="PJS14" s="28"/>
      <c r="PJV14" s="27"/>
      <c r="PKB14" s="28"/>
      <c r="PKE14" s="27"/>
      <c r="PKK14" s="28"/>
      <c r="PKN14" s="27"/>
      <c r="PKT14" s="28"/>
      <c r="PKW14" s="27"/>
      <c r="PLC14" s="28"/>
      <c r="PLF14" s="27"/>
      <c r="PLL14" s="28"/>
      <c r="PLO14" s="27"/>
      <c r="PLU14" s="28"/>
      <c r="PLX14" s="27"/>
      <c r="PMD14" s="28"/>
      <c r="PMG14" s="27"/>
      <c r="PMM14" s="28"/>
      <c r="PMP14" s="27"/>
      <c r="PMV14" s="28"/>
      <c r="PMY14" s="27"/>
      <c r="PNE14" s="28"/>
      <c r="PNH14" s="27"/>
      <c r="PNN14" s="28"/>
      <c r="PNQ14" s="27"/>
      <c r="PNW14" s="28"/>
      <c r="PNZ14" s="27"/>
      <c r="POF14" s="28"/>
      <c r="POI14" s="27"/>
      <c r="POO14" s="28"/>
      <c r="POR14" s="27"/>
      <c r="POX14" s="28"/>
      <c r="PPA14" s="27"/>
      <c r="PPG14" s="28"/>
      <c r="PPJ14" s="27"/>
      <c r="PPP14" s="28"/>
      <c r="PPS14" s="27"/>
      <c r="PPY14" s="28"/>
      <c r="PQB14" s="27"/>
      <c r="PQH14" s="28"/>
      <c r="PQK14" s="27"/>
      <c r="PQQ14" s="28"/>
      <c r="PQT14" s="27"/>
      <c r="PQZ14" s="28"/>
      <c r="PRC14" s="27"/>
      <c r="PRI14" s="28"/>
      <c r="PRL14" s="27"/>
      <c r="PRR14" s="28"/>
      <c r="PRU14" s="27"/>
      <c r="PSA14" s="28"/>
      <c r="PSD14" s="27"/>
      <c r="PSJ14" s="28"/>
      <c r="PSM14" s="27"/>
      <c r="PSS14" s="28"/>
      <c r="PSV14" s="27"/>
      <c r="PTB14" s="28"/>
      <c r="PTE14" s="27"/>
      <c r="PTK14" s="28"/>
      <c r="PTN14" s="27"/>
      <c r="PTT14" s="28"/>
      <c r="PTW14" s="27"/>
      <c r="PUC14" s="28"/>
      <c r="PUF14" s="27"/>
      <c r="PUL14" s="28"/>
      <c r="PUO14" s="27"/>
      <c r="PUU14" s="28"/>
      <c r="PUX14" s="27"/>
      <c r="PVD14" s="28"/>
      <c r="PVG14" s="27"/>
      <c r="PVM14" s="28"/>
      <c r="PVP14" s="27"/>
      <c r="PVV14" s="28"/>
      <c r="PVY14" s="27"/>
      <c r="PWE14" s="28"/>
      <c r="PWH14" s="27"/>
      <c r="PWN14" s="28"/>
      <c r="PWQ14" s="27"/>
      <c r="PWW14" s="28"/>
      <c r="PWZ14" s="27"/>
      <c r="PXF14" s="28"/>
      <c r="PXI14" s="27"/>
      <c r="PXO14" s="28"/>
      <c r="PXR14" s="27"/>
      <c r="PXX14" s="28"/>
      <c r="PYA14" s="27"/>
      <c r="PYG14" s="28"/>
      <c r="PYJ14" s="27"/>
      <c r="PYP14" s="28"/>
      <c r="PYS14" s="27"/>
      <c r="PYY14" s="28"/>
      <c r="PZB14" s="27"/>
      <c r="PZH14" s="28"/>
      <c r="PZK14" s="27"/>
      <c r="PZQ14" s="28"/>
      <c r="PZT14" s="27"/>
      <c r="PZZ14" s="28"/>
      <c r="QAC14" s="27"/>
      <c r="QAI14" s="28"/>
      <c r="QAL14" s="27"/>
      <c r="QAR14" s="28"/>
      <c r="QAU14" s="27"/>
      <c r="QBA14" s="28"/>
      <c r="QBD14" s="27"/>
      <c r="QBJ14" s="28"/>
      <c r="QBM14" s="27"/>
      <c r="QBS14" s="28"/>
      <c r="QBV14" s="27"/>
      <c r="QCB14" s="28"/>
      <c r="QCE14" s="27"/>
      <c r="QCK14" s="28"/>
      <c r="QCN14" s="27"/>
      <c r="QCT14" s="28"/>
      <c r="QCW14" s="27"/>
      <c r="QDC14" s="28"/>
      <c r="QDF14" s="27"/>
      <c r="QDL14" s="28"/>
      <c r="QDO14" s="27"/>
      <c r="QDU14" s="28"/>
      <c r="QDX14" s="27"/>
      <c r="QED14" s="28"/>
      <c r="QEG14" s="27"/>
      <c r="QEM14" s="28"/>
      <c r="QEP14" s="27"/>
      <c r="QEV14" s="28"/>
      <c r="QEY14" s="27"/>
      <c r="QFE14" s="28"/>
      <c r="QFH14" s="27"/>
      <c r="QFN14" s="28"/>
      <c r="QFQ14" s="27"/>
      <c r="QFW14" s="28"/>
      <c r="QFZ14" s="27"/>
      <c r="QGF14" s="28"/>
      <c r="QGI14" s="27"/>
      <c r="QGO14" s="28"/>
      <c r="QGR14" s="27"/>
      <c r="QGX14" s="28"/>
      <c r="QHA14" s="27"/>
      <c r="QHG14" s="28"/>
      <c r="QHJ14" s="27"/>
      <c r="QHP14" s="28"/>
      <c r="QHS14" s="27"/>
      <c r="QHY14" s="28"/>
      <c r="QIB14" s="27"/>
      <c r="QIH14" s="28"/>
      <c r="QIK14" s="27"/>
      <c r="QIQ14" s="28"/>
      <c r="QIT14" s="27"/>
      <c r="QIZ14" s="28"/>
      <c r="QJC14" s="27"/>
      <c r="QJI14" s="28"/>
      <c r="QJL14" s="27"/>
      <c r="QJR14" s="28"/>
      <c r="QJU14" s="27"/>
      <c r="QKA14" s="28"/>
      <c r="QKD14" s="27"/>
      <c r="QKJ14" s="28"/>
      <c r="QKM14" s="27"/>
      <c r="QKS14" s="28"/>
      <c r="QKV14" s="27"/>
      <c r="QLB14" s="28"/>
      <c r="QLE14" s="27"/>
      <c r="QLK14" s="28"/>
      <c r="QLN14" s="27"/>
      <c r="QLT14" s="28"/>
      <c r="QLW14" s="27"/>
      <c r="QMC14" s="28"/>
      <c r="QMF14" s="27"/>
      <c r="QML14" s="28"/>
      <c r="QMO14" s="27"/>
      <c r="QMU14" s="28"/>
      <c r="QMX14" s="27"/>
      <c r="QND14" s="28"/>
      <c r="QNG14" s="27"/>
      <c r="QNM14" s="28"/>
      <c r="QNP14" s="27"/>
      <c r="QNV14" s="28"/>
      <c r="QNY14" s="27"/>
      <c r="QOE14" s="28"/>
      <c r="QOH14" s="27"/>
      <c r="QON14" s="28"/>
      <c r="QOQ14" s="27"/>
      <c r="QOW14" s="28"/>
      <c r="QOZ14" s="27"/>
      <c r="QPF14" s="28"/>
      <c r="QPI14" s="27"/>
      <c r="QPO14" s="28"/>
      <c r="QPR14" s="27"/>
      <c r="QPX14" s="28"/>
      <c r="QQA14" s="27"/>
      <c r="QQG14" s="28"/>
      <c r="QQJ14" s="27"/>
      <c r="QQP14" s="28"/>
      <c r="QQS14" s="27"/>
      <c r="QQY14" s="28"/>
      <c r="QRB14" s="27"/>
      <c r="QRH14" s="28"/>
      <c r="QRK14" s="27"/>
      <c r="QRQ14" s="28"/>
      <c r="QRT14" s="27"/>
      <c r="QRZ14" s="28"/>
      <c r="QSC14" s="27"/>
      <c r="QSI14" s="28"/>
      <c r="QSL14" s="27"/>
      <c r="QSR14" s="28"/>
      <c r="QSU14" s="27"/>
      <c r="QTA14" s="28"/>
      <c r="QTD14" s="27"/>
      <c r="QTJ14" s="28"/>
      <c r="QTM14" s="27"/>
      <c r="QTS14" s="28"/>
      <c r="QTV14" s="27"/>
      <c r="QUB14" s="28"/>
      <c r="QUE14" s="27"/>
      <c r="QUK14" s="28"/>
      <c r="QUN14" s="27"/>
      <c r="QUT14" s="28"/>
      <c r="QUW14" s="27"/>
      <c r="QVC14" s="28"/>
      <c r="QVF14" s="27"/>
      <c r="QVL14" s="28"/>
      <c r="QVO14" s="27"/>
      <c r="QVU14" s="28"/>
      <c r="QVX14" s="27"/>
      <c r="QWD14" s="28"/>
      <c r="QWG14" s="27"/>
      <c r="QWM14" s="28"/>
      <c r="QWP14" s="27"/>
      <c r="QWV14" s="28"/>
      <c r="QWY14" s="27"/>
      <c r="QXE14" s="28"/>
      <c r="QXH14" s="27"/>
      <c r="QXN14" s="28"/>
      <c r="QXQ14" s="27"/>
      <c r="QXW14" s="28"/>
      <c r="QXZ14" s="27"/>
      <c r="QYF14" s="28"/>
      <c r="QYI14" s="27"/>
      <c r="QYO14" s="28"/>
      <c r="QYR14" s="27"/>
      <c r="QYX14" s="28"/>
      <c r="QZA14" s="27"/>
      <c r="QZG14" s="28"/>
      <c r="QZJ14" s="27"/>
      <c r="QZP14" s="28"/>
      <c r="QZS14" s="27"/>
      <c r="QZY14" s="28"/>
      <c r="RAB14" s="27"/>
      <c r="RAH14" s="28"/>
      <c r="RAK14" s="27"/>
      <c r="RAQ14" s="28"/>
      <c r="RAT14" s="27"/>
      <c r="RAZ14" s="28"/>
      <c r="RBC14" s="27"/>
      <c r="RBI14" s="28"/>
      <c r="RBL14" s="27"/>
      <c r="RBR14" s="28"/>
      <c r="RBU14" s="27"/>
      <c r="RCA14" s="28"/>
      <c r="RCD14" s="27"/>
      <c r="RCJ14" s="28"/>
      <c r="RCM14" s="27"/>
      <c r="RCS14" s="28"/>
      <c r="RCV14" s="27"/>
      <c r="RDB14" s="28"/>
      <c r="RDE14" s="27"/>
      <c r="RDK14" s="28"/>
      <c r="RDN14" s="27"/>
      <c r="RDT14" s="28"/>
      <c r="RDW14" s="27"/>
      <c r="REC14" s="28"/>
      <c r="REF14" s="27"/>
      <c r="REL14" s="28"/>
      <c r="REO14" s="27"/>
      <c r="REU14" s="28"/>
      <c r="REX14" s="27"/>
      <c r="RFD14" s="28"/>
      <c r="RFG14" s="27"/>
      <c r="RFM14" s="28"/>
      <c r="RFP14" s="27"/>
      <c r="RFV14" s="28"/>
      <c r="RFY14" s="27"/>
      <c r="RGE14" s="28"/>
      <c r="RGH14" s="27"/>
      <c r="RGN14" s="28"/>
      <c r="RGQ14" s="27"/>
      <c r="RGW14" s="28"/>
      <c r="RGZ14" s="27"/>
      <c r="RHF14" s="28"/>
      <c r="RHI14" s="27"/>
      <c r="RHO14" s="28"/>
      <c r="RHR14" s="27"/>
      <c r="RHX14" s="28"/>
      <c r="RIA14" s="27"/>
      <c r="RIG14" s="28"/>
      <c r="RIJ14" s="27"/>
      <c r="RIP14" s="28"/>
      <c r="RIS14" s="27"/>
      <c r="RIY14" s="28"/>
      <c r="RJB14" s="27"/>
      <c r="RJH14" s="28"/>
      <c r="RJK14" s="27"/>
      <c r="RJQ14" s="28"/>
      <c r="RJT14" s="27"/>
      <c r="RJZ14" s="28"/>
      <c r="RKC14" s="27"/>
      <c r="RKI14" s="28"/>
      <c r="RKL14" s="27"/>
      <c r="RKR14" s="28"/>
      <c r="RKU14" s="27"/>
      <c r="RLA14" s="28"/>
      <c r="RLD14" s="27"/>
      <c r="RLJ14" s="28"/>
      <c r="RLM14" s="27"/>
      <c r="RLS14" s="28"/>
      <c r="RLV14" s="27"/>
      <c r="RMB14" s="28"/>
      <c r="RME14" s="27"/>
      <c r="RMK14" s="28"/>
      <c r="RMN14" s="27"/>
      <c r="RMT14" s="28"/>
      <c r="RMW14" s="27"/>
      <c r="RNC14" s="28"/>
      <c r="RNF14" s="27"/>
      <c r="RNL14" s="28"/>
      <c r="RNO14" s="27"/>
      <c r="RNU14" s="28"/>
      <c r="RNX14" s="27"/>
      <c r="ROD14" s="28"/>
      <c r="ROG14" s="27"/>
      <c r="ROM14" s="28"/>
      <c r="ROP14" s="27"/>
      <c r="ROV14" s="28"/>
      <c r="ROY14" s="27"/>
      <c r="RPE14" s="28"/>
      <c r="RPH14" s="27"/>
      <c r="RPN14" s="28"/>
      <c r="RPQ14" s="27"/>
      <c r="RPW14" s="28"/>
      <c r="RPZ14" s="27"/>
      <c r="RQF14" s="28"/>
      <c r="RQI14" s="27"/>
      <c r="RQO14" s="28"/>
      <c r="RQR14" s="27"/>
      <c r="RQX14" s="28"/>
      <c r="RRA14" s="27"/>
      <c r="RRG14" s="28"/>
      <c r="RRJ14" s="27"/>
      <c r="RRP14" s="28"/>
      <c r="RRS14" s="27"/>
      <c r="RRY14" s="28"/>
      <c r="RSB14" s="27"/>
      <c r="RSH14" s="28"/>
      <c r="RSK14" s="27"/>
      <c r="RSQ14" s="28"/>
      <c r="RST14" s="27"/>
      <c r="RSZ14" s="28"/>
      <c r="RTC14" s="27"/>
      <c r="RTI14" s="28"/>
      <c r="RTL14" s="27"/>
      <c r="RTR14" s="28"/>
      <c r="RTU14" s="27"/>
      <c r="RUA14" s="28"/>
      <c r="RUD14" s="27"/>
      <c r="RUJ14" s="28"/>
      <c r="RUM14" s="27"/>
      <c r="RUS14" s="28"/>
      <c r="RUV14" s="27"/>
      <c r="RVB14" s="28"/>
      <c r="RVE14" s="27"/>
      <c r="RVK14" s="28"/>
      <c r="RVN14" s="27"/>
      <c r="RVT14" s="28"/>
      <c r="RVW14" s="27"/>
      <c r="RWC14" s="28"/>
      <c r="RWF14" s="27"/>
      <c r="RWL14" s="28"/>
      <c r="RWO14" s="27"/>
      <c r="RWU14" s="28"/>
      <c r="RWX14" s="27"/>
      <c r="RXD14" s="28"/>
      <c r="RXG14" s="27"/>
      <c r="RXM14" s="28"/>
      <c r="RXP14" s="27"/>
      <c r="RXV14" s="28"/>
      <c r="RXY14" s="27"/>
      <c r="RYE14" s="28"/>
      <c r="RYH14" s="27"/>
      <c r="RYN14" s="28"/>
      <c r="RYQ14" s="27"/>
      <c r="RYW14" s="28"/>
      <c r="RYZ14" s="27"/>
      <c r="RZF14" s="28"/>
      <c r="RZI14" s="27"/>
      <c r="RZO14" s="28"/>
      <c r="RZR14" s="27"/>
      <c r="RZX14" s="28"/>
      <c r="SAA14" s="27"/>
      <c r="SAG14" s="28"/>
      <c r="SAJ14" s="27"/>
      <c r="SAP14" s="28"/>
      <c r="SAS14" s="27"/>
      <c r="SAY14" s="28"/>
      <c r="SBB14" s="27"/>
      <c r="SBH14" s="28"/>
      <c r="SBK14" s="27"/>
      <c r="SBQ14" s="28"/>
      <c r="SBT14" s="27"/>
      <c r="SBZ14" s="28"/>
      <c r="SCC14" s="27"/>
      <c r="SCI14" s="28"/>
      <c r="SCL14" s="27"/>
      <c r="SCR14" s="28"/>
      <c r="SCU14" s="27"/>
      <c r="SDA14" s="28"/>
      <c r="SDD14" s="27"/>
      <c r="SDJ14" s="28"/>
      <c r="SDM14" s="27"/>
      <c r="SDS14" s="28"/>
      <c r="SDV14" s="27"/>
      <c r="SEB14" s="28"/>
      <c r="SEE14" s="27"/>
      <c r="SEK14" s="28"/>
      <c r="SEN14" s="27"/>
      <c r="SET14" s="28"/>
      <c r="SEW14" s="27"/>
      <c r="SFC14" s="28"/>
      <c r="SFF14" s="27"/>
      <c r="SFL14" s="28"/>
      <c r="SFO14" s="27"/>
      <c r="SFU14" s="28"/>
      <c r="SFX14" s="27"/>
      <c r="SGD14" s="28"/>
      <c r="SGG14" s="27"/>
      <c r="SGM14" s="28"/>
      <c r="SGP14" s="27"/>
      <c r="SGV14" s="28"/>
      <c r="SGY14" s="27"/>
      <c r="SHE14" s="28"/>
      <c r="SHH14" s="27"/>
      <c r="SHN14" s="28"/>
      <c r="SHQ14" s="27"/>
      <c r="SHW14" s="28"/>
      <c r="SHZ14" s="27"/>
      <c r="SIF14" s="28"/>
      <c r="SII14" s="27"/>
      <c r="SIO14" s="28"/>
      <c r="SIR14" s="27"/>
      <c r="SIX14" s="28"/>
      <c r="SJA14" s="27"/>
      <c r="SJG14" s="28"/>
      <c r="SJJ14" s="27"/>
      <c r="SJP14" s="28"/>
      <c r="SJS14" s="27"/>
      <c r="SJY14" s="28"/>
      <c r="SKB14" s="27"/>
      <c r="SKH14" s="28"/>
      <c r="SKK14" s="27"/>
      <c r="SKQ14" s="28"/>
      <c r="SKT14" s="27"/>
      <c r="SKZ14" s="28"/>
      <c r="SLC14" s="27"/>
      <c r="SLI14" s="28"/>
      <c r="SLL14" s="27"/>
      <c r="SLR14" s="28"/>
      <c r="SLU14" s="27"/>
      <c r="SMA14" s="28"/>
      <c r="SMD14" s="27"/>
      <c r="SMJ14" s="28"/>
      <c r="SMM14" s="27"/>
      <c r="SMS14" s="28"/>
      <c r="SMV14" s="27"/>
      <c r="SNB14" s="28"/>
      <c r="SNE14" s="27"/>
      <c r="SNK14" s="28"/>
      <c r="SNN14" s="27"/>
      <c r="SNT14" s="28"/>
      <c r="SNW14" s="27"/>
      <c r="SOC14" s="28"/>
      <c r="SOF14" s="27"/>
      <c r="SOL14" s="28"/>
      <c r="SOO14" s="27"/>
      <c r="SOU14" s="28"/>
      <c r="SOX14" s="27"/>
      <c r="SPD14" s="28"/>
      <c r="SPG14" s="27"/>
      <c r="SPM14" s="28"/>
      <c r="SPP14" s="27"/>
      <c r="SPV14" s="28"/>
      <c r="SPY14" s="27"/>
      <c r="SQE14" s="28"/>
      <c r="SQH14" s="27"/>
      <c r="SQN14" s="28"/>
      <c r="SQQ14" s="27"/>
      <c r="SQW14" s="28"/>
      <c r="SQZ14" s="27"/>
      <c r="SRF14" s="28"/>
      <c r="SRI14" s="27"/>
      <c r="SRO14" s="28"/>
      <c r="SRR14" s="27"/>
      <c r="SRX14" s="28"/>
      <c r="SSA14" s="27"/>
      <c r="SSG14" s="28"/>
      <c r="SSJ14" s="27"/>
      <c r="SSP14" s="28"/>
      <c r="SSS14" s="27"/>
      <c r="SSY14" s="28"/>
      <c r="STB14" s="27"/>
      <c r="STH14" s="28"/>
      <c r="STK14" s="27"/>
      <c r="STQ14" s="28"/>
      <c r="STT14" s="27"/>
      <c r="STZ14" s="28"/>
      <c r="SUC14" s="27"/>
      <c r="SUI14" s="28"/>
      <c r="SUL14" s="27"/>
      <c r="SUR14" s="28"/>
      <c r="SUU14" s="27"/>
      <c r="SVA14" s="28"/>
      <c r="SVD14" s="27"/>
      <c r="SVJ14" s="28"/>
      <c r="SVM14" s="27"/>
      <c r="SVS14" s="28"/>
      <c r="SVV14" s="27"/>
      <c r="SWB14" s="28"/>
      <c r="SWE14" s="27"/>
      <c r="SWK14" s="28"/>
      <c r="SWN14" s="27"/>
      <c r="SWT14" s="28"/>
      <c r="SWW14" s="27"/>
      <c r="SXC14" s="28"/>
      <c r="SXF14" s="27"/>
      <c r="SXL14" s="28"/>
      <c r="SXO14" s="27"/>
      <c r="SXU14" s="28"/>
      <c r="SXX14" s="27"/>
      <c r="SYD14" s="28"/>
      <c r="SYG14" s="27"/>
      <c r="SYM14" s="28"/>
      <c r="SYP14" s="27"/>
      <c r="SYV14" s="28"/>
      <c r="SYY14" s="27"/>
      <c r="SZE14" s="28"/>
      <c r="SZH14" s="27"/>
      <c r="SZN14" s="28"/>
      <c r="SZQ14" s="27"/>
      <c r="SZW14" s="28"/>
      <c r="SZZ14" s="27"/>
      <c r="TAF14" s="28"/>
      <c r="TAI14" s="27"/>
      <c r="TAO14" s="28"/>
      <c r="TAR14" s="27"/>
      <c r="TAX14" s="28"/>
      <c r="TBA14" s="27"/>
      <c r="TBG14" s="28"/>
      <c r="TBJ14" s="27"/>
      <c r="TBP14" s="28"/>
      <c r="TBS14" s="27"/>
      <c r="TBY14" s="28"/>
      <c r="TCB14" s="27"/>
      <c r="TCH14" s="28"/>
      <c r="TCK14" s="27"/>
      <c r="TCQ14" s="28"/>
      <c r="TCT14" s="27"/>
      <c r="TCZ14" s="28"/>
      <c r="TDC14" s="27"/>
      <c r="TDI14" s="28"/>
      <c r="TDL14" s="27"/>
      <c r="TDR14" s="28"/>
      <c r="TDU14" s="27"/>
      <c r="TEA14" s="28"/>
      <c r="TED14" s="27"/>
      <c r="TEJ14" s="28"/>
      <c r="TEM14" s="27"/>
      <c r="TES14" s="28"/>
      <c r="TEV14" s="27"/>
      <c r="TFB14" s="28"/>
      <c r="TFE14" s="27"/>
      <c r="TFK14" s="28"/>
      <c r="TFN14" s="27"/>
      <c r="TFT14" s="28"/>
      <c r="TFW14" s="27"/>
      <c r="TGC14" s="28"/>
      <c r="TGF14" s="27"/>
      <c r="TGL14" s="28"/>
      <c r="TGO14" s="27"/>
      <c r="TGU14" s="28"/>
      <c r="TGX14" s="27"/>
      <c r="THD14" s="28"/>
      <c r="THG14" s="27"/>
      <c r="THM14" s="28"/>
      <c r="THP14" s="27"/>
      <c r="THV14" s="28"/>
      <c r="THY14" s="27"/>
      <c r="TIE14" s="28"/>
      <c r="TIH14" s="27"/>
      <c r="TIN14" s="28"/>
      <c r="TIQ14" s="27"/>
      <c r="TIW14" s="28"/>
      <c r="TIZ14" s="27"/>
      <c r="TJF14" s="28"/>
      <c r="TJI14" s="27"/>
      <c r="TJO14" s="28"/>
      <c r="TJR14" s="27"/>
      <c r="TJX14" s="28"/>
      <c r="TKA14" s="27"/>
      <c r="TKG14" s="28"/>
      <c r="TKJ14" s="27"/>
      <c r="TKP14" s="28"/>
      <c r="TKS14" s="27"/>
      <c r="TKY14" s="28"/>
      <c r="TLB14" s="27"/>
      <c r="TLH14" s="28"/>
      <c r="TLK14" s="27"/>
      <c r="TLQ14" s="28"/>
      <c r="TLT14" s="27"/>
      <c r="TLZ14" s="28"/>
      <c r="TMC14" s="27"/>
      <c r="TMI14" s="28"/>
      <c r="TML14" s="27"/>
      <c r="TMR14" s="28"/>
      <c r="TMU14" s="27"/>
      <c r="TNA14" s="28"/>
      <c r="TND14" s="27"/>
      <c r="TNJ14" s="28"/>
      <c r="TNM14" s="27"/>
      <c r="TNS14" s="28"/>
      <c r="TNV14" s="27"/>
      <c r="TOB14" s="28"/>
      <c r="TOE14" s="27"/>
      <c r="TOK14" s="28"/>
      <c r="TON14" s="27"/>
      <c r="TOT14" s="28"/>
      <c r="TOW14" s="27"/>
      <c r="TPC14" s="28"/>
      <c r="TPF14" s="27"/>
      <c r="TPL14" s="28"/>
      <c r="TPO14" s="27"/>
      <c r="TPU14" s="28"/>
      <c r="TPX14" s="27"/>
      <c r="TQD14" s="28"/>
      <c r="TQG14" s="27"/>
      <c r="TQM14" s="28"/>
      <c r="TQP14" s="27"/>
      <c r="TQV14" s="28"/>
      <c r="TQY14" s="27"/>
      <c r="TRE14" s="28"/>
      <c r="TRH14" s="27"/>
      <c r="TRN14" s="28"/>
      <c r="TRQ14" s="27"/>
      <c r="TRW14" s="28"/>
      <c r="TRZ14" s="27"/>
      <c r="TSF14" s="28"/>
      <c r="TSI14" s="27"/>
      <c r="TSO14" s="28"/>
      <c r="TSR14" s="27"/>
      <c r="TSX14" s="28"/>
      <c r="TTA14" s="27"/>
      <c r="TTG14" s="28"/>
      <c r="TTJ14" s="27"/>
      <c r="TTP14" s="28"/>
      <c r="TTS14" s="27"/>
      <c r="TTY14" s="28"/>
      <c r="TUB14" s="27"/>
      <c r="TUH14" s="28"/>
      <c r="TUK14" s="27"/>
      <c r="TUQ14" s="28"/>
      <c r="TUT14" s="27"/>
      <c r="TUZ14" s="28"/>
      <c r="TVC14" s="27"/>
      <c r="TVI14" s="28"/>
      <c r="TVL14" s="27"/>
      <c r="TVR14" s="28"/>
      <c r="TVU14" s="27"/>
      <c r="TWA14" s="28"/>
      <c r="TWD14" s="27"/>
      <c r="TWJ14" s="28"/>
      <c r="TWM14" s="27"/>
      <c r="TWS14" s="28"/>
      <c r="TWV14" s="27"/>
      <c r="TXB14" s="28"/>
      <c r="TXE14" s="27"/>
      <c r="TXK14" s="28"/>
      <c r="TXN14" s="27"/>
      <c r="TXT14" s="28"/>
      <c r="TXW14" s="27"/>
      <c r="TYC14" s="28"/>
      <c r="TYF14" s="27"/>
      <c r="TYL14" s="28"/>
      <c r="TYO14" s="27"/>
      <c r="TYU14" s="28"/>
      <c r="TYX14" s="27"/>
      <c r="TZD14" s="28"/>
      <c r="TZG14" s="27"/>
      <c r="TZM14" s="28"/>
      <c r="TZP14" s="27"/>
      <c r="TZV14" s="28"/>
      <c r="TZY14" s="27"/>
      <c r="UAE14" s="28"/>
      <c r="UAH14" s="27"/>
      <c r="UAN14" s="28"/>
      <c r="UAQ14" s="27"/>
      <c r="UAW14" s="28"/>
      <c r="UAZ14" s="27"/>
      <c r="UBF14" s="28"/>
      <c r="UBI14" s="27"/>
      <c r="UBO14" s="28"/>
      <c r="UBR14" s="27"/>
      <c r="UBX14" s="28"/>
      <c r="UCA14" s="27"/>
      <c r="UCG14" s="28"/>
      <c r="UCJ14" s="27"/>
      <c r="UCP14" s="28"/>
      <c r="UCS14" s="27"/>
      <c r="UCY14" s="28"/>
      <c r="UDB14" s="27"/>
      <c r="UDH14" s="28"/>
      <c r="UDK14" s="27"/>
      <c r="UDQ14" s="28"/>
      <c r="UDT14" s="27"/>
      <c r="UDZ14" s="28"/>
      <c r="UEC14" s="27"/>
      <c r="UEI14" s="28"/>
      <c r="UEL14" s="27"/>
      <c r="UER14" s="28"/>
      <c r="UEU14" s="27"/>
      <c r="UFA14" s="28"/>
      <c r="UFD14" s="27"/>
      <c r="UFJ14" s="28"/>
      <c r="UFM14" s="27"/>
      <c r="UFS14" s="28"/>
      <c r="UFV14" s="27"/>
      <c r="UGB14" s="28"/>
      <c r="UGE14" s="27"/>
      <c r="UGK14" s="28"/>
      <c r="UGN14" s="27"/>
      <c r="UGT14" s="28"/>
      <c r="UGW14" s="27"/>
      <c r="UHC14" s="28"/>
      <c r="UHF14" s="27"/>
      <c r="UHL14" s="28"/>
      <c r="UHO14" s="27"/>
      <c r="UHU14" s="28"/>
      <c r="UHX14" s="27"/>
      <c r="UID14" s="28"/>
      <c r="UIG14" s="27"/>
      <c r="UIM14" s="28"/>
      <c r="UIP14" s="27"/>
      <c r="UIV14" s="28"/>
      <c r="UIY14" s="27"/>
      <c r="UJE14" s="28"/>
      <c r="UJH14" s="27"/>
      <c r="UJN14" s="28"/>
      <c r="UJQ14" s="27"/>
      <c r="UJW14" s="28"/>
      <c r="UJZ14" s="27"/>
      <c r="UKF14" s="28"/>
      <c r="UKI14" s="27"/>
      <c r="UKO14" s="28"/>
      <c r="UKR14" s="27"/>
      <c r="UKX14" s="28"/>
      <c r="ULA14" s="27"/>
      <c r="ULG14" s="28"/>
      <c r="ULJ14" s="27"/>
      <c r="ULP14" s="28"/>
      <c r="ULS14" s="27"/>
      <c r="ULY14" s="28"/>
      <c r="UMB14" s="27"/>
      <c r="UMH14" s="28"/>
      <c r="UMK14" s="27"/>
      <c r="UMQ14" s="28"/>
      <c r="UMT14" s="27"/>
      <c r="UMZ14" s="28"/>
      <c r="UNC14" s="27"/>
      <c r="UNI14" s="28"/>
      <c r="UNL14" s="27"/>
      <c r="UNR14" s="28"/>
      <c r="UNU14" s="27"/>
      <c r="UOA14" s="28"/>
      <c r="UOD14" s="27"/>
      <c r="UOJ14" s="28"/>
      <c r="UOM14" s="27"/>
      <c r="UOS14" s="28"/>
      <c r="UOV14" s="27"/>
      <c r="UPB14" s="28"/>
      <c r="UPE14" s="27"/>
      <c r="UPK14" s="28"/>
      <c r="UPN14" s="27"/>
      <c r="UPT14" s="28"/>
      <c r="UPW14" s="27"/>
      <c r="UQC14" s="28"/>
      <c r="UQF14" s="27"/>
      <c r="UQL14" s="28"/>
      <c r="UQO14" s="27"/>
      <c r="UQU14" s="28"/>
      <c r="UQX14" s="27"/>
      <c r="URD14" s="28"/>
      <c r="URG14" s="27"/>
      <c r="URM14" s="28"/>
      <c r="URP14" s="27"/>
      <c r="URV14" s="28"/>
      <c r="URY14" s="27"/>
      <c r="USE14" s="28"/>
      <c r="USH14" s="27"/>
      <c r="USN14" s="28"/>
      <c r="USQ14" s="27"/>
      <c r="USW14" s="28"/>
      <c r="USZ14" s="27"/>
      <c r="UTF14" s="28"/>
      <c r="UTI14" s="27"/>
      <c r="UTO14" s="28"/>
      <c r="UTR14" s="27"/>
      <c r="UTX14" s="28"/>
      <c r="UUA14" s="27"/>
      <c r="UUG14" s="28"/>
      <c r="UUJ14" s="27"/>
      <c r="UUP14" s="28"/>
      <c r="UUS14" s="27"/>
      <c r="UUY14" s="28"/>
      <c r="UVB14" s="27"/>
      <c r="UVH14" s="28"/>
      <c r="UVK14" s="27"/>
      <c r="UVQ14" s="28"/>
      <c r="UVT14" s="27"/>
      <c r="UVZ14" s="28"/>
      <c r="UWC14" s="27"/>
      <c r="UWI14" s="28"/>
      <c r="UWL14" s="27"/>
      <c r="UWR14" s="28"/>
      <c r="UWU14" s="27"/>
      <c r="UXA14" s="28"/>
      <c r="UXD14" s="27"/>
      <c r="UXJ14" s="28"/>
      <c r="UXM14" s="27"/>
      <c r="UXS14" s="28"/>
      <c r="UXV14" s="27"/>
      <c r="UYB14" s="28"/>
      <c r="UYE14" s="27"/>
      <c r="UYK14" s="28"/>
      <c r="UYN14" s="27"/>
      <c r="UYT14" s="28"/>
      <c r="UYW14" s="27"/>
      <c r="UZC14" s="28"/>
      <c r="UZF14" s="27"/>
      <c r="UZL14" s="28"/>
      <c r="UZO14" s="27"/>
      <c r="UZU14" s="28"/>
      <c r="UZX14" s="27"/>
      <c r="VAD14" s="28"/>
      <c r="VAG14" s="27"/>
      <c r="VAM14" s="28"/>
      <c r="VAP14" s="27"/>
      <c r="VAV14" s="28"/>
      <c r="VAY14" s="27"/>
      <c r="VBE14" s="28"/>
      <c r="VBH14" s="27"/>
      <c r="VBN14" s="28"/>
      <c r="VBQ14" s="27"/>
      <c r="VBW14" s="28"/>
      <c r="VBZ14" s="27"/>
      <c r="VCF14" s="28"/>
      <c r="VCI14" s="27"/>
      <c r="VCO14" s="28"/>
      <c r="VCR14" s="27"/>
      <c r="VCX14" s="28"/>
      <c r="VDA14" s="27"/>
      <c r="VDG14" s="28"/>
      <c r="VDJ14" s="27"/>
      <c r="VDP14" s="28"/>
      <c r="VDS14" s="27"/>
      <c r="VDY14" s="28"/>
      <c r="VEB14" s="27"/>
      <c r="VEH14" s="28"/>
      <c r="VEK14" s="27"/>
      <c r="VEQ14" s="28"/>
      <c r="VET14" s="27"/>
      <c r="VEZ14" s="28"/>
      <c r="VFC14" s="27"/>
      <c r="VFI14" s="28"/>
      <c r="VFL14" s="27"/>
      <c r="VFR14" s="28"/>
      <c r="VFU14" s="27"/>
      <c r="VGA14" s="28"/>
      <c r="VGD14" s="27"/>
      <c r="VGJ14" s="28"/>
      <c r="VGM14" s="27"/>
      <c r="VGS14" s="28"/>
      <c r="VGV14" s="27"/>
      <c r="VHB14" s="28"/>
      <c r="VHE14" s="27"/>
      <c r="VHK14" s="28"/>
      <c r="VHN14" s="27"/>
      <c r="VHT14" s="28"/>
      <c r="VHW14" s="27"/>
      <c r="VIC14" s="28"/>
      <c r="VIF14" s="27"/>
      <c r="VIL14" s="28"/>
      <c r="VIO14" s="27"/>
      <c r="VIU14" s="28"/>
      <c r="VIX14" s="27"/>
      <c r="VJD14" s="28"/>
      <c r="VJG14" s="27"/>
      <c r="VJM14" s="28"/>
      <c r="VJP14" s="27"/>
      <c r="VJV14" s="28"/>
      <c r="VJY14" s="27"/>
      <c r="VKE14" s="28"/>
      <c r="VKH14" s="27"/>
      <c r="VKN14" s="28"/>
      <c r="VKQ14" s="27"/>
      <c r="VKW14" s="28"/>
      <c r="VKZ14" s="27"/>
      <c r="VLF14" s="28"/>
      <c r="VLI14" s="27"/>
      <c r="VLO14" s="28"/>
      <c r="VLR14" s="27"/>
      <c r="VLX14" s="28"/>
      <c r="VMA14" s="27"/>
      <c r="VMG14" s="28"/>
      <c r="VMJ14" s="27"/>
      <c r="VMP14" s="28"/>
      <c r="VMS14" s="27"/>
      <c r="VMY14" s="28"/>
      <c r="VNB14" s="27"/>
      <c r="VNH14" s="28"/>
      <c r="VNK14" s="27"/>
      <c r="VNQ14" s="28"/>
      <c r="VNT14" s="27"/>
      <c r="VNZ14" s="28"/>
      <c r="VOC14" s="27"/>
      <c r="VOI14" s="28"/>
      <c r="VOL14" s="27"/>
      <c r="VOR14" s="28"/>
      <c r="VOU14" s="27"/>
      <c r="VPA14" s="28"/>
      <c r="VPD14" s="27"/>
      <c r="VPJ14" s="28"/>
      <c r="VPM14" s="27"/>
      <c r="VPS14" s="28"/>
      <c r="VPV14" s="27"/>
      <c r="VQB14" s="28"/>
      <c r="VQE14" s="27"/>
      <c r="VQK14" s="28"/>
      <c r="VQN14" s="27"/>
      <c r="VQT14" s="28"/>
      <c r="VQW14" s="27"/>
      <c r="VRC14" s="28"/>
      <c r="VRF14" s="27"/>
      <c r="VRL14" s="28"/>
      <c r="VRO14" s="27"/>
      <c r="VRU14" s="28"/>
      <c r="VRX14" s="27"/>
      <c r="VSD14" s="28"/>
      <c r="VSG14" s="27"/>
      <c r="VSM14" s="28"/>
      <c r="VSP14" s="27"/>
      <c r="VSV14" s="28"/>
      <c r="VSY14" s="27"/>
      <c r="VTE14" s="28"/>
      <c r="VTH14" s="27"/>
      <c r="VTN14" s="28"/>
      <c r="VTQ14" s="27"/>
      <c r="VTW14" s="28"/>
      <c r="VTZ14" s="27"/>
      <c r="VUF14" s="28"/>
      <c r="VUI14" s="27"/>
      <c r="VUO14" s="28"/>
      <c r="VUR14" s="27"/>
      <c r="VUX14" s="28"/>
      <c r="VVA14" s="27"/>
      <c r="VVG14" s="28"/>
      <c r="VVJ14" s="27"/>
      <c r="VVP14" s="28"/>
      <c r="VVS14" s="27"/>
      <c r="VVY14" s="28"/>
      <c r="VWB14" s="27"/>
      <c r="VWH14" s="28"/>
      <c r="VWK14" s="27"/>
      <c r="VWQ14" s="28"/>
      <c r="VWT14" s="27"/>
      <c r="VWZ14" s="28"/>
      <c r="VXC14" s="27"/>
      <c r="VXI14" s="28"/>
      <c r="VXL14" s="27"/>
      <c r="VXR14" s="28"/>
      <c r="VXU14" s="27"/>
      <c r="VYA14" s="28"/>
      <c r="VYD14" s="27"/>
      <c r="VYJ14" s="28"/>
      <c r="VYM14" s="27"/>
      <c r="VYS14" s="28"/>
      <c r="VYV14" s="27"/>
      <c r="VZB14" s="28"/>
      <c r="VZE14" s="27"/>
      <c r="VZK14" s="28"/>
      <c r="VZN14" s="27"/>
      <c r="VZT14" s="28"/>
      <c r="VZW14" s="27"/>
      <c r="WAC14" s="28"/>
      <c r="WAF14" s="27"/>
      <c r="WAL14" s="28"/>
      <c r="WAO14" s="27"/>
      <c r="WAU14" s="28"/>
      <c r="WAX14" s="27"/>
      <c r="WBD14" s="28"/>
      <c r="WBG14" s="27"/>
      <c r="WBM14" s="28"/>
      <c r="WBP14" s="27"/>
      <c r="WBV14" s="28"/>
      <c r="WBY14" s="27"/>
      <c r="WCE14" s="28"/>
      <c r="WCH14" s="27"/>
      <c r="WCN14" s="28"/>
      <c r="WCQ14" s="27"/>
      <c r="WCW14" s="28"/>
      <c r="WCZ14" s="27"/>
      <c r="WDF14" s="28"/>
      <c r="WDI14" s="27"/>
      <c r="WDO14" s="28"/>
      <c r="WDR14" s="27"/>
      <c r="WDX14" s="28"/>
      <c r="WEA14" s="27"/>
      <c r="WEG14" s="28"/>
      <c r="WEJ14" s="27"/>
      <c r="WEP14" s="28"/>
      <c r="WES14" s="27"/>
      <c r="WEY14" s="28"/>
      <c r="WFB14" s="27"/>
      <c r="WFH14" s="28"/>
      <c r="WFK14" s="27"/>
      <c r="WFQ14" s="28"/>
      <c r="WFT14" s="27"/>
      <c r="WFZ14" s="28"/>
      <c r="WGC14" s="27"/>
      <c r="WGI14" s="28"/>
      <c r="WGL14" s="27"/>
      <c r="WGR14" s="28"/>
      <c r="WGU14" s="27"/>
      <c r="WHA14" s="28"/>
      <c r="WHD14" s="27"/>
      <c r="WHJ14" s="28"/>
      <c r="WHM14" s="27"/>
      <c r="WHS14" s="28"/>
      <c r="WHV14" s="27"/>
      <c r="WIB14" s="28"/>
      <c r="WIE14" s="27"/>
      <c r="WIK14" s="28"/>
      <c r="WIN14" s="27"/>
      <c r="WIT14" s="28"/>
      <c r="WIW14" s="27"/>
      <c r="WJC14" s="28"/>
      <c r="WJF14" s="27"/>
      <c r="WJL14" s="28"/>
      <c r="WJO14" s="27"/>
      <c r="WJU14" s="28"/>
      <c r="WJX14" s="27"/>
      <c r="WKD14" s="28"/>
      <c r="WKG14" s="27"/>
      <c r="WKM14" s="28"/>
      <c r="WKP14" s="27"/>
      <c r="WKV14" s="28"/>
      <c r="WKY14" s="27"/>
      <c r="WLE14" s="28"/>
      <c r="WLH14" s="27"/>
      <c r="WLN14" s="28"/>
      <c r="WLQ14" s="27"/>
      <c r="WLW14" s="28"/>
      <c r="WLZ14" s="27"/>
      <c r="WMF14" s="28"/>
      <c r="WMI14" s="27"/>
      <c r="WMO14" s="28"/>
      <c r="WMR14" s="27"/>
      <c r="WMX14" s="28"/>
      <c r="WNA14" s="27"/>
      <c r="WNG14" s="28"/>
      <c r="WNJ14" s="27"/>
      <c r="WNP14" s="28"/>
      <c r="WNS14" s="27"/>
      <c r="WNY14" s="28"/>
      <c r="WOB14" s="27"/>
      <c r="WOH14" s="28"/>
      <c r="WOK14" s="27"/>
      <c r="WOQ14" s="28"/>
      <c r="WOT14" s="27"/>
      <c r="WOZ14" s="28"/>
      <c r="WPC14" s="27"/>
      <c r="WPI14" s="28"/>
      <c r="WPL14" s="27"/>
      <c r="WPR14" s="28"/>
      <c r="WPU14" s="27"/>
      <c r="WQA14" s="28"/>
      <c r="WQD14" s="27"/>
      <c r="WQJ14" s="28"/>
      <c r="WQM14" s="27"/>
      <c r="WQS14" s="28"/>
      <c r="WQV14" s="27"/>
      <c r="WRB14" s="28"/>
      <c r="WRE14" s="27"/>
      <c r="WRK14" s="28"/>
      <c r="WRN14" s="27"/>
      <c r="WRT14" s="28"/>
      <c r="WRW14" s="27"/>
      <c r="WSC14" s="28"/>
      <c r="WSF14" s="27"/>
      <c r="WSL14" s="28"/>
      <c r="WSO14" s="27"/>
      <c r="WSU14" s="28"/>
      <c r="WSX14" s="27"/>
      <c r="WTD14" s="28"/>
      <c r="WTG14" s="27"/>
      <c r="WTM14" s="28"/>
      <c r="WTP14" s="27"/>
      <c r="WTV14" s="28"/>
      <c r="WTY14" s="27"/>
      <c r="WUE14" s="28"/>
      <c r="WUH14" s="27"/>
      <c r="WUN14" s="28"/>
      <c r="WUQ14" s="27"/>
      <c r="WUW14" s="28"/>
      <c r="WUZ14" s="27"/>
      <c r="WVF14" s="28"/>
      <c r="WVI14" s="27"/>
      <c r="WVO14" s="28"/>
      <c r="WVR14" s="27"/>
      <c r="WVX14" s="28"/>
      <c r="WWA14" s="27"/>
      <c r="WWG14" s="28"/>
      <c r="WWJ14" s="27"/>
      <c r="WWP14" s="28"/>
      <c r="WWS14" s="27"/>
      <c r="WWY14" s="28"/>
      <c r="WXB14" s="27"/>
      <c r="WXH14" s="28"/>
      <c r="WXK14" s="27"/>
      <c r="WXQ14" s="28"/>
      <c r="WXT14" s="27"/>
      <c r="WXZ14" s="28"/>
      <c r="WYC14" s="27"/>
      <c r="WYI14" s="28"/>
      <c r="WYL14" s="27"/>
      <c r="WYR14" s="28"/>
      <c r="WYU14" s="27"/>
      <c r="WZA14" s="28"/>
      <c r="WZD14" s="27"/>
      <c r="WZJ14" s="28"/>
      <c r="WZM14" s="27"/>
      <c r="WZS14" s="28"/>
      <c r="WZV14" s="27"/>
      <c r="XAB14" s="28"/>
      <c r="XAE14" s="27"/>
      <c r="XAK14" s="28"/>
      <c r="XAN14" s="27"/>
      <c r="XAT14" s="28"/>
      <c r="XAW14" s="27"/>
      <c r="XBC14" s="28"/>
      <c r="XBF14" s="27"/>
      <c r="XBL14" s="28"/>
      <c r="XBO14" s="27"/>
      <c r="XBU14" s="28"/>
      <c r="XBX14" s="27"/>
      <c r="XCD14" s="28"/>
      <c r="XCG14" s="27"/>
      <c r="XCM14" s="28"/>
      <c r="XCP14" s="27"/>
      <c r="XCV14" s="28"/>
      <c r="XCY14" s="27"/>
      <c r="XDE14" s="28"/>
      <c r="XDH14" s="27"/>
      <c r="XDN14" s="28"/>
      <c r="XDQ14" s="27"/>
      <c r="XDW14" s="28"/>
      <c r="XDZ14" s="27"/>
      <c r="XEF14" s="28"/>
      <c r="XEI14" s="27"/>
      <c r="XEO14" s="28"/>
      <c r="XER14" s="27"/>
      <c r="XEX14" s="28"/>
      <c r="XFA14" s="27"/>
    </row>
    <row r="15" spans="1:1024 1027:2044 2050:3070 3076:4096 4102:5119 5122:6139 6145:7165 7171:8191 8197:9214 9217:10240 10243:11260 11266:12286 12292:13312 13318:14335 14338:15355 15361:16381" ht="16.5" thickBot="1" x14ac:dyDescent="0.35">
      <c r="A15" s="16">
        <f t="shared" si="1"/>
        <v>42169</v>
      </c>
      <c r="B15" s="17"/>
      <c r="C15" s="18"/>
      <c r="D15" s="18"/>
      <c r="E15" s="19">
        <f t="shared" si="2"/>
        <v>0</v>
      </c>
      <c r="F15" s="18"/>
      <c r="G15" s="14" t="str">
        <f t="shared" si="0"/>
        <v/>
      </c>
      <c r="H15" s="18"/>
      <c r="I15" s="18"/>
      <c r="J15" s="26" t="s">
        <v>110</v>
      </c>
      <c r="K15" s="8" t="s">
        <v>20</v>
      </c>
      <c r="L15" s="41">
        <v>0</v>
      </c>
      <c r="M15" s="180"/>
      <c r="P15" s="28"/>
      <c r="S15" s="27"/>
      <c r="Y15" s="28"/>
      <c r="AB15" s="27"/>
      <c r="AH15" s="28"/>
      <c r="AK15" s="27"/>
      <c r="AQ15" s="28"/>
      <c r="AT15" s="27"/>
      <c r="AZ15" s="28"/>
      <c r="BC15" s="27"/>
      <c r="BI15" s="28"/>
      <c r="BL15" s="27"/>
      <c r="BR15" s="28"/>
      <c r="BU15" s="27"/>
      <c r="CA15" s="28"/>
      <c r="CD15" s="27"/>
      <c r="CJ15" s="28"/>
      <c r="CM15" s="27"/>
      <c r="CS15" s="28"/>
      <c r="CV15" s="27"/>
      <c r="DB15" s="28"/>
      <c r="DE15" s="27"/>
      <c r="DK15" s="28"/>
      <c r="DN15" s="27"/>
      <c r="DT15" s="28"/>
      <c r="DW15" s="27"/>
      <c r="EC15" s="28"/>
      <c r="EF15" s="27"/>
      <c r="EL15" s="28"/>
      <c r="EO15" s="27"/>
      <c r="EU15" s="28"/>
      <c r="EX15" s="27"/>
      <c r="FD15" s="28"/>
      <c r="FG15" s="27"/>
      <c r="FM15" s="28"/>
      <c r="FP15" s="27"/>
      <c r="FV15" s="28"/>
      <c r="FY15" s="27"/>
      <c r="GE15" s="28"/>
      <c r="GH15" s="27"/>
      <c r="GN15" s="28"/>
      <c r="GQ15" s="27"/>
      <c r="GW15" s="28"/>
      <c r="GZ15" s="27"/>
      <c r="HF15" s="28"/>
      <c r="HI15" s="27"/>
      <c r="HO15" s="28"/>
      <c r="HR15" s="27"/>
      <c r="HX15" s="28"/>
      <c r="IA15" s="27"/>
      <c r="IG15" s="28"/>
      <c r="IJ15" s="27"/>
      <c r="IP15" s="28"/>
      <c r="IS15" s="27"/>
      <c r="IY15" s="28"/>
      <c r="JB15" s="27"/>
      <c r="JH15" s="28"/>
      <c r="JK15" s="27"/>
      <c r="JQ15" s="28"/>
      <c r="JT15" s="27"/>
      <c r="JZ15" s="28"/>
      <c r="KC15" s="27"/>
      <c r="KI15" s="28"/>
      <c r="KL15" s="27"/>
      <c r="KR15" s="28"/>
      <c r="KU15" s="27"/>
      <c r="LA15" s="28"/>
      <c r="LD15" s="27"/>
      <c r="LJ15" s="28"/>
      <c r="LM15" s="27"/>
      <c r="LS15" s="28"/>
      <c r="LV15" s="27"/>
      <c r="MB15" s="28"/>
      <c r="ME15" s="27"/>
      <c r="MK15" s="28"/>
      <c r="MN15" s="27"/>
      <c r="MT15" s="28"/>
      <c r="MW15" s="27"/>
      <c r="NC15" s="28"/>
      <c r="NF15" s="27"/>
      <c r="NL15" s="28"/>
      <c r="NO15" s="27"/>
      <c r="NU15" s="28"/>
      <c r="NX15" s="27"/>
      <c r="OD15" s="28"/>
      <c r="OG15" s="27"/>
      <c r="OM15" s="28"/>
      <c r="OP15" s="27"/>
      <c r="OV15" s="28"/>
      <c r="OY15" s="27"/>
      <c r="PE15" s="28"/>
      <c r="PH15" s="27"/>
      <c r="PN15" s="28"/>
      <c r="PQ15" s="27"/>
      <c r="PW15" s="28"/>
      <c r="PZ15" s="27"/>
      <c r="QF15" s="28"/>
      <c r="QI15" s="27"/>
      <c r="QO15" s="28"/>
      <c r="QR15" s="27"/>
      <c r="QX15" s="28"/>
      <c r="RA15" s="27"/>
      <c r="RG15" s="28"/>
      <c r="RJ15" s="27"/>
      <c r="RP15" s="28"/>
      <c r="RS15" s="27"/>
      <c r="RY15" s="28"/>
      <c r="SB15" s="27"/>
      <c r="SH15" s="28"/>
      <c r="SK15" s="27"/>
      <c r="SQ15" s="28"/>
      <c r="ST15" s="27"/>
      <c r="SZ15" s="28"/>
      <c r="TC15" s="27"/>
      <c r="TI15" s="28"/>
      <c r="TL15" s="27"/>
      <c r="TR15" s="28"/>
      <c r="TU15" s="27"/>
      <c r="UA15" s="28"/>
      <c r="UD15" s="27"/>
      <c r="UJ15" s="28"/>
      <c r="UM15" s="27"/>
      <c r="US15" s="28"/>
      <c r="UV15" s="27"/>
      <c r="VB15" s="28"/>
      <c r="VE15" s="27"/>
      <c r="VK15" s="28"/>
      <c r="VN15" s="27"/>
      <c r="VT15" s="28"/>
      <c r="VW15" s="27"/>
      <c r="WC15" s="28"/>
      <c r="WF15" s="27"/>
      <c r="WL15" s="28"/>
      <c r="WO15" s="27"/>
      <c r="WU15" s="28"/>
      <c r="WX15" s="27"/>
      <c r="XD15" s="28"/>
      <c r="XG15" s="27"/>
      <c r="XM15" s="28"/>
      <c r="XP15" s="27"/>
      <c r="XV15" s="28"/>
      <c r="XY15" s="27"/>
      <c r="YE15" s="28"/>
      <c r="YH15" s="27"/>
      <c r="YN15" s="28"/>
      <c r="YQ15" s="27"/>
      <c r="YW15" s="28"/>
      <c r="YZ15" s="27"/>
      <c r="ZF15" s="28"/>
      <c r="ZI15" s="27"/>
      <c r="ZO15" s="28"/>
      <c r="ZR15" s="27"/>
      <c r="ZX15" s="28"/>
      <c r="AAA15" s="27"/>
      <c r="AAG15" s="28"/>
      <c r="AAJ15" s="27"/>
      <c r="AAP15" s="28"/>
      <c r="AAS15" s="27"/>
      <c r="AAY15" s="28"/>
      <c r="ABB15" s="27"/>
      <c r="ABH15" s="28"/>
      <c r="ABK15" s="27"/>
      <c r="ABQ15" s="28"/>
      <c r="ABT15" s="27"/>
      <c r="ABZ15" s="28"/>
      <c r="ACC15" s="27"/>
      <c r="ACI15" s="28"/>
      <c r="ACL15" s="27"/>
      <c r="ACR15" s="28"/>
      <c r="ACU15" s="27"/>
      <c r="ADA15" s="28"/>
      <c r="ADD15" s="27"/>
      <c r="ADJ15" s="28"/>
      <c r="ADM15" s="27"/>
      <c r="ADS15" s="28"/>
      <c r="ADV15" s="27"/>
      <c r="AEB15" s="28"/>
      <c r="AEE15" s="27"/>
      <c r="AEK15" s="28"/>
      <c r="AEN15" s="27"/>
      <c r="AET15" s="28"/>
      <c r="AEW15" s="27"/>
      <c r="AFC15" s="28"/>
      <c r="AFF15" s="27"/>
      <c r="AFL15" s="28"/>
      <c r="AFO15" s="27"/>
      <c r="AFU15" s="28"/>
      <c r="AFX15" s="27"/>
      <c r="AGD15" s="28"/>
      <c r="AGG15" s="27"/>
      <c r="AGM15" s="28"/>
      <c r="AGP15" s="27"/>
      <c r="AGV15" s="28"/>
      <c r="AGY15" s="27"/>
      <c r="AHE15" s="28"/>
      <c r="AHH15" s="27"/>
      <c r="AHN15" s="28"/>
      <c r="AHQ15" s="27"/>
      <c r="AHW15" s="28"/>
      <c r="AHZ15" s="27"/>
      <c r="AIF15" s="28"/>
      <c r="AII15" s="27"/>
      <c r="AIO15" s="28"/>
      <c r="AIR15" s="27"/>
      <c r="AIX15" s="28"/>
      <c r="AJA15" s="27"/>
      <c r="AJG15" s="28"/>
      <c r="AJJ15" s="27"/>
      <c r="AJP15" s="28"/>
      <c r="AJS15" s="27"/>
      <c r="AJY15" s="28"/>
      <c r="AKB15" s="27"/>
      <c r="AKH15" s="28"/>
      <c r="AKK15" s="27"/>
      <c r="AKQ15" s="28"/>
      <c r="AKT15" s="27"/>
      <c r="AKZ15" s="28"/>
      <c r="ALC15" s="27"/>
      <c r="ALI15" s="28"/>
      <c r="ALL15" s="27"/>
      <c r="ALR15" s="28"/>
      <c r="ALU15" s="27"/>
      <c r="AMA15" s="28"/>
      <c r="AMD15" s="27"/>
      <c r="AMJ15" s="28"/>
      <c r="AMM15" s="27"/>
      <c r="AMS15" s="28"/>
      <c r="AMV15" s="27"/>
      <c r="ANB15" s="28"/>
      <c r="ANE15" s="27"/>
      <c r="ANK15" s="28"/>
      <c r="ANN15" s="27"/>
      <c r="ANT15" s="28"/>
      <c r="ANW15" s="27"/>
      <c r="AOC15" s="28"/>
      <c r="AOF15" s="27"/>
      <c r="AOL15" s="28"/>
      <c r="AOO15" s="27"/>
      <c r="AOU15" s="28"/>
      <c r="AOX15" s="27"/>
      <c r="APD15" s="28"/>
      <c r="APG15" s="27"/>
      <c r="APM15" s="28"/>
      <c r="APP15" s="27"/>
      <c r="APV15" s="28"/>
      <c r="APY15" s="27"/>
      <c r="AQE15" s="28"/>
      <c r="AQH15" s="27"/>
      <c r="AQN15" s="28"/>
      <c r="AQQ15" s="27"/>
      <c r="AQW15" s="28"/>
      <c r="AQZ15" s="27"/>
      <c r="ARF15" s="28"/>
      <c r="ARI15" s="27"/>
      <c r="ARO15" s="28"/>
      <c r="ARR15" s="27"/>
      <c r="ARX15" s="28"/>
      <c r="ASA15" s="27"/>
      <c r="ASG15" s="28"/>
      <c r="ASJ15" s="27"/>
      <c r="ASP15" s="28"/>
      <c r="ASS15" s="27"/>
      <c r="ASY15" s="28"/>
      <c r="ATB15" s="27"/>
      <c r="ATH15" s="28"/>
      <c r="ATK15" s="27"/>
      <c r="ATQ15" s="28"/>
      <c r="ATT15" s="27"/>
      <c r="ATZ15" s="28"/>
      <c r="AUC15" s="27"/>
      <c r="AUI15" s="28"/>
      <c r="AUL15" s="27"/>
      <c r="AUR15" s="28"/>
      <c r="AUU15" s="27"/>
      <c r="AVA15" s="28"/>
      <c r="AVD15" s="27"/>
      <c r="AVJ15" s="28"/>
      <c r="AVM15" s="27"/>
      <c r="AVS15" s="28"/>
      <c r="AVV15" s="27"/>
      <c r="AWB15" s="28"/>
      <c r="AWE15" s="27"/>
      <c r="AWK15" s="28"/>
      <c r="AWN15" s="27"/>
      <c r="AWT15" s="28"/>
      <c r="AWW15" s="27"/>
      <c r="AXC15" s="28"/>
      <c r="AXF15" s="27"/>
      <c r="AXL15" s="28"/>
      <c r="AXO15" s="27"/>
      <c r="AXU15" s="28"/>
      <c r="AXX15" s="27"/>
      <c r="AYD15" s="28"/>
      <c r="AYG15" s="27"/>
      <c r="AYM15" s="28"/>
      <c r="AYP15" s="27"/>
      <c r="AYV15" s="28"/>
      <c r="AYY15" s="27"/>
      <c r="AZE15" s="28"/>
      <c r="AZH15" s="27"/>
      <c r="AZN15" s="28"/>
      <c r="AZQ15" s="27"/>
      <c r="AZW15" s="28"/>
      <c r="AZZ15" s="27"/>
      <c r="BAF15" s="28"/>
      <c r="BAI15" s="27"/>
      <c r="BAO15" s="28"/>
      <c r="BAR15" s="27"/>
      <c r="BAX15" s="28"/>
      <c r="BBA15" s="27"/>
      <c r="BBG15" s="28"/>
      <c r="BBJ15" s="27"/>
      <c r="BBP15" s="28"/>
      <c r="BBS15" s="27"/>
      <c r="BBY15" s="28"/>
      <c r="BCB15" s="27"/>
      <c r="BCH15" s="28"/>
      <c r="BCK15" s="27"/>
      <c r="BCQ15" s="28"/>
      <c r="BCT15" s="27"/>
      <c r="BCZ15" s="28"/>
      <c r="BDC15" s="27"/>
      <c r="BDI15" s="28"/>
      <c r="BDL15" s="27"/>
      <c r="BDR15" s="28"/>
      <c r="BDU15" s="27"/>
      <c r="BEA15" s="28"/>
      <c r="BED15" s="27"/>
      <c r="BEJ15" s="28"/>
      <c r="BEM15" s="27"/>
      <c r="BES15" s="28"/>
      <c r="BEV15" s="27"/>
      <c r="BFB15" s="28"/>
      <c r="BFE15" s="27"/>
      <c r="BFK15" s="28"/>
      <c r="BFN15" s="27"/>
      <c r="BFT15" s="28"/>
      <c r="BFW15" s="27"/>
      <c r="BGC15" s="28"/>
      <c r="BGF15" s="27"/>
      <c r="BGL15" s="28"/>
      <c r="BGO15" s="27"/>
      <c r="BGU15" s="28"/>
      <c r="BGX15" s="27"/>
      <c r="BHD15" s="28"/>
      <c r="BHG15" s="27"/>
      <c r="BHM15" s="28"/>
      <c r="BHP15" s="27"/>
      <c r="BHV15" s="28"/>
      <c r="BHY15" s="27"/>
      <c r="BIE15" s="28"/>
      <c r="BIH15" s="27"/>
      <c r="BIN15" s="28"/>
      <c r="BIQ15" s="27"/>
      <c r="BIW15" s="28"/>
      <c r="BIZ15" s="27"/>
      <c r="BJF15" s="28"/>
      <c r="BJI15" s="27"/>
      <c r="BJO15" s="28"/>
      <c r="BJR15" s="27"/>
      <c r="BJX15" s="28"/>
      <c r="BKA15" s="27"/>
      <c r="BKG15" s="28"/>
      <c r="BKJ15" s="27"/>
      <c r="BKP15" s="28"/>
      <c r="BKS15" s="27"/>
      <c r="BKY15" s="28"/>
      <c r="BLB15" s="27"/>
      <c r="BLH15" s="28"/>
      <c r="BLK15" s="27"/>
      <c r="BLQ15" s="28"/>
      <c r="BLT15" s="27"/>
      <c r="BLZ15" s="28"/>
      <c r="BMC15" s="27"/>
      <c r="BMI15" s="28"/>
      <c r="BML15" s="27"/>
      <c r="BMR15" s="28"/>
      <c r="BMU15" s="27"/>
      <c r="BNA15" s="28"/>
      <c r="BND15" s="27"/>
      <c r="BNJ15" s="28"/>
      <c r="BNM15" s="27"/>
      <c r="BNS15" s="28"/>
      <c r="BNV15" s="27"/>
      <c r="BOB15" s="28"/>
      <c r="BOE15" s="27"/>
      <c r="BOK15" s="28"/>
      <c r="BON15" s="27"/>
      <c r="BOT15" s="28"/>
      <c r="BOW15" s="27"/>
      <c r="BPC15" s="28"/>
      <c r="BPF15" s="27"/>
      <c r="BPL15" s="28"/>
      <c r="BPO15" s="27"/>
      <c r="BPU15" s="28"/>
      <c r="BPX15" s="27"/>
      <c r="BQD15" s="28"/>
      <c r="BQG15" s="27"/>
      <c r="BQM15" s="28"/>
      <c r="BQP15" s="27"/>
      <c r="BQV15" s="28"/>
      <c r="BQY15" s="27"/>
      <c r="BRE15" s="28"/>
      <c r="BRH15" s="27"/>
      <c r="BRN15" s="28"/>
      <c r="BRQ15" s="27"/>
      <c r="BRW15" s="28"/>
      <c r="BRZ15" s="27"/>
      <c r="BSF15" s="28"/>
      <c r="BSI15" s="27"/>
      <c r="BSO15" s="28"/>
      <c r="BSR15" s="27"/>
      <c r="BSX15" s="28"/>
      <c r="BTA15" s="27"/>
      <c r="BTG15" s="28"/>
      <c r="BTJ15" s="27"/>
      <c r="BTP15" s="28"/>
      <c r="BTS15" s="27"/>
      <c r="BTY15" s="28"/>
      <c r="BUB15" s="27"/>
      <c r="BUH15" s="28"/>
      <c r="BUK15" s="27"/>
      <c r="BUQ15" s="28"/>
      <c r="BUT15" s="27"/>
      <c r="BUZ15" s="28"/>
      <c r="BVC15" s="27"/>
      <c r="BVI15" s="28"/>
      <c r="BVL15" s="27"/>
      <c r="BVR15" s="28"/>
      <c r="BVU15" s="27"/>
      <c r="BWA15" s="28"/>
      <c r="BWD15" s="27"/>
      <c r="BWJ15" s="28"/>
      <c r="BWM15" s="27"/>
      <c r="BWS15" s="28"/>
      <c r="BWV15" s="27"/>
      <c r="BXB15" s="28"/>
      <c r="BXE15" s="27"/>
      <c r="BXK15" s="28"/>
      <c r="BXN15" s="27"/>
      <c r="BXT15" s="28"/>
      <c r="BXW15" s="27"/>
      <c r="BYC15" s="28"/>
      <c r="BYF15" s="27"/>
      <c r="BYL15" s="28"/>
      <c r="BYO15" s="27"/>
      <c r="BYU15" s="28"/>
      <c r="BYX15" s="27"/>
      <c r="BZD15" s="28"/>
      <c r="BZG15" s="27"/>
      <c r="BZM15" s="28"/>
      <c r="BZP15" s="27"/>
      <c r="BZV15" s="28"/>
      <c r="BZY15" s="27"/>
      <c r="CAE15" s="28"/>
      <c r="CAH15" s="27"/>
      <c r="CAN15" s="28"/>
      <c r="CAQ15" s="27"/>
      <c r="CAW15" s="28"/>
      <c r="CAZ15" s="27"/>
      <c r="CBF15" s="28"/>
      <c r="CBI15" s="27"/>
      <c r="CBO15" s="28"/>
      <c r="CBR15" s="27"/>
      <c r="CBX15" s="28"/>
      <c r="CCA15" s="27"/>
      <c r="CCG15" s="28"/>
      <c r="CCJ15" s="27"/>
      <c r="CCP15" s="28"/>
      <c r="CCS15" s="27"/>
      <c r="CCY15" s="28"/>
      <c r="CDB15" s="27"/>
      <c r="CDH15" s="28"/>
      <c r="CDK15" s="27"/>
      <c r="CDQ15" s="28"/>
      <c r="CDT15" s="27"/>
      <c r="CDZ15" s="28"/>
      <c r="CEC15" s="27"/>
      <c r="CEI15" s="28"/>
      <c r="CEL15" s="27"/>
      <c r="CER15" s="28"/>
      <c r="CEU15" s="27"/>
      <c r="CFA15" s="28"/>
      <c r="CFD15" s="27"/>
      <c r="CFJ15" s="28"/>
      <c r="CFM15" s="27"/>
      <c r="CFS15" s="28"/>
      <c r="CFV15" s="27"/>
      <c r="CGB15" s="28"/>
      <c r="CGE15" s="27"/>
      <c r="CGK15" s="28"/>
      <c r="CGN15" s="27"/>
      <c r="CGT15" s="28"/>
      <c r="CGW15" s="27"/>
      <c r="CHC15" s="28"/>
      <c r="CHF15" s="27"/>
      <c r="CHL15" s="28"/>
      <c r="CHO15" s="27"/>
      <c r="CHU15" s="28"/>
      <c r="CHX15" s="27"/>
      <c r="CID15" s="28"/>
      <c r="CIG15" s="27"/>
      <c r="CIM15" s="28"/>
      <c r="CIP15" s="27"/>
      <c r="CIV15" s="28"/>
      <c r="CIY15" s="27"/>
      <c r="CJE15" s="28"/>
      <c r="CJH15" s="27"/>
      <c r="CJN15" s="28"/>
      <c r="CJQ15" s="27"/>
      <c r="CJW15" s="28"/>
      <c r="CJZ15" s="27"/>
      <c r="CKF15" s="28"/>
      <c r="CKI15" s="27"/>
      <c r="CKO15" s="28"/>
      <c r="CKR15" s="27"/>
      <c r="CKX15" s="28"/>
      <c r="CLA15" s="27"/>
      <c r="CLG15" s="28"/>
      <c r="CLJ15" s="27"/>
      <c r="CLP15" s="28"/>
      <c r="CLS15" s="27"/>
      <c r="CLY15" s="28"/>
      <c r="CMB15" s="27"/>
      <c r="CMH15" s="28"/>
      <c r="CMK15" s="27"/>
      <c r="CMQ15" s="28"/>
      <c r="CMT15" s="27"/>
      <c r="CMZ15" s="28"/>
      <c r="CNC15" s="27"/>
      <c r="CNI15" s="28"/>
      <c r="CNL15" s="27"/>
      <c r="CNR15" s="28"/>
      <c r="CNU15" s="27"/>
      <c r="COA15" s="28"/>
      <c r="COD15" s="27"/>
      <c r="COJ15" s="28"/>
      <c r="COM15" s="27"/>
      <c r="COS15" s="28"/>
      <c r="COV15" s="27"/>
      <c r="CPB15" s="28"/>
      <c r="CPE15" s="27"/>
      <c r="CPK15" s="28"/>
      <c r="CPN15" s="27"/>
      <c r="CPT15" s="28"/>
      <c r="CPW15" s="27"/>
      <c r="CQC15" s="28"/>
      <c r="CQF15" s="27"/>
      <c r="CQL15" s="28"/>
      <c r="CQO15" s="27"/>
      <c r="CQU15" s="28"/>
      <c r="CQX15" s="27"/>
      <c r="CRD15" s="28"/>
      <c r="CRG15" s="27"/>
      <c r="CRM15" s="28"/>
      <c r="CRP15" s="27"/>
      <c r="CRV15" s="28"/>
      <c r="CRY15" s="27"/>
      <c r="CSE15" s="28"/>
      <c r="CSH15" s="27"/>
      <c r="CSN15" s="28"/>
      <c r="CSQ15" s="27"/>
      <c r="CSW15" s="28"/>
      <c r="CSZ15" s="27"/>
      <c r="CTF15" s="28"/>
      <c r="CTI15" s="27"/>
      <c r="CTO15" s="28"/>
      <c r="CTR15" s="27"/>
      <c r="CTX15" s="28"/>
      <c r="CUA15" s="27"/>
      <c r="CUG15" s="28"/>
      <c r="CUJ15" s="27"/>
      <c r="CUP15" s="28"/>
      <c r="CUS15" s="27"/>
      <c r="CUY15" s="28"/>
      <c r="CVB15" s="27"/>
      <c r="CVH15" s="28"/>
      <c r="CVK15" s="27"/>
      <c r="CVQ15" s="28"/>
      <c r="CVT15" s="27"/>
      <c r="CVZ15" s="28"/>
      <c r="CWC15" s="27"/>
      <c r="CWI15" s="28"/>
      <c r="CWL15" s="27"/>
      <c r="CWR15" s="28"/>
      <c r="CWU15" s="27"/>
      <c r="CXA15" s="28"/>
      <c r="CXD15" s="27"/>
      <c r="CXJ15" s="28"/>
      <c r="CXM15" s="27"/>
      <c r="CXS15" s="28"/>
      <c r="CXV15" s="27"/>
      <c r="CYB15" s="28"/>
      <c r="CYE15" s="27"/>
      <c r="CYK15" s="28"/>
      <c r="CYN15" s="27"/>
      <c r="CYT15" s="28"/>
      <c r="CYW15" s="27"/>
      <c r="CZC15" s="28"/>
      <c r="CZF15" s="27"/>
      <c r="CZL15" s="28"/>
      <c r="CZO15" s="27"/>
      <c r="CZU15" s="28"/>
      <c r="CZX15" s="27"/>
      <c r="DAD15" s="28"/>
      <c r="DAG15" s="27"/>
      <c r="DAM15" s="28"/>
      <c r="DAP15" s="27"/>
      <c r="DAV15" s="28"/>
      <c r="DAY15" s="27"/>
      <c r="DBE15" s="28"/>
      <c r="DBH15" s="27"/>
      <c r="DBN15" s="28"/>
      <c r="DBQ15" s="27"/>
      <c r="DBW15" s="28"/>
      <c r="DBZ15" s="27"/>
      <c r="DCF15" s="28"/>
      <c r="DCI15" s="27"/>
      <c r="DCO15" s="28"/>
      <c r="DCR15" s="27"/>
      <c r="DCX15" s="28"/>
      <c r="DDA15" s="27"/>
      <c r="DDG15" s="28"/>
      <c r="DDJ15" s="27"/>
      <c r="DDP15" s="28"/>
      <c r="DDS15" s="27"/>
      <c r="DDY15" s="28"/>
      <c r="DEB15" s="27"/>
      <c r="DEH15" s="28"/>
      <c r="DEK15" s="27"/>
      <c r="DEQ15" s="28"/>
      <c r="DET15" s="27"/>
      <c r="DEZ15" s="28"/>
      <c r="DFC15" s="27"/>
      <c r="DFI15" s="28"/>
      <c r="DFL15" s="27"/>
      <c r="DFR15" s="28"/>
      <c r="DFU15" s="27"/>
      <c r="DGA15" s="28"/>
      <c r="DGD15" s="27"/>
      <c r="DGJ15" s="28"/>
      <c r="DGM15" s="27"/>
      <c r="DGS15" s="28"/>
      <c r="DGV15" s="27"/>
      <c r="DHB15" s="28"/>
      <c r="DHE15" s="27"/>
      <c r="DHK15" s="28"/>
      <c r="DHN15" s="27"/>
      <c r="DHT15" s="28"/>
      <c r="DHW15" s="27"/>
      <c r="DIC15" s="28"/>
      <c r="DIF15" s="27"/>
      <c r="DIL15" s="28"/>
      <c r="DIO15" s="27"/>
      <c r="DIU15" s="28"/>
      <c r="DIX15" s="27"/>
      <c r="DJD15" s="28"/>
      <c r="DJG15" s="27"/>
      <c r="DJM15" s="28"/>
      <c r="DJP15" s="27"/>
      <c r="DJV15" s="28"/>
      <c r="DJY15" s="27"/>
      <c r="DKE15" s="28"/>
      <c r="DKH15" s="27"/>
      <c r="DKN15" s="28"/>
      <c r="DKQ15" s="27"/>
      <c r="DKW15" s="28"/>
      <c r="DKZ15" s="27"/>
      <c r="DLF15" s="28"/>
      <c r="DLI15" s="27"/>
      <c r="DLO15" s="28"/>
      <c r="DLR15" s="27"/>
      <c r="DLX15" s="28"/>
      <c r="DMA15" s="27"/>
      <c r="DMG15" s="28"/>
      <c r="DMJ15" s="27"/>
      <c r="DMP15" s="28"/>
      <c r="DMS15" s="27"/>
      <c r="DMY15" s="28"/>
      <c r="DNB15" s="27"/>
      <c r="DNH15" s="28"/>
      <c r="DNK15" s="27"/>
      <c r="DNQ15" s="28"/>
      <c r="DNT15" s="27"/>
      <c r="DNZ15" s="28"/>
      <c r="DOC15" s="27"/>
      <c r="DOI15" s="28"/>
      <c r="DOL15" s="27"/>
      <c r="DOR15" s="28"/>
      <c r="DOU15" s="27"/>
      <c r="DPA15" s="28"/>
      <c r="DPD15" s="27"/>
      <c r="DPJ15" s="28"/>
      <c r="DPM15" s="27"/>
      <c r="DPS15" s="28"/>
      <c r="DPV15" s="27"/>
      <c r="DQB15" s="28"/>
      <c r="DQE15" s="27"/>
      <c r="DQK15" s="28"/>
      <c r="DQN15" s="27"/>
      <c r="DQT15" s="28"/>
      <c r="DQW15" s="27"/>
      <c r="DRC15" s="28"/>
      <c r="DRF15" s="27"/>
      <c r="DRL15" s="28"/>
      <c r="DRO15" s="27"/>
      <c r="DRU15" s="28"/>
      <c r="DRX15" s="27"/>
      <c r="DSD15" s="28"/>
      <c r="DSG15" s="27"/>
      <c r="DSM15" s="28"/>
      <c r="DSP15" s="27"/>
      <c r="DSV15" s="28"/>
      <c r="DSY15" s="27"/>
      <c r="DTE15" s="28"/>
      <c r="DTH15" s="27"/>
      <c r="DTN15" s="28"/>
      <c r="DTQ15" s="27"/>
      <c r="DTW15" s="28"/>
      <c r="DTZ15" s="27"/>
      <c r="DUF15" s="28"/>
      <c r="DUI15" s="27"/>
      <c r="DUO15" s="28"/>
      <c r="DUR15" s="27"/>
      <c r="DUX15" s="28"/>
      <c r="DVA15" s="27"/>
      <c r="DVG15" s="28"/>
      <c r="DVJ15" s="27"/>
      <c r="DVP15" s="28"/>
      <c r="DVS15" s="27"/>
      <c r="DVY15" s="28"/>
      <c r="DWB15" s="27"/>
      <c r="DWH15" s="28"/>
      <c r="DWK15" s="27"/>
      <c r="DWQ15" s="28"/>
      <c r="DWT15" s="27"/>
      <c r="DWZ15" s="28"/>
      <c r="DXC15" s="27"/>
      <c r="DXI15" s="28"/>
      <c r="DXL15" s="27"/>
      <c r="DXR15" s="28"/>
      <c r="DXU15" s="27"/>
      <c r="DYA15" s="28"/>
      <c r="DYD15" s="27"/>
      <c r="DYJ15" s="28"/>
      <c r="DYM15" s="27"/>
      <c r="DYS15" s="28"/>
      <c r="DYV15" s="27"/>
      <c r="DZB15" s="28"/>
      <c r="DZE15" s="27"/>
      <c r="DZK15" s="28"/>
      <c r="DZN15" s="27"/>
      <c r="DZT15" s="28"/>
      <c r="DZW15" s="27"/>
      <c r="EAC15" s="28"/>
      <c r="EAF15" s="27"/>
      <c r="EAL15" s="28"/>
      <c r="EAO15" s="27"/>
      <c r="EAU15" s="28"/>
      <c r="EAX15" s="27"/>
      <c r="EBD15" s="28"/>
      <c r="EBG15" s="27"/>
      <c r="EBM15" s="28"/>
      <c r="EBP15" s="27"/>
      <c r="EBV15" s="28"/>
      <c r="EBY15" s="27"/>
      <c r="ECE15" s="28"/>
      <c r="ECH15" s="27"/>
      <c r="ECN15" s="28"/>
      <c r="ECQ15" s="27"/>
      <c r="ECW15" s="28"/>
      <c r="ECZ15" s="27"/>
      <c r="EDF15" s="28"/>
      <c r="EDI15" s="27"/>
      <c r="EDO15" s="28"/>
      <c r="EDR15" s="27"/>
      <c r="EDX15" s="28"/>
      <c r="EEA15" s="27"/>
      <c r="EEG15" s="28"/>
      <c r="EEJ15" s="27"/>
      <c r="EEP15" s="28"/>
      <c r="EES15" s="27"/>
      <c r="EEY15" s="28"/>
      <c r="EFB15" s="27"/>
      <c r="EFH15" s="28"/>
      <c r="EFK15" s="27"/>
      <c r="EFQ15" s="28"/>
      <c r="EFT15" s="27"/>
      <c r="EFZ15" s="28"/>
      <c r="EGC15" s="27"/>
      <c r="EGI15" s="28"/>
      <c r="EGL15" s="27"/>
      <c r="EGR15" s="28"/>
      <c r="EGU15" s="27"/>
      <c r="EHA15" s="28"/>
      <c r="EHD15" s="27"/>
      <c r="EHJ15" s="28"/>
      <c r="EHM15" s="27"/>
      <c r="EHS15" s="28"/>
      <c r="EHV15" s="27"/>
      <c r="EIB15" s="28"/>
      <c r="EIE15" s="27"/>
      <c r="EIK15" s="28"/>
      <c r="EIN15" s="27"/>
      <c r="EIT15" s="28"/>
      <c r="EIW15" s="27"/>
      <c r="EJC15" s="28"/>
      <c r="EJF15" s="27"/>
      <c r="EJL15" s="28"/>
      <c r="EJO15" s="27"/>
      <c r="EJU15" s="28"/>
      <c r="EJX15" s="27"/>
      <c r="EKD15" s="28"/>
      <c r="EKG15" s="27"/>
      <c r="EKM15" s="28"/>
      <c r="EKP15" s="27"/>
      <c r="EKV15" s="28"/>
      <c r="EKY15" s="27"/>
      <c r="ELE15" s="28"/>
      <c r="ELH15" s="27"/>
      <c r="ELN15" s="28"/>
      <c r="ELQ15" s="27"/>
      <c r="ELW15" s="28"/>
      <c r="ELZ15" s="27"/>
      <c r="EMF15" s="28"/>
      <c r="EMI15" s="27"/>
      <c r="EMO15" s="28"/>
      <c r="EMR15" s="27"/>
      <c r="EMX15" s="28"/>
      <c r="ENA15" s="27"/>
      <c r="ENG15" s="28"/>
      <c r="ENJ15" s="27"/>
      <c r="ENP15" s="28"/>
      <c r="ENS15" s="27"/>
      <c r="ENY15" s="28"/>
      <c r="EOB15" s="27"/>
      <c r="EOH15" s="28"/>
      <c r="EOK15" s="27"/>
      <c r="EOQ15" s="28"/>
      <c r="EOT15" s="27"/>
      <c r="EOZ15" s="28"/>
      <c r="EPC15" s="27"/>
      <c r="EPI15" s="28"/>
      <c r="EPL15" s="27"/>
      <c r="EPR15" s="28"/>
      <c r="EPU15" s="27"/>
      <c r="EQA15" s="28"/>
      <c r="EQD15" s="27"/>
      <c r="EQJ15" s="28"/>
      <c r="EQM15" s="27"/>
      <c r="EQS15" s="28"/>
      <c r="EQV15" s="27"/>
      <c r="ERB15" s="28"/>
      <c r="ERE15" s="27"/>
      <c r="ERK15" s="28"/>
      <c r="ERN15" s="27"/>
      <c r="ERT15" s="28"/>
      <c r="ERW15" s="27"/>
      <c r="ESC15" s="28"/>
      <c r="ESF15" s="27"/>
      <c r="ESL15" s="28"/>
      <c r="ESO15" s="27"/>
      <c r="ESU15" s="28"/>
      <c r="ESX15" s="27"/>
      <c r="ETD15" s="28"/>
      <c r="ETG15" s="27"/>
      <c r="ETM15" s="28"/>
      <c r="ETP15" s="27"/>
      <c r="ETV15" s="28"/>
      <c r="ETY15" s="27"/>
      <c r="EUE15" s="28"/>
      <c r="EUH15" s="27"/>
      <c r="EUN15" s="28"/>
      <c r="EUQ15" s="27"/>
      <c r="EUW15" s="28"/>
      <c r="EUZ15" s="27"/>
      <c r="EVF15" s="28"/>
      <c r="EVI15" s="27"/>
      <c r="EVO15" s="28"/>
      <c r="EVR15" s="27"/>
      <c r="EVX15" s="28"/>
      <c r="EWA15" s="27"/>
      <c r="EWG15" s="28"/>
      <c r="EWJ15" s="27"/>
      <c r="EWP15" s="28"/>
      <c r="EWS15" s="27"/>
      <c r="EWY15" s="28"/>
      <c r="EXB15" s="27"/>
      <c r="EXH15" s="28"/>
      <c r="EXK15" s="27"/>
      <c r="EXQ15" s="28"/>
      <c r="EXT15" s="27"/>
      <c r="EXZ15" s="28"/>
      <c r="EYC15" s="27"/>
      <c r="EYI15" s="28"/>
      <c r="EYL15" s="27"/>
      <c r="EYR15" s="28"/>
      <c r="EYU15" s="27"/>
      <c r="EZA15" s="28"/>
      <c r="EZD15" s="27"/>
      <c r="EZJ15" s="28"/>
      <c r="EZM15" s="27"/>
      <c r="EZS15" s="28"/>
      <c r="EZV15" s="27"/>
      <c r="FAB15" s="28"/>
      <c r="FAE15" s="27"/>
      <c r="FAK15" s="28"/>
      <c r="FAN15" s="27"/>
      <c r="FAT15" s="28"/>
      <c r="FAW15" s="27"/>
      <c r="FBC15" s="28"/>
      <c r="FBF15" s="27"/>
      <c r="FBL15" s="28"/>
      <c r="FBO15" s="27"/>
      <c r="FBU15" s="28"/>
      <c r="FBX15" s="27"/>
      <c r="FCD15" s="28"/>
      <c r="FCG15" s="27"/>
      <c r="FCM15" s="28"/>
      <c r="FCP15" s="27"/>
      <c r="FCV15" s="28"/>
      <c r="FCY15" s="27"/>
      <c r="FDE15" s="28"/>
      <c r="FDH15" s="27"/>
      <c r="FDN15" s="28"/>
      <c r="FDQ15" s="27"/>
      <c r="FDW15" s="28"/>
      <c r="FDZ15" s="27"/>
      <c r="FEF15" s="28"/>
      <c r="FEI15" s="27"/>
      <c r="FEO15" s="28"/>
      <c r="FER15" s="27"/>
      <c r="FEX15" s="28"/>
      <c r="FFA15" s="27"/>
      <c r="FFG15" s="28"/>
      <c r="FFJ15" s="27"/>
      <c r="FFP15" s="28"/>
      <c r="FFS15" s="27"/>
      <c r="FFY15" s="28"/>
      <c r="FGB15" s="27"/>
      <c r="FGH15" s="28"/>
      <c r="FGK15" s="27"/>
      <c r="FGQ15" s="28"/>
      <c r="FGT15" s="27"/>
      <c r="FGZ15" s="28"/>
      <c r="FHC15" s="27"/>
      <c r="FHI15" s="28"/>
      <c r="FHL15" s="27"/>
      <c r="FHR15" s="28"/>
      <c r="FHU15" s="27"/>
      <c r="FIA15" s="28"/>
      <c r="FID15" s="27"/>
      <c r="FIJ15" s="28"/>
      <c r="FIM15" s="27"/>
      <c r="FIS15" s="28"/>
      <c r="FIV15" s="27"/>
      <c r="FJB15" s="28"/>
      <c r="FJE15" s="27"/>
      <c r="FJK15" s="28"/>
      <c r="FJN15" s="27"/>
      <c r="FJT15" s="28"/>
      <c r="FJW15" s="27"/>
      <c r="FKC15" s="28"/>
      <c r="FKF15" s="27"/>
      <c r="FKL15" s="28"/>
      <c r="FKO15" s="27"/>
      <c r="FKU15" s="28"/>
      <c r="FKX15" s="27"/>
      <c r="FLD15" s="28"/>
      <c r="FLG15" s="27"/>
      <c r="FLM15" s="28"/>
      <c r="FLP15" s="27"/>
      <c r="FLV15" s="28"/>
      <c r="FLY15" s="27"/>
      <c r="FME15" s="28"/>
      <c r="FMH15" s="27"/>
      <c r="FMN15" s="28"/>
      <c r="FMQ15" s="27"/>
      <c r="FMW15" s="28"/>
      <c r="FMZ15" s="27"/>
      <c r="FNF15" s="28"/>
      <c r="FNI15" s="27"/>
      <c r="FNO15" s="28"/>
      <c r="FNR15" s="27"/>
      <c r="FNX15" s="28"/>
      <c r="FOA15" s="27"/>
      <c r="FOG15" s="28"/>
      <c r="FOJ15" s="27"/>
      <c r="FOP15" s="28"/>
      <c r="FOS15" s="27"/>
      <c r="FOY15" s="28"/>
      <c r="FPB15" s="27"/>
      <c r="FPH15" s="28"/>
      <c r="FPK15" s="27"/>
      <c r="FPQ15" s="28"/>
      <c r="FPT15" s="27"/>
      <c r="FPZ15" s="28"/>
      <c r="FQC15" s="27"/>
      <c r="FQI15" s="28"/>
      <c r="FQL15" s="27"/>
      <c r="FQR15" s="28"/>
      <c r="FQU15" s="27"/>
      <c r="FRA15" s="28"/>
      <c r="FRD15" s="27"/>
      <c r="FRJ15" s="28"/>
      <c r="FRM15" s="27"/>
      <c r="FRS15" s="28"/>
      <c r="FRV15" s="27"/>
      <c r="FSB15" s="28"/>
      <c r="FSE15" s="27"/>
      <c r="FSK15" s="28"/>
      <c r="FSN15" s="27"/>
      <c r="FST15" s="28"/>
      <c r="FSW15" s="27"/>
      <c r="FTC15" s="28"/>
      <c r="FTF15" s="27"/>
      <c r="FTL15" s="28"/>
      <c r="FTO15" s="27"/>
      <c r="FTU15" s="28"/>
      <c r="FTX15" s="27"/>
      <c r="FUD15" s="28"/>
      <c r="FUG15" s="27"/>
      <c r="FUM15" s="28"/>
      <c r="FUP15" s="27"/>
      <c r="FUV15" s="28"/>
      <c r="FUY15" s="27"/>
      <c r="FVE15" s="28"/>
      <c r="FVH15" s="27"/>
      <c r="FVN15" s="28"/>
      <c r="FVQ15" s="27"/>
      <c r="FVW15" s="28"/>
      <c r="FVZ15" s="27"/>
      <c r="FWF15" s="28"/>
      <c r="FWI15" s="27"/>
      <c r="FWO15" s="28"/>
      <c r="FWR15" s="27"/>
      <c r="FWX15" s="28"/>
      <c r="FXA15" s="27"/>
      <c r="FXG15" s="28"/>
      <c r="FXJ15" s="27"/>
      <c r="FXP15" s="28"/>
      <c r="FXS15" s="27"/>
      <c r="FXY15" s="28"/>
      <c r="FYB15" s="27"/>
      <c r="FYH15" s="28"/>
      <c r="FYK15" s="27"/>
      <c r="FYQ15" s="28"/>
      <c r="FYT15" s="27"/>
      <c r="FYZ15" s="28"/>
      <c r="FZC15" s="27"/>
      <c r="FZI15" s="28"/>
      <c r="FZL15" s="27"/>
      <c r="FZR15" s="28"/>
      <c r="FZU15" s="27"/>
      <c r="GAA15" s="28"/>
      <c r="GAD15" s="27"/>
      <c r="GAJ15" s="28"/>
      <c r="GAM15" s="27"/>
      <c r="GAS15" s="28"/>
      <c r="GAV15" s="27"/>
      <c r="GBB15" s="28"/>
      <c r="GBE15" s="27"/>
      <c r="GBK15" s="28"/>
      <c r="GBN15" s="27"/>
      <c r="GBT15" s="28"/>
      <c r="GBW15" s="27"/>
      <c r="GCC15" s="28"/>
      <c r="GCF15" s="27"/>
      <c r="GCL15" s="28"/>
      <c r="GCO15" s="27"/>
      <c r="GCU15" s="28"/>
      <c r="GCX15" s="27"/>
      <c r="GDD15" s="28"/>
      <c r="GDG15" s="27"/>
      <c r="GDM15" s="28"/>
      <c r="GDP15" s="27"/>
      <c r="GDV15" s="28"/>
      <c r="GDY15" s="27"/>
      <c r="GEE15" s="28"/>
      <c r="GEH15" s="27"/>
      <c r="GEN15" s="28"/>
      <c r="GEQ15" s="27"/>
      <c r="GEW15" s="28"/>
      <c r="GEZ15" s="27"/>
      <c r="GFF15" s="28"/>
      <c r="GFI15" s="27"/>
      <c r="GFO15" s="28"/>
      <c r="GFR15" s="27"/>
      <c r="GFX15" s="28"/>
      <c r="GGA15" s="27"/>
      <c r="GGG15" s="28"/>
      <c r="GGJ15" s="27"/>
      <c r="GGP15" s="28"/>
      <c r="GGS15" s="27"/>
      <c r="GGY15" s="28"/>
      <c r="GHB15" s="27"/>
      <c r="GHH15" s="28"/>
      <c r="GHK15" s="27"/>
      <c r="GHQ15" s="28"/>
      <c r="GHT15" s="27"/>
      <c r="GHZ15" s="28"/>
      <c r="GIC15" s="27"/>
      <c r="GII15" s="28"/>
      <c r="GIL15" s="27"/>
      <c r="GIR15" s="28"/>
      <c r="GIU15" s="27"/>
      <c r="GJA15" s="28"/>
      <c r="GJD15" s="27"/>
      <c r="GJJ15" s="28"/>
      <c r="GJM15" s="27"/>
      <c r="GJS15" s="28"/>
      <c r="GJV15" s="27"/>
      <c r="GKB15" s="28"/>
      <c r="GKE15" s="27"/>
      <c r="GKK15" s="28"/>
      <c r="GKN15" s="27"/>
      <c r="GKT15" s="28"/>
      <c r="GKW15" s="27"/>
      <c r="GLC15" s="28"/>
      <c r="GLF15" s="27"/>
      <c r="GLL15" s="28"/>
      <c r="GLO15" s="27"/>
      <c r="GLU15" s="28"/>
      <c r="GLX15" s="27"/>
      <c r="GMD15" s="28"/>
      <c r="GMG15" s="27"/>
      <c r="GMM15" s="28"/>
      <c r="GMP15" s="27"/>
      <c r="GMV15" s="28"/>
      <c r="GMY15" s="27"/>
      <c r="GNE15" s="28"/>
      <c r="GNH15" s="27"/>
      <c r="GNN15" s="28"/>
      <c r="GNQ15" s="27"/>
      <c r="GNW15" s="28"/>
      <c r="GNZ15" s="27"/>
      <c r="GOF15" s="28"/>
      <c r="GOI15" s="27"/>
      <c r="GOO15" s="28"/>
      <c r="GOR15" s="27"/>
      <c r="GOX15" s="28"/>
      <c r="GPA15" s="27"/>
      <c r="GPG15" s="28"/>
      <c r="GPJ15" s="27"/>
      <c r="GPP15" s="28"/>
      <c r="GPS15" s="27"/>
      <c r="GPY15" s="28"/>
      <c r="GQB15" s="27"/>
      <c r="GQH15" s="28"/>
      <c r="GQK15" s="27"/>
      <c r="GQQ15" s="28"/>
      <c r="GQT15" s="27"/>
      <c r="GQZ15" s="28"/>
      <c r="GRC15" s="27"/>
      <c r="GRI15" s="28"/>
      <c r="GRL15" s="27"/>
      <c r="GRR15" s="28"/>
      <c r="GRU15" s="27"/>
      <c r="GSA15" s="28"/>
      <c r="GSD15" s="27"/>
      <c r="GSJ15" s="28"/>
      <c r="GSM15" s="27"/>
      <c r="GSS15" s="28"/>
      <c r="GSV15" s="27"/>
      <c r="GTB15" s="28"/>
      <c r="GTE15" s="27"/>
      <c r="GTK15" s="28"/>
      <c r="GTN15" s="27"/>
      <c r="GTT15" s="28"/>
      <c r="GTW15" s="27"/>
      <c r="GUC15" s="28"/>
      <c r="GUF15" s="27"/>
      <c r="GUL15" s="28"/>
      <c r="GUO15" s="27"/>
      <c r="GUU15" s="28"/>
      <c r="GUX15" s="27"/>
      <c r="GVD15" s="28"/>
      <c r="GVG15" s="27"/>
      <c r="GVM15" s="28"/>
      <c r="GVP15" s="27"/>
      <c r="GVV15" s="28"/>
      <c r="GVY15" s="27"/>
      <c r="GWE15" s="28"/>
      <c r="GWH15" s="27"/>
      <c r="GWN15" s="28"/>
      <c r="GWQ15" s="27"/>
      <c r="GWW15" s="28"/>
      <c r="GWZ15" s="27"/>
      <c r="GXF15" s="28"/>
      <c r="GXI15" s="27"/>
      <c r="GXO15" s="28"/>
      <c r="GXR15" s="27"/>
      <c r="GXX15" s="28"/>
      <c r="GYA15" s="27"/>
      <c r="GYG15" s="28"/>
      <c r="GYJ15" s="27"/>
      <c r="GYP15" s="28"/>
      <c r="GYS15" s="27"/>
      <c r="GYY15" s="28"/>
      <c r="GZB15" s="27"/>
      <c r="GZH15" s="28"/>
      <c r="GZK15" s="27"/>
      <c r="GZQ15" s="28"/>
      <c r="GZT15" s="27"/>
      <c r="GZZ15" s="28"/>
      <c r="HAC15" s="27"/>
      <c r="HAI15" s="28"/>
      <c r="HAL15" s="27"/>
      <c r="HAR15" s="28"/>
      <c r="HAU15" s="27"/>
      <c r="HBA15" s="28"/>
      <c r="HBD15" s="27"/>
      <c r="HBJ15" s="28"/>
      <c r="HBM15" s="27"/>
      <c r="HBS15" s="28"/>
      <c r="HBV15" s="27"/>
      <c r="HCB15" s="28"/>
      <c r="HCE15" s="27"/>
      <c r="HCK15" s="28"/>
      <c r="HCN15" s="27"/>
      <c r="HCT15" s="28"/>
      <c r="HCW15" s="27"/>
      <c r="HDC15" s="28"/>
      <c r="HDF15" s="27"/>
      <c r="HDL15" s="28"/>
      <c r="HDO15" s="27"/>
      <c r="HDU15" s="28"/>
      <c r="HDX15" s="27"/>
      <c r="HED15" s="28"/>
      <c r="HEG15" s="27"/>
      <c r="HEM15" s="28"/>
      <c r="HEP15" s="27"/>
      <c r="HEV15" s="28"/>
      <c r="HEY15" s="27"/>
      <c r="HFE15" s="28"/>
      <c r="HFH15" s="27"/>
      <c r="HFN15" s="28"/>
      <c r="HFQ15" s="27"/>
      <c r="HFW15" s="28"/>
      <c r="HFZ15" s="27"/>
      <c r="HGF15" s="28"/>
      <c r="HGI15" s="27"/>
      <c r="HGO15" s="28"/>
      <c r="HGR15" s="27"/>
      <c r="HGX15" s="28"/>
      <c r="HHA15" s="27"/>
      <c r="HHG15" s="28"/>
      <c r="HHJ15" s="27"/>
      <c r="HHP15" s="28"/>
      <c r="HHS15" s="27"/>
      <c r="HHY15" s="28"/>
      <c r="HIB15" s="27"/>
      <c r="HIH15" s="28"/>
      <c r="HIK15" s="27"/>
      <c r="HIQ15" s="28"/>
      <c r="HIT15" s="27"/>
      <c r="HIZ15" s="28"/>
      <c r="HJC15" s="27"/>
      <c r="HJI15" s="28"/>
      <c r="HJL15" s="27"/>
      <c r="HJR15" s="28"/>
      <c r="HJU15" s="27"/>
      <c r="HKA15" s="28"/>
      <c r="HKD15" s="27"/>
      <c r="HKJ15" s="28"/>
      <c r="HKM15" s="27"/>
      <c r="HKS15" s="28"/>
      <c r="HKV15" s="27"/>
      <c r="HLB15" s="28"/>
      <c r="HLE15" s="27"/>
      <c r="HLK15" s="28"/>
      <c r="HLN15" s="27"/>
      <c r="HLT15" s="28"/>
      <c r="HLW15" s="27"/>
      <c r="HMC15" s="28"/>
      <c r="HMF15" s="27"/>
      <c r="HML15" s="28"/>
      <c r="HMO15" s="27"/>
      <c r="HMU15" s="28"/>
      <c r="HMX15" s="27"/>
      <c r="HND15" s="28"/>
      <c r="HNG15" s="27"/>
      <c r="HNM15" s="28"/>
      <c r="HNP15" s="27"/>
      <c r="HNV15" s="28"/>
      <c r="HNY15" s="27"/>
      <c r="HOE15" s="28"/>
      <c r="HOH15" s="27"/>
      <c r="HON15" s="28"/>
      <c r="HOQ15" s="27"/>
      <c r="HOW15" s="28"/>
      <c r="HOZ15" s="27"/>
      <c r="HPF15" s="28"/>
      <c r="HPI15" s="27"/>
      <c r="HPO15" s="28"/>
      <c r="HPR15" s="27"/>
      <c r="HPX15" s="28"/>
      <c r="HQA15" s="27"/>
      <c r="HQG15" s="28"/>
      <c r="HQJ15" s="27"/>
      <c r="HQP15" s="28"/>
      <c r="HQS15" s="27"/>
      <c r="HQY15" s="28"/>
      <c r="HRB15" s="27"/>
      <c r="HRH15" s="28"/>
      <c r="HRK15" s="27"/>
      <c r="HRQ15" s="28"/>
      <c r="HRT15" s="27"/>
      <c r="HRZ15" s="28"/>
      <c r="HSC15" s="27"/>
      <c r="HSI15" s="28"/>
      <c r="HSL15" s="27"/>
      <c r="HSR15" s="28"/>
      <c r="HSU15" s="27"/>
      <c r="HTA15" s="28"/>
      <c r="HTD15" s="27"/>
      <c r="HTJ15" s="28"/>
      <c r="HTM15" s="27"/>
      <c r="HTS15" s="28"/>
      <c r="HTV15" s="27"/>
      <c r="HUB15" s="28"/>
      <c r="HUE15" s="27"/>
      <c r="HUK15" s="28"/>
      <c r="HUN15" s="27"/>
      <c r="HUT15" s="28"/>
      <c r="HUW15" s="27"/>
      <c r="HVC15" s="28"/>
      <c r="HVF15" s="27"/>
      <c r="HVL15" s="28"/>
      <c r="HVO15" s="27"/>
      <c r="HVU15" s="28"/>
      <c r="HVX15" s="27"/>
      <c r="HWD15" s="28"/>
      <c r="HWG15" s="27"/>
      <c r="HWM15" s="28"/>
      <c r="HWP15" s="27"/>
      <c r="HWV15" s="28"/>
      <c r="HWY15" s="27"/>
      <c r="HXE15" s="28"/>
      <c r="HXH15" s="27"/>
      <c r="HXN15" s="28"/>
      <c r="HXQ15" s="27"/>
      <c r="HXW15" s="28"/>
      <c r="HXZ15" s="27"/>
      <c r="HYF15" s="28"/>
      <c r="HYI15" s="27"/>
      <c r="HYO15" s="28"/>
      <c r="HYR15" s="27"/>
      <c r="HYX15" s="28"/>
      <c r="HZA15" s="27"/>
      <c r="HZG15" s="28"/>
      <c r="HZJ15" s="27"/>
      <c r="HZP15" s="28"/>
      <c r="HZS15" s="27"/>
      <c r="HZY15" s="28"/>
      <c r="IAB15" s="27"/>
      <c r="IAH15" s="28"/>
      <c r="IAK15" s="27"/>
      <c r="IAQ15" s="28"/>
      <c r="IAT15" s="27"/>
      <c r="IAZ15" s="28"/>
      <c r="IBC15" s="27"/>
      <c r="IBI15" s="28"/>
      <c r="IBL15" s="27"/>
      <c r="IBR15" s="28"/>
      <c r="IBU15" s="27"/>
      <c r="ICA15" s="28"/>
      <c r="ICD15" s="27"/>
      <c r="ICJ15" s="28"/>
      <c r="ICM15" s="27"/>
      <c r="ICS15" s="28"/>
      <c r="ICV15" s="27"/>
      <c r="IDB15" s="28"/>
      <c r="IDE15" s="27"/>
      <c r="IDK15" s="28"/>
      <c r="IDN15" s="27"/>
      <c r="IDT15" s="28"/>
      <c r="IDW15" s="27"/>
      <c r="IEC15" s="28"/>
      <c r="IEF15" s="27"/>
      <c r="IEL15" s="28"/>
      <c r="IEO15" s="27"/>
      <c r="IEU15" s="28"/>
      <c r="IEX15" s="27"/>
      <c r="IFD15" s="28"/>
      <c r="IFG15" s="27"/>
      <c r="IFM15" s="28"/>
      <c r="IFP15" s="27"/>
      <c r="IFV15" s="28"/>
      <c r="IFY15" s="27"/>
      <c r="IGE15" s="28"/>
      <c r="IGH15" s="27"/>
      <c r="IGN15" s="28"/>
      <c r="IGQ15" s="27"/>
      <c r="IGW15" s="28"/>
      <c r="IGZ15" s="27"/>
      <c r="IHF15" s="28"/>
      <c r="IHI15" s="27"/>
      <c r="IHO15" s="28"/>
      <c r="IHR15" s="27"/>
      <c r="IHX15" s="28"/>
      <c r="IIA15" s="27"/>
      <c r="IIG15" s="28"/>
      <c r="IIJ15" s="27"/>
      <c r="IIP15" s="28"/>
      <c r="IIS15" s="27"/>
      <c r="IIY15" s="28"/>
      <c r="IJB15" s="27"/>
      <c r="IJH15" s="28"/>
      <c r="IJK15" s="27"/>
      <c r="IJQ15" s="28"/>
      <c r="IJT15" s="27"/>
      <c r="IJZ15" s="28"/>
      <c r="IKC15" s="27"/>
      <c r="IKI15" s="28"/>
      <c r="IKL15" s="27"/>
      <c r="IKR15" s="28"/>
      <c r="IKU15" s="27"/>
      <c r="ILA15" s="28"/>
      <c r="ILD15" s="27"/>
      <c r="ILJ15" s="28"/>
      <c r="ILM15" s="27"/>
      <c r="ILS15" s="28"/>
      <c r="ILV15" s="27"/>
      <c r="IMB15" s="28"/>
      <c r="IME15" s="27"/>
      <c r="IMK15" s="28"/>
      <c r="IMN15" s="27"/>
      <c r="IMT15" s="28"/>
      <c r="IMW15" s="27"/>
      <c r="INC15" s="28"/>
      <c r="INF15" s="27"/>
      <c r="INL15" s="28"/>
      <c r="INO15" s="27"/>
      <c r="INU15" s="28"/>
      <c r="INX15" s="27"/>
      <c r="IOD15" s="28"/>
      <c r="IOG15" s="27"/>
      <c r="IOM15" s="28"/>
      <c r="IOP15" s="27"/>
      <c r="IOV15" s="28"/>
      <c r="IOY15" s="27"/>
      <c r="IPE15" s="28"/>
      <c r="IPH15" s="27"/>
      <c r="IPN15" s="28"/>
      <c r="IPQ15" s="27"/>
      <c r="IPW15" s="28"/>
      <c r="IPZ15" s="27"/>
      <c r="IQF15" s="28"/>
      <c r="IQI15" s="27"/>
      <c r="IQO15" s="28"/>
      <c r="IQR15" s="27"/>
      <c r="IQX15" s="28"/>
      <c r="IRA15" s="27"/>
      <c r="IRG15" s="28"/>
      <c r="IRJ15" s="27"/>
      <c r="IRP15" s="28"/>
      <c r="IRS15" s="27"/>
      <c r="IRY15" s="28"/>
      <c r="ISB15" s="27"/>
      <c r="ISH15" s="28"/>
      <c r="ISK15" s="27"/>
      <c r="ISQ15" s="28"/>
      <c r="IST15" s="27"/>
      <c r="ISZ15" s="28"/>
      <c r="ITC15" s="27"/>
      <c r="ITI15" s="28"/>
      <c r="ITL15" s="27"/>
      <c r="ITR15" s="28"/>
      <c r="ITU15" s="27"/>
      <c r="IUA15" s="28"/>
      <c r="IUD15" s="27"/>
      <c r="IUJ15" s="28"/>
      <c r="IUM15" s="27"/>
      <c r="IUS15" s="28"/>
      <c r="IUV15" s="27"/>
      <c r="IVB15" s="28"/>
      <c r="IVE15" s="27"/>
      <c r="IVK15" s="28"/>
      <c r="IVN15" s="27"/>
      <c r="IVT15" s="28"/>
      <c r="IVW15" s="27"/>
      <c r="IWC15" s="28"/>
      <c r="IWF15" s="27"/>
      <c r="IWL15" s="28"/>
      <c r="IWO15" s="27"/>
      <c r="IWU15" s="28"/>
      <c r="IWX15" s="27"/>
      <c r="IXD15" s="28"/>
      <c r="IXG15" s="27"/>
      <c r="IXM15" s="28"/>
      <c r="IXP15" s="27"/>
      <c r="IXV15" s="28"/>
      <c r="IXY15" s="27"/>
      <c r="IYE15" s="28"/>
      <c r="IYH15" s="27"/>
      <c r="IYN15" s="28"/>
      <c r="IYQ15" s="27"/>
      <c r="IYW15" s="28"/>
      <c r="IYZ15" s="27"/>
      <c r="IZF15" s="28"/>
      <c r="IZI15" s="27"/>
      <c r="IZO15" s="28"/>
      <c r="IZR15" s="27"/>
      <c r="IZX15" s="28"/>
      <c r="JAA15" s="27"/>
      <c r="JAG15" s="28"/>
      <c r="JAJ15" s="27"/>
      <c r="JAP15" s="28"/>
      <c r="JAS15" s="27"/>
      <c r="JAY15" s="28"/>
      <c r="JBB15" s="27"/>
      <c r="JBH15" s="28"/>
      <c r="JBK15" s="27"/>
      <c r="JBQ15" s="28"/>
      <c r="JBT15" s="27"/>
      <c r="JBZ15" s="28"/>
      <c r="JCC15" s="27"/>
      <c r="JCI15" s="28"/>
      <c r="JCL15" s="27"/>
      <c r="JCR15" s="28"/>
      <c r="JCU15" s="27"/>
      <c r="JDA15" s="28"/>
      <c r="JDD15" s="27"/>
      <c r="JDJ15" s="28"/>
      <c r="JDM15" s="27"/>
      <c r="JDS15" s="28"/>
      <c r="JDV15" s="27"/>
      <c r="JEB15" s="28"/>
      <c r="JEE15" s="27"/>
      <c r="JEK15" s="28"/>
      <c r="JEN15" s="27"/>
      <c r="JET15" s="28"/>
      <c r="JEW15" s="27"/>
      <c r="JFC15" s="28"/>
      <c r="JFF15" s="27"/>
      <c r="JFL15" s="28"/>
      <c r="JFO15" s="27"/>
      <c r="JFU15" s="28"/>
      <c r="JFX15" s="27"/>
      <c r="JGD15" s="28"/>
      <c r="JGG15" s="27"/>
      <c r="JGM15" s="28"/>
      <c r="JGP15" s="27"/>
      <c r="JGV15" s="28"/>
      <c r="JGY15" s="27"/>
      <c r="JHE15" s="28"/>
      <c r="JHH15" s="27"/>
      <c r="JHN15" s="28"/>
      <c r="JHQ15" s="27"/>
      <c r="JHW15" s="28"/>
      <c r="JHZ15" s="27"/>
      <c r="JIF15" s="28"/>
      <c r="JII15" s="27"/>
      <c r="JIO15" s="28"/>
      <c r="JIR15" s="27"/>
      <c r="JIX15" s="28"/>
      <c r="JJA15" s="27"/>
      <c r="JJG15" s="28"/>
      <c r="JJJ15" s="27"/>
      <c r="JJP15" s="28"/>
      <c r="JJS15" s="27"/>
      <c r="JJY15" s="28"/>
      <c r="JKB15" s="27"/>
      <c r="JKH15" s="28"/>
      <c r="JKK15" s="27"/>
      <c r="JKQ15" s="28"/>
      <c r="JKT15" s="27"/>
      <c r="JKZ15" s="28"/>
      <c r="JLC15" s="27"/>
      <c r="JLI15" s="28"/>
      <c r="JLL15" s="27"/>
      <c r="JLR15" s="28"/>
      <c r="JLU15" s="27"/>
      <c r="JMA15" s="28"/>
      <c r="JMD15" s="27"/>
      <c r="JMJ15" s="28"/>
      <c r="JMM15" s="27"/>
      <c r="JMS15" s="28"/>
      <c r="JMV15" s="27"/>
      <c r="JNB15" s="28"/>
      <c r="JNE15" s="27"/>
      <c r="JNK15" s="28"/>
      <c r="JNN15" s="27"/>
      <c r="JNT15" s="28"/>
      <c r="JNW15" s="27"/>
      <c r="JOC15" s="28"/>
      <c r="JOF15" s="27"/>
      <c r="JOL15" s="28"/>
      <c r="JOO15" s="27"/>
      <c r="JOU15" s="28"/>
      <c r="JOX15" s="27"/>
      <c r="JPD15" s="28"/>
      <c r="JPG15" s="27"/>
      <c r="JPM15" s="28"/>
      <c r="JPP15" s="27"/>
      <c r="JPV15" s="28"/>
      <c r="JPY15" s="27"/>
      <c r="JQE15" s="28"/>
      <c r="JQH15" s="27"/>
      <c r="JQN15" s="28"/>
      <c r="JQQ15" s="27"/>
      <c r="JQW15" s="28"/>
      <c r="JQZ15" s="27"/>
      <c r="JRF15" s="28"/>
      <c r="JRI15" s="27"/>
      <c r="JRO15" s="28"/>
      <c r="JRR15" s="27"/>
      <c r="JRX15" s="28"/>
      <c r="JSA15" s="27"/>
      <c r="JSG15" s="28"/>
      <c r="JSJ15" s="27"/>
      <c r="JSP15" s="28"/>
      <c r="JSS15" s="27"/>
      <c r="JSY15" s="28"/>
      <c r="JTB15" s="27"/>
      <c r="JTH15" s="28"/>
      <c r="JTK15" s="27"/>
      <c r="JTQ15" s="28"/>
      <c r="JTT15" s="27"/>
      <c r="JTZ15" s="28"/>
      <c r="JUC15" s="27"/>
      <c r="JUI15" s="28"/>
      <c r="JUL15" s="27"/>
      <c r="JUR15" s="28"/>
      <c r="JUU15" s="27"/>
      <c r="JVA15" s="28"/>
      <c r="JVD15" s="27"/>
      <c r="JVJ15" s="28"/>
      <c r="JVM15" s="27"/>
      <c r="JVS15" s="28"/>
      <c r="JVV15" s="27"/>
      <c r="JWB15" s="28"/>
      <c r="JWE15" s="27"/>
      <c r="JWK15" s="28"/>
      <c r="JWN15" s="27"/>
      <c r="JWT15" s="28"/>
      <c r="JWW15" s="27"/>
      <c r="JXC15" s="28"/>
      <c r="JXF15" s="27"/>
      <c r="JXL15" s="28"/>
      <c r="JXO15" s="27"/>
      <c r="JXU15" s="28"/>
      <c r="JXX15" s="27"/>
      <c r="JYD15" s="28"/>
      <c r="JYG15" s="27"/>
      <c r="JYM15" s="28"/>
      <c r="JYP15" s="27"/>
      <c r="JYV15" s="28"/>
      <c r="JYY15" s="27"/>
      <c r="JZE15" s="28"/>
      <c r="JZH15" s="27"/>
      <c r="JZN15" s="28"/>
      <c r="JZQ15" s="27"/>
      <c r="JZW15" s="28"/>
      <c r="JZZ15" s="27"/>
      <c r="KAF15" s="28"/>
      <c r="KAI15" s="27"/>
      <c r="KAO15" s="28"/>
      <c r="KAR15" s="27"/>
      <c r="KAX15" s="28"/>
      <c r="KBA15" s="27"/>
      <c r="KBG15" s="28"/>
      <c r="KBJ15" s="27"/>
      <c r="KBP15" s="28"/>
      <c r="KBS15" s="27"/>
      <c r="KBY15" s="28"/>
      <c r="KCB15" s="27"/>
      <c r="KCH15" s="28"/>
      <c r="KCK15" s="27"/>
      <c r="KCQ15" s="28"/>
      <c r="KCT15" s="27"/>
      <c r="KCZ15" s="28"/>
      <c r="KDC15" s="27"/>
      <c r="KDI15" s="28"/>
      <c r="KDL15" s="27"/>
      <c r="KDR15" s="28"/>
      <c r="KDU15" s="27"/>
      <c r="KEA15" s="28"/>
      <c r="KED15" s="27"/>
      <c r="KEJ15" s="28"/>
      <c r="KEM15" s="27"/>
      <c r="KES15" s="28"/>
      <c r="KEV15" s="27"/>
      <c r="KFB15" s="28"/>
      <c r="KFE15" s="27"/>
      <c r="KFK15" s="28"/>
      <c r="KFN15" s="27"/>
      <c r="KFT15" s="28"/>
      <c r="KFW15" s="27"/>
      <c r="KGC15" s="28"/>
      <c r="KGF15" s="27"/>
      <c r="KGL15" s="28"/>
      <c r="KGO15" s="27"/>
      <c r="KGU15" s="28"/>
      <c r="KGX15" s="27"/>
      <c r="KHD15" s="28"/>
      <c r="KHG15" s="27"/>
      <c r="KHM15" s="28"/>
      <c r="KHP15" s="27"/>
      <c r="KHV15" s="28"/>
      <c r="KHY15" s="27"/>
      <c r="KIE15" s="28"/>
      <c r="KIH15" s="27"/>
      <c r="KIN15" s="28"/>
      <c r="KIQ15" s="27"/>
      <c r="KIW15" s="28"/>
      <c r="KIZ15" s="27"/>
      <c r="KJF15" s="28"/>
      <c r="KJI15" s="27"/>
      <c r="KJO15" s="28"/>
      <c r="KJR15" s="27"/>
      <c r="KJX15" s="28"/>
      <c r="KKA15" s="27"/>
      <c r="KKG15" s="28"/>
      <c r="KKJ15" s="27"/>
      <c r="KKP15" s="28"/>
      <c r="KKS15" s="27"/>
      <c r="KKY15" s="28"/>
      <c r="KLB15" s="27"/>
      <c r="KLH15" s="28"/>
      <c r="KLK15" s="27"/>
      <c r="KLQ15" s="28"/>
      <c r="KLT15" s="27"/>
      <c r="KLZ15" s="28"/>
      <c r="KMC15" s="27"/>
      <c r="KMI15" s="28"/>
      <c r="KML15" s="27"/>
      <c r="KMR15" s="28"/>
      <c r="KMU15" s="27"/>
      <c r="KNA15" s="28"/>
      <c r="KND15" s="27"/>
      <c r="KNJ15" s="28"/>
      <c r="KNM15" s="27"/>
      <c r="KNS15" s="28"/>
      <c r="KNV15" s="27"/>
      <c r="KOB15" s="28"/>
      <c r="KOE15" s="27"/>
      <c r="KOK15" s="28"/>
      <c r="KON15" s="27"/>
      <c r="KOT15" s="28"/>
      <c r="KOW15" s="27"/>
      <c r="KPC15" s="28"/>
      <c r="KPF15" s="27"/>
      <c r="KPL15" s="28"/>
      <c r="KPO15" s="27"/>
      <c r="KPU15" s="28"/>
      <c r="KPX15" s="27"/>
      <c r="KQD15" s="28"/>
      <c r="KQG15" s="27"/>
      <c r="KQM15" s="28"/>
      <c r="KQP15" s="27"/>
      <c r="KQV15" s="28"/>
      <c r="KQY15" s="27"/>
      <c r="KRE15" s="28"/>
      <c r="KRH15" s="27"/>
      <c r="KRN15" s="28"/>
      <c r="KRQ15" s="27"/>
      <c r="KRW15" s="28"/>
      <c r="KRZ15" s="27"/>
      <c r="KSF15" s="28"/>
      <c r="KSI15" s="27"/>
      <c r="KSO15" s="28"/>
      <c r="KSR15" s="27"/>
      <c r="KSX15" s="28"/>
      <c r="KTA15" s="27"/>
      <c r="KTG15" s="28"/>
      <c r="KTJ15" s="27"/>
      <c r="KTP15" s="28"/>
      <c r="KTS15" s="27"/>
      <c r="KTY15" s="28"/>
      <c r="KUB15" s="27"/>
      <c r="KUH15" s="28"/>
      <c r="KUK15" s="27"/>
      <c r="KUQ15" s="28"/>
      <c r="KUT15" s="27"/>
      <c r="KUZ15" s="28"/>
      <c r="KVC15" s="27"/>
      <c r="KVI15" s="28"/>
      <c r="KVL15" s="27"/>
      <c r="KVR15" s="28"/>
      <c r="KVU15" s="27"/>
      <c r="KWA15" s="28"/>
      <c r="KWD15" s="27"/>
      <c r="KWJ15" s="28"/>
      <c r="KWM15" s="27"/>
      <c r="KWS15" s="28"/>
      <c r="KWV15" s="27"/>
      <c r="KXB15" s="28"/>
      <c r="KXE15" s="27"/>
      <c r="KXK15" s="28"/>
      <c r="KXN15" s="27"/>
      <c r="KXT15" s="28"/>
      <c r="KXW15" s="27"/>
      <c r="KYC15" s="28"/>
      <c r="KYF15" s="27"/>
      <c r="KYL15" s="28"/>
      <c r="KYO15" s="27"/>
      <c r="KYU15" s="28"/>
      <c r="KYX15" s="27"/>
      <c r="KZD15" s="28"/>
      <c r="KZG15" s="27"/>
      <c r="KZM15" s="28"/>
      <c r="KZP15" s="27"/>
      <c r="KZV15" s="28"/>
      <c r="KZY15" s="27"/>
      <c r="LAE15" s="28"/>
      <c r="LAH15" s="27"/>
      <c r="LAN15" s="28"/>
      <c r="LAQ15" s="27"/>
      <c r="LAW15" s="28"/>
      <c r="LAZ15" s="27"/>
      <c r="LBF15" s="28"/>
      <c r="LBI15" s="27"/>
      <c r="LBO15" s="28"/>
      <c r="LBR15" s="27"/>
      <c r="LBX15" s="28"/>
      <c r="LCA15" s="27"/>
      <c r="LCG15" s="28"/>
      <c r="LCJ15" s="27"/>
      <c r="LCP15" s="28"/>
      <c r="LCS15" s="27"/>
      <c r="LCY15" s="28"/>
      <c r="LDB15" s="27"/>
      <c r="LDH15" s="28"/>
      <c r="LDK15" s="27"/>
      <c r="LDQ15" s="28"/>
      <c r="LDT15" s="27"/>
      <c r="LDZ15" s="28"/>
      <c r="LEC15" s="27"/>
      <c r="LEI15" s="28"/>
      <c r="LEL15" s="27"/>
      <c r="LER15" s="28"/>
      <c r="LEU15" s="27"/>
      <c r="LFA15" s="28"/>
      <c r="LFD15" s="27"/>
      <c r="LFJ15" s="28"/>
      <c r="LFM15" s="27"/>
      <c r="LFS15" s="28"/>
      <c r="LFV15" s="27"/>
      <c r="LGB15" s="28"/>
      <c r="LGE15" s="27"/>
      <c r="LGK15" s="28"/>
      <c r="LGN15" s="27"/>
      <c r="LGT15" s="28"/>
      <c r="LGW15" s="27"/>
      <c r="LHC15" s="28"/>
      <c r="LHF15" s="27"/>
      <c r="LHL15" s="28"/>
      <c r="LHO15" s="27"/>
      <c r="LHU15" s="28"/>
      <c r="LHX15" s="27"/>
      <c r="LID15" s="28"/>
      <c r="LIG15" s="27"/>
      <c r="LIM15" s="28"/>
      <c r="LIP15" s="27"/>
      <c r="LIV15" s="28"/>
      <c r="LIY15" s="27"/>
      <c r="LJE15" s="28"/>
      <c r="LJH15" s="27"/>
      <c r="LJN15" s="28"/>
      <c r="LJQ15" s="27"/>
      <c r="LJW15" s="28"/>
      <c r="LJZ15" s="27"/>
      <c r="LKF15" s="28"/>
      <c r="LKI15" s="27"/>
      <c r="LKO15" s="28"/>
      <c r="LKR15" s="27"/>
      <c r="LKX15" s="28"/>
      <c r="LLA15" s="27"/>
      <c r="LLG15" s="28"/>
      <c r="LLJ15" s="27"/>
      <c r="LLP15" s="28"/>
      <c r="LLS15" s="27"/>
      <c r="LLY15" s="28"/>
      <c r="LMB15" s="27"/>
      <c r="LMH15" s="28"/>
      <c r="LMK15" s="27"/>
      <c r="LMQ15" s="28"/>
      <c r="LMT15" s="27"/>
      <c r="LMZ15" s="28"/>
      <c r="LNC15" s="27"/>
      <c r="LNI15" s="28"/>
      <c r="LNL15" s="27"/>
      <c r="LNR15" s="28"/>
      <c r="LNU15" s="27"/>
      <c r="LOA15" s="28"/>
      <c r="LOD15" s="27"/>
      <c r="LOJ15" s="28"/>
      <c r="LOM15" s="27"/>
      <c r="LOS15" s="28"/>
      <c r="LOV15" s="27"/>
      <c r="LPB15" s="28"/>
      <c r="LPE15" s="27"/>
      <c r="LPK15" s="28"/>
      <c r="LPN15" s="27"/>
      <c r="LPT15" s="28"/>
      <c r="LPW15" s="27"/>
      <c r="LQC15" s="28"/>
      <c r="LQF15" s="27"/>
      <c r="LQL15" s="28"/>
      <c r="LQO15" s="27"/>
      <c r="LQU15" s="28"/>
      <c r="LQX15" s="27"/>
      <c r="LRD15" s="28"/>
      <c r="LRG15" s="27"/>
      <c r="LRM15" s="28"/>
      <c r="LRP15" s="27"/>
      <c r="LRV15" s="28"/>
      <c r="LRY15" s="27"/>
      <c r="LSE15" s="28"/>
      <c r="LSH15" s="27"/>
      <c r="LSN15" s="28"/>
      <c r="LSQ15" s="27"/>
      <c r="LSW15" s="28"/>
      <c r="LSZ15" s="27"/>
      <c r="LTF15" s="28"/>
      <c r="LTI15" s="27"/>
      <c r="LTO15" s="28"/>
      <c r="LTR15" s="27"/>
      <c r="LTX15" s="28"/>
      <c r="LUA15" s="27"/>
      <c r="LUG15" s="28"/>
      <c r="LUJ15" s="27"/>
      <c r="LUP15" s="28"/>
      <c r="LUS15" s="27"/>
      <c r="LUY15" s="28"/>
      <c r="LVB15" s="27"/>
      <c r="LVH15" s="28"/>
      <c r="LVK15" s="27"/>
      <c r="LVQ15" s="28"/>
      <c r="LVT15" s="27"/>
      <c r="LVZ15" s="28"/>
      <c r="LWC15" s="27"/>
      <c r="LWI15" s="28"/>
      <c r="LWL15" s="27"/>
      <c r="LWR15" s="28"/>
      <c r="LWU15" s="27"/>
      <c r="LXA15" s="28"/>
      <c r="LXD15" s="27"/>
      <c r="LXJ15" s="28"/>
      <c r="LXM15" s="27"/>
      <c r="LXS15" s="28"/>
      <c r="LXV15" s="27"/>
      <c r="LYB15" s="28"/>
      <c r="LYE15" s="27"/>
      <c r="LYK15" s="28"/>
      <c r="LYN15" s="27"/>
      <c r="LYT15" s="28"/>
      <c r="LYW15" s="27"/>
      <c r="LZC15" s="28"/>
      <c r="LZF15" s="27"/>
      <c r="LZL15" s="28"/>
      <c r="LZO15" s="27"/>
      <c r="LZU15" s="28"/>
      <c r="LZX15" s="27"/>
      <c r="MAD15" s="28"/>
      <c r="MAG15" s="27"/>
      <c r="MAM15" s="28"/>
      <c r="MAP15" s="27"/>
      <c r="MAV15" s="28"/>
      <c r="MAY15" s="27"/>
      <c r="MBE15" s="28"/>
      <c r="MBH15" s="27"/>
      <c r="MBN15" s="28"/>
      <c r="MBQ15" s="27"/>
      <c r="MBW15" s="28"/>
      <c r="MBZ15" s="27"/>
      <c r="MCF15" s="28"/>
      <c r="MCI15" s="27"/>
      <c r="MCO15" s="28"/>
      <c r="MCR15" s="27"/>
      <c r="MCX15" s="28"/>
      <c r="MDA15" s="27"/>
      <c r="MDG15" s="28"/>
      <c r="MDJ15" s="27"/>
      <c r="MDP15" s="28"/>
      <c r="MDS15" s="27"/>
      <c r="MDY15" s="28"/>
      <c r="MEB15" s="27"/>
      <c r="MEH15" s="28"/>
      <c r="MEK15" s="27"/>
      <c r="MEQ15" s="28"/>
      <c r="MET15" s="27"/>
      <c r="MEZ15" s="28"/>
      <c r="MFC15" s="27"/>
      <c r="MFI15" s="28"/>
      <c r="MFL15" s="27"/>
      <c r="MFR15" s="28"/>
      <c r="MFU15" s="27"/>
      <c r="MGA15" s="28"/>
      <c r="MGD15" s="27"/>
      <c r="MGJ15" s="28"/>
      <c r="MGM15" s="27"/>
      <c r="MGS15" s="28"/>
      <c r="MGV15" s="27"/>
      <c r="MHB15" s="28"/>
      <c r="MHE15" s="27"/>
      <c r="MHK15" s="28"/>
      <c r="MHN15" s="27"/>
      <c r="MHT15" s="28"/>
      <c r="MHW15" s="27"/>
      <c r="MIC15" s="28"/>
      <c r="MIF15" s="27"/>
      <c r="MIL15" s="28"/>
      <c r="MIO15" s="27"/>
      <c r="MIU15" s="28"/>
      <c r="MIX15" s="27"/>
      <c r="MJD15" s="28"/>
      <c r="MJG15" s="27"/>
      <c r="MJM15" s="28"/>
      <c r="MJP15" s="27"/>
      <c r="MJV15" s="28"/>
      <c r="MJY15" s="27"/>
      <c r="MKE15" s="28"/>
      <c r="MKH15" s="27"/>
      <c r="MKN15" s="28"/>
      <c r="MKQ15" s="27"/>
      <c r="MKW15" s="28"/>
      <c r="MKZ15" s="27"/>
      <c r="MLF15" s="28"/>
      <c r="MLI15" s="27"/>
      <c r="MLO15" s="28"/>
      <c r="MLR15" s="27"/>
      <c r="MLX15" s="28"/>
      <c r="MMA15" s="27"/>
      <c r="MMG15" s="28"/>
      <c r="MMJ15" s="27"/>
      <c r="MMP15" s="28"/>
      <c r="MMS15" s="27"/>
      <c r="MMY15" s="28"/>
      <c r="MNB15" s="27"/>
      <c r="MNH15" s="28"/>
      <c r="MNK15" s="27"/>
      <c r="MNQ15" s="28"/>
      <c r="MNT15" s="27"/>
      <c r="MNZ15" s="28"/>
      <c r="MOC15" s="27"/>
      <c r="MOI15" s="28"/>
      <c r="MOL15" s="27"/>
      <c r="MOR15" s="28"/>
      <c r="MOU15" s="27"/>
      <c r="MPA15" s="28"/>
      <c r="MPD15" s="27"/>
      <c r="MPJ15" s="28"/>
      <c r="MPM15" s="27"/>
      <c r="MPS15" s="28"/>
      <c r="MPV15" s="27"/>
      <c r="MQB15" s="28"/>
      <c r="MQE15" s="27"/>
      <c r="MQK15" s="28"/>
      <c r="MQN15" s="27"/>
      <c r="MQT15" s="28"/>
      <c r="MQW15" s="27"/>
      <c r="MRC15" s="28"/>
      <c r="MRF15" s="27"/>
      <c r="MRL15" s="28"/>
      <c r="MRO15" s="27"/>
      <c r="MRU15" s="28"/>
      <c r="MRX15" s="27"/>
      <c r="MSD15" s="28"/>
      <c r="MSG15" s="27"/>
      <c r="MSM15" s="28"/>
      <c r="MSP15" s="27"/>
      <c r="MSV15" s="28"/>
      <c r="MSY15" s="27"/>
      <c r="MTE15" s="28"/>
      <c r="MTH15" s="27"/>
      <c r="MTN15" s="28"/>
      <c r="MTQ15" s="27"/>
      <c r="MTW15" s="28"/>
      <c r="MTZ15" s="27"/>
      <c r="MUF15" s="28"/>
      <c r="MUI15" s="27"/>
      <c r="MUO15" s="28"/>
      <c r="MUR15" s="27"/>
      <c r="MUX15" s="28"/>
      <c r="MVA15" s="27"/>
      <c r="MVG15" s="28"/>
      <c r="MVJ15" s="27"/>
      <c r="MVP15" s="28"/>
      <c r="MVS15" s="27"/>
      <c r="MVY15" s="28"/>
      <c r="MWB15" s="27"/>
      <c r="MWH15" s="28"/>
      <c r="MWK15" s="27"/>
      <c r="MWQ15" s="28"/>
      <c r="MWT15" s="27"/>
      <c r="MWZ15" s="28"/>
      <c r="MXC15" s="27"/>
      <c r="MXI15" s="28"/>
      <c r="MXL15" s="27"/>
      <c r="MXR15" s="28"/>
      <c r="MXU15" s="27"/>
      <c r="MYA15" s="28"/>
      <c r="MYD15" s="27"/>
      <c r="MYJ15" s="28"/>
      <c r="MYM15" s="27"/>
      <c r="MYS15" s="28"/>
      <c r="MYV15" s="27"/>
      <c r="MZB15" s="28"/>
      <c r="MZE15" s="27"/>
      <c r="MZK15" s="28"/>
      <c r="MZN15" s="27"/>
      <c r="MZT15" s="28"/>
      <c r="MZW15" s="27"/>
      <c r="NAC15" s="28"/>
      <c r="NAF15" s="27"/>
      <c r="NAL15" s="28"/>
      <c r="NAO15" s="27"/>
      <c r="NAU15" s="28"/>
      <c r="NAX15" s="27"/>
      <c r="NBD15" s="28"/>
      <c r="NBG15" s="27"/>
      <c r="NBM15" s="28"/>
      <c r="NBP15" s="27"/>
      <c r="NBV15" s="28"/>
      <c r="NBY15" s="27"/>
      <c r="NCE15" s="28"/>
      <c r="NCH15" s="27"/>
      <c r="NCN15" s="28"/>
      <c r="NCQ15" s="27"/>
      <c r="NCW15" s="28"/>
      <c r="NCZ15" s="27"/>
      <c r="NDF15" s="28"/>
      <c r="NDI15" s="27"/>
      <c r="NDO15" s="28"/>
      <c r="NDR15" s="27"/>
      <c r="NDX15" s="28"/>
      <c r="NEA15" s="27"/>
      <c r="NEG15" s="28"/>
      <c r="NEJ15" s="27"/>
      <c r="NEP15" s="28"/>
      <c r="NES15" s="27"/>
      <c r="NEY15" s="28"/>
      <c r="NFB15" s="27"/>
      <c r="NFH15" s="28"/>
      <c r="NFK15" s="27"/>
      <c r="NFQ15" s="28"/>
      <c r="NFT15" s="27"/>
      <c r="NFZ15" s="28"/>
      <c r="NGC15" s="27"/>
      <c r="NGI15" s="28"/>
      <c r="NGL15" s="27"/>
      <c r="NGR15" s="28"/>
      <c r="NGU15" s="27"/>
      <c r="NHA15" s="28"/>
      <c r="NHD15" s="27"/>
      <c r="NHJ15" s="28"/>
      <c r="NHM15" s="27"/>
      <c r="NHS15" s="28"/>
      <c r="NHV15" s="27"/>
      <c r="NIB15" s="28"/>
      <c r="NIE15" s="27"/>
      <c r="NIK15" s="28"/>
      <c r="NIN15" s="27"/>
      <c r="NIT15" s="28"/>
      <c r="NIW15" s="27"/>
      <c r="NJC15" s="28"/>
      <c r="NJF15" s="27"/>
      <c r="NJL15" s="28"/>
      <c r="NJO15" s="27"/>
      <c r="NJU15" s="28"/>
      <c r="NJX15" s="27"/>
      <c r="NKD15" s="28"/>
      <c r="NKG15" s="27"/>
      <c r="NKM15" s="28"/>
      <c r="NKP15" s="27"/>
      <c r="NKV15" s="28"/>
      <c r="NKY15" s="27"/>
      <c r="NLE15" s="28"/>
      <c r="NLH15" s="27"/>
      <c r="NLN15" s="28"/>
      <c r="NLQ15" s="27"/>
      <c r="NLW15" s="28"/>
      <c r="NLZ15" s="27"/>
      <c r="NMF15" s="28"/>
      <c r="NMI15" s="27"/>
      <c r="NMO15" s="28"/>
      <c r="NMR15" s="27"/>
      <c r="NMX15" s="28"/>
      <c r="NNA15" s="27"/>
      <c r="NNG15" s="28"/>
      <c r="NNJ15" s="27"/>
      <c r="NNP15" s="28"/>
      <c r="NNS15" s="27"/>
      <c r="NNY15" s="28"/>
      <c r="NOB15" s="27"/>
      <c r="NOH15" s="28"/>
      <c r="NOK15" s="27"/>
      <c r="NOQ15" s="28"/>
      <c r="NOT15" s="27"/>
      <c r="NOZ15" s="28"/>
      <c r="NPC15" s="27"/>
      <c r="NPI15" s="28"/>
      <c r="NPL15" s="27"/>
      <c r="NPR15" s="28"/>
      <c r="NPU15" s="27"/>
      <c r="NQA15" s="28"/>
      <c r="NQD15" s="27"/>
      <c r="NQJ15" s="28"/>
      <c r="NQM15" s="27"/>
      <c r="NQS15" s="28"/>
      <c r="NQV15" s="27"/>
      <c r="NRB15" s="28"/>
      <c r="NRE15" s="27"/>
      <c r="NRK15" s="28"/>
      <c r="NRN15" s="27"/>
      <c r="NRT15" s="28"/>
      <c r="NRW15" s="27"/>
      <c r="NSC15" s="28"/>
      <c r="NSF15" s="27"/>
      <c r="NSL15" s="28"/>
      <c r="NSO15" s="27"/>
      <c r="NSU15" s="28"/>
      <c r="NSX15" s="27"/>
      <c r="NTD15" s="28"/>
      <c r="NTG15" s="27"/>
      <c r="NTM15" s="28"/>
      <c r="NTP15" s="27"/>
      <c r="NTV15" s="28"/>
      <c r="NTY15" s="27"/>
      <c r="NUE15" s="28"/>
      <c r="NUH15" s="27"/>
      <c r="NUN15" s="28"/>
      <c r="NUQ15" s="27"/>
      <c r="NUW15" s="28"/>
      <c r="NUZ15" s="27"/>
      <c r="NVF15" s="28"/>
      <c r="NVI15" s="27"/>
      <c r="NVO15" s="28"/>
      <c r="NVR15" s="27"/>
      <c r="NVX15" s="28"/>
      <c r="NWA15" s="27"/>
      <c r="NWG15" s="28"/>
      <c r="NWJ15" s="27"/>
      <c r="NWP15" s="28"/>
      <c r="NWS15" s="27"/>
      <c r="NWY15" s="28"/>
      <c r="NXB15" s="27"/>
      <c r="NXH15" s="28"/>
      <c r="NXK15" s="27"/>
      <c r="NXQ15" s="28"/>
      <c r="NXT15" s="27"/>
      <c r="NXZ15" s="28"/>
      <c r="NYC15" s="27"/>
      <c r="NYI15" s="28"/>
      <c r="NYL15" s="27"/>
      <c r="NYR15" s="28"/>
      <c r="NYU15" s="27"/>
      <c r="NZA15" s="28"/>
      <c r="NZD15" s="27"/>
      <c r="NZJ15" s="28"/>
      <c r="NZM15" s="27"/>
      <c r="NZS15" s="28"/>
      <c r="NZV15" s="27"/>
      <c r="OAB15" s="28"/>
      <c r="OAE15" s="27"/>
      <c r="OAK15" s="28"/>
      <c r="OAN15" s="27"/>
      <c r="OAT15" s="28"/>
      <c r="OAW15" s="27"/>
      <c r="OBC15" s="28"/>
      <c r="OBF15" s="27"/>
      <c r="OBL15" s="28"/>
      <c r="OBO15" s="27"/>
      <c r="OBU15" s="28"/>
      <c r="OBX15" s="27"/>
      <c r="OCD15" s="28"/>
      <c r="OCG15" s="27"/>
      <c r="OCM15" s="28"/>
      <c r="OCP15" s="27"/>
      <c r="OCV15" s="28"/>
      <c r="OCY15" s="27"/>
      <c r="ODE15" s="28"/>
      <c r="ODH15" s="27"/>
      <c r="ODN15" s="28"/>
      <c r="ODQ15" s="27"/>
      <c r="ODW15" s="28"/>
      <c r="ODZ15" s="27"/>
      <c r="OEF15" s="28"/>
      <c r="OEI15" s="27"/>
      <c r="OEO15" s="28"/>
      <c r="OER15" s="27"/>
      <c r="OEX15" s="28"/>
      <c r="OFA15" s="27"/>
      <c r="OFG15" s="28"/>
      <c r="OFJ15" s="27"/>
      <c r="OFP15" s="28"/>
      <c r="OFS15" s="27"/>
      <c r="OFY15" s="28"/>
      <c r="OGB15" s="27"/>
      <c r="OGH15" s="28"/>
      <c r="OGK15" s="27"/>
      <c r="OGQ15" s="28"/>
      <c r="OGT15" s="27"/>
      <c r="OGZ15" s="28"/>
      <c r="OHC15" s="27"/>
      <c r="OHI15" s="28"/>
      <c r="OHL15" s="27"/>
      <c r="OHR15" s="28"/>
      <c r="OHU15" s="27"/>
      <c r="OIA15" s="28"/>
      <c r="OID15" s="27"/>
      <c r="OIJ15" s="28"/>
      <c r="OIM15" s="27"/>
      <c r="OIS15" s="28"/>
      <c r="OIV15" s="27"/>
      <c r="OJB15" s="28"/>
      <c r="OJE15" s="27"/>
      <c r="OJK15" s="28"/>
      <c r="OJN15" s="27"/>
      <c r="OJT15" s="28"/>
      <c r="OJW15" s="27"/>
      <c r="OKC15" s="28"/>
      <c r="OKF15" s="27"/>
      <c r="OKL15" s="28"/>
      <c r="OKO15" s="27"/>
      <c r="OKU15" s="28"/>
      <c r="OKX15" s="27"/>
      <c r="OLD15" s="28"/>
      <c r="OLG15" s="27"/>
      <c r="OLM15" s="28"/>
      <c r="OLP15" s="27"/>
      <c r="OLV15" s="28"/>
      <c r="OLY15" s="27"/>
      <c r="OME15" s="28"/>
      <c r="OMH15" s="27"/>
      <c r="OMN15" s="28"/>
      <c r="OMQ15" s="27"/>
      <c r="OMW15" s="28"/>
      <c r="OMZ15" s="27"/>
      <c r="ONF15" s="28"/>
      <c r="ONI15" s="27"/>
      <c r="ONO15" s="28"/>
      <c r="ONR15" s="27"/>
      <c r="ONX15" s="28"/>
      <c r="OOA15" s="27"/>
      <c r="OOG15" s="28"/>
      <c r="OOJ15" s="27"/>
      <c r="OOP15" s="28"/>
      <c r="OOS15" s="27"/>
      <c r="OOY15" s="28"/>
      <c r="OPB15" s="27"/>
      <c r="OPH15" s="28"/>
      <c r="OPK15" s="27"/>
      <c r="OPQ15" s="28"/>
      <c r="OPT15" s="27"/>
      <c r="OPZ15" s="28"/>
      <c r="OQC15" s="27"/>
      <c r="OQI15" s="28"/>
      <c r="OQL15" s="27"/>
      <c r="OQR15" s="28"/>
      <c r="OQU15" s="27"/>
      <c r="ORA15" s="28"/>
      <c r="ORD15" s="27"/>
      <c r="ORJ15" s="28"/>
      <c r="ORM15" s="27"/>
      <c r="ORS15" s="28"/>
      <c r="ORV15" s="27"/>
      <c r="OSB15" s="28"/>
      <c r="OSE15" s="27"/>
      <c r="OSK15" s="28"/>
      <c r="OSN15" s="27"/>
      <c r="OST15" s="28"/>
      <c r="OSW15" s="27"/>
      <c r="OTC15" s="28"/>
      <c r="OTF15" s="27"/>
      <c r="OTL15" s="28"/>
      <c r="OTO15" s="27"/>
      <c r="OTU15" s="28"/>
      <c r="OTX15" s="27"/>
      <c r="OUD15" s="28"/>
      <c r="OUG15" s="27"/>
      <c r="OUM15" s="28"/>
      <c r="OUP15" s="27"/>
      <c r="OUV15" s="28"/>
      <c r="OUY15" s="27"/>
      <c r="OVE15" s="28"/>
      <c r="OVH15" s="27"/>
      <c r="OVN15" s="28"/>
      <c r="OVQ15" s="27"/>
      <c r="OVW15" s="28"/>
      <c r="OVZ15" s="27"/>
      <c r="OWF15" s="28"/>
      <c r="OWI15" s="27"/>
      <c r="OWO15" s="28"/>
      <c r="OWR15" s="27"/>
      <c r="OWX15" s="28"/>
      <c r="OXA15" s="27"/>
      <c r="OXG15" s="28"/>
      <c r="OXJ15" s="27"/>
      <c r="OXP15" s="28"/>
      <c r="OXS15" s="27"/>
      <c r="OXY15" s="28"/>
      <c r="OYB15" s="27"/>
      <c r="OYH15" s="28"/>
      <c r="OYK15" s="27"/>
      <c r="OYQ15" s="28"/>
      <c r="OYT15" s="27"/>
      <c r="OYZ15" s="28"/>
      <c r="OZC15" s="27"/>
      <c r="OZI15" s="28"/>
      <c r="OZL15" s="27"/>
      <c r="OZR15" s="28"/>
      <c r="OZU15" s="27"/>
      <c r="PAA15" s="28"/>
      <c r="PAD15" s="27"/>
      <c r="PAJ15" s="28"/>
      <c r="PAM15" s="27"/>
      <c r="PAS15" s="28"/>
      <c r="PAV15" s="27"/>
      <c r="PBB15" s="28"/>
      <c r="PBE15" s="27"/>
      <c r="PBK15" s="28"/>
      <c r="PBN15" s="27"/>
      <c r="PBT15" s="28"/>
      <c r="PBW15" s="27"/>
      <c r="PCC15" s="28"/>
      <c r="PCF15" s="27"/>
      <c r="PCL15" s="28"/>
      <c r="PCO15" s="27"/>
      <c r="PCU15" s="28"/>
      <c r="PCX15" s="27"/>
      <c r="PDD15" s="28"/>
      <c r="PDG15" s="27"/>
      <c r="PDM15" s="28"/>
      <c r="PDP15" s="27"/>
      <c r="PDV15" s="28"/>
      <c r="PDY15" s="27"/>
      <c r="PEE15" s="28"/>
      <c r="PEH15" s="27"/>
      <c r="PEN15" s="28"/>
      <c r="PEQ15" s="27"/>
      <c r="PEW15" s="28"/>
      <c r="PEZ15" s="27"/>
      <c r="PFF15" s="28"/>
      <c r="PFI15" s="27"/>
      <c r="PFO15" s="28"/>
      <c r="PFR15" s="27"/>
      <c r="PFX15" s="28"/>
      <c r="PGA15" s="27"/>
      <c r="PGG15" s="28"/>
      <c r="PGJ15" s="27"/>
      <c r="PGP15" s="28"/>
      <c r="PGS15" s="27"/>
      <c r="PGY15" s="28"/>
      <c r="PHB15" s="27"/>
      <c r="PHH15" s="28"/>
      <c r="PHK15" s="27"/>
      <c r="PHQ15" s="28"/>
      <c r="PHT15" s="27"/>
      <c r="PHZ15" s="28"/>
      <c r="PIC15" s="27"/>
      <c r="PII15" s="28"/>
      <c r="PIL15" s="27"/>
      <c r="PIR15" s="28"/>
      <c r="PIU15" s="27"/>
      <c r="PJA15" s="28"/>
      <c r="PJD15" s="27"/>
      <c r="PJJ15" s="28"/>
      <c r="PJM15" s="27"/>
      <c r="PJS15" s="28"/>
      <c r="PJV15" s="27"/>
      <c r="PKB15" s="28"/>
      <c r="PKE15" s="27"/>
      <c r="PKK15" s="28"/>
      <c r="PKN15" s="27"/>
      <c r="PKT15" s="28"/>
      <c r="PKW15" s="27"/>
      <c r="PLC15" s="28"/>
      <c r="PLF15" s="27"/>
      <c r="PLL15" s="28"/>
      <c r="PLO15" s="27"/>
      <c r="PLU15" s="28"/>
      <c r="PLX15" s="27"/>
      <c r="PMD15" s="28"/>
      <c r="PMG15" s="27"/>
      <c r="PMM15" s="28"/>
      <c r="PMP15" s="27"/>
      <c r="PMV15" s="28"/>
      <c r="PMY15" s="27"/>
      <c r="PNE15" s="28"/>
      <c r="PNH15" s="27"/>
      <c r="PNN15" s="28"/>
      <c r="PNQ15" s="27"/>
      <c r="PNW15" s="28"/>
      <c r="PNZ15" s="27"/>
      <c r="POF15" s="28"/>
      <c r="POI15" s="27"/>
      <c r="POO15" s="28"/>
      <c r="POR15" s="27"/>
      <c r="POX15" s="28"/>
      <c r="PPA15" s="27"/>
      <c r="PPG15" s="28"/>
      <c r="PPJ15" s="27"/>
      <c r="PPP15" s="28"/>
      <c r="PPS15" s="27"/>
      <c r="PPY15" s="28"/>
      <c r="PQB15" s="27"/>
      <c r="PQH15" s="28"/>
      <c r="PQK15" s="27"/>
      <c r="PQQ15" s="28"/>
      <c r="PQT15" s="27"/>
      <c r="PQZ15" s="28"/>
      <c r="PRC15" s="27"/>
      <c r="PRI15" s="28"/>
      <c r="PRL15" s="27"/>
      <c r="PRR15" s="28"/>
      <c r="PRU15" s="27"/>
      <c r="PSA15" s="28"/>
      <c r="PSD15" s="27"/>
      <c r="PSJ15" s="28"/>
      <c r="PSM15" s="27"/>
      <c r="PSS15" s="28"/>
      <c r="PSV15" s="27"/>
      <c r="PTB15" s="28"/>
      <c r="PTE15" s="27"/>
      <c r="PTK15" s="28"/>
      <c r="PTN15" s="27"/>
      <c r="PTT15" s="28"/>
      <c r="PTW15" s="27"/>
      <c r="PUC15" s="28"/>
      <c r="PUF15" s="27"/>
      <c r="PUL15" s="28"/>
      <c r="PUO15" s="27"/>
      <c r="PUU15" s="28"/>
      <c r="PUX15" s="27"/>
      <c r="PVD15" s="28"/>
      <c r="PVG15" s="27"/>
      <c r="PVM15" s="28"/>
      <c r="PVP15" s="27"/>
      <c r="PVV15" s="28"/>
      <c r="PVY15" s="27"/>
      <c r="PWE15" s="28"/>
      <c r="PWH15" s="27"/>
      <c r="PWN15" s="28"/>
      <c r="PWQ15" s="27"/>
      <c r="PWW15" s="28"/>
      <c r="PWZ15" s="27"/>
      <c r="PXF15" s="28"/>
      <c r="PXI15" s="27"/>
      <c r="PXO15" s="28"/>
      <c r="PXR15" s="27"/>
      <c r="PXX15" s="28"/>
      <c r="PYA15" s="27"/>
      <c r="PYG15" s="28"/>
      <c r="PYJ15" s="27"/>
      <c r="PYP15" s="28"/>
      <c r="PYS15" s="27"/>
      <c r="PYY15" s="28"/>
      <c r="PZB15" s="27"/>
      <c r="PZH15" s="28"/>
      <c r="PZK15" s="27"/>
      <c r="PZQ15" s="28"/>
      <c r="PZT15" s="27"/>
      <c r="PZZ15" s="28"/>
      <c r="QAC15" s="27"/>
      <c r="QAI15" s="28"/>
      <c r="QAL15" s="27"/>
      <c r="QAR15" s="28"/>
      <c r="QAU15" s="27"/>
      <c r="QBA15" s="28"/>
      <c r="QBD15" s="27"/>
      <c r="QBJ15" s="28"/>
      <c r="QBM15" s="27"/>
      <c r="QBS15" s="28"/>
      <c r="QBV15" s="27"/>
      <c r="QCB15" s="28"/>
      <c r="QCE15" s="27"/>
      <c r="QCK15" s="28"/>
      <c r="QCN15" s="27"/>
      <c r="QCT15" s="28"/>
      <c r="QCW15" s="27"/>
      <c r="QDC15" s="28"/>
      <c r="QDF15" s="27"/>
      <c r="QDL15" s="28"/>
      <c r="QDO15" s="27"/>
      <c r="QDU15" s="28"/>
      <c r="QDX15" s="27"/>
      <c r="QED15" s="28"/>
      <c r="QEG15" s="27"/>
      <c r="QEM15" s="28"/>
      <c r="QEP15" s="27"/>
      <c r="QEV15" s="28"/>
      <c r="QEY15" s="27"/>
      <c r="QFE15" s="28"/>
      <c r="QFH15" s="27"/>
      <c r="QFN15" s="28"/>
      <c r="QFQ15" s="27"/>
      <c r="QFW15" s="28"/>
      <c r="QFZ15" s="27"/>
      <c r="QGF15" s="28"/>
      <c r="QGI15" s="27"/>
      <c r="QGO15" s="28"/>
      <c r="QGR15" s="27"/>
      <c r="QGX15" s="28"/>
      <c r="QHA15" s="27"/>
      <c r="QHG15" s="28"/>
      <c r="QHJ15" s="27"/>
      <c r="QHP15" s="28"/>
      <c r="QHS15" s="27"/>
      <c r="QHY15" s="28"/>
      <c r="QIB15" s="27"/>
      <c r="QIH15" s="28"/>
      <c r="QIK15" s="27"/>
      <c r="QIQ15" s="28"/>
      <c r="QIT15" s="27"/>
      <c r="QIZ15" s="28"/>
      <c r="QJC15" s="27"/>
      <c r="QJI15" s="28"/>
      <c r="QJL15" s="27"/>
      <c r="QJR15" s="28"/>
      <c r="QJU15" s="27"/>
      <c r="QKA15" s="28"/>
      <c r="QKD15" s="27"/>
      <c r="QKJ15" s="28"/>
      <c r="QKM15" s="27"/>
      <c r="QKS15" s="28"/>
      <c r="QKV15" s="27"/>
      <c r="QLB15" s="28"/>
      <c r="QLE15" s="27"/>
      <c r="QLK15" s="28"/>
      <c r="QLN15" s="27"/>
      <c r="QLT15" s="28"/>
      <c r="QLW15" s="27"/>
      <c r="QMC15" s="28"/>
      <c r="QMF15" s="27"/>
      <c r="QML15" s="28"/>
      <c r="QMO15" s="27"/>
      <c r="QMU15" s="28"/>
      <c r="QMX15" s="27"/>
      <c r="QND15" s="28"/>
      <c r="QNG15" s="27"/>
      <c r="QNM15" s="28"/>
      <c r="QNP15" s="27"/>
      <c r="QNV15" s="28"/>
      <c r="QNY15" s="27"/>
      <c r="QOE15" s="28"/>
      <c r="QOH15" s="27"/>
      <c r="QON15" s="28"/>
      <c r="QOQ15" s="27"/>
      <c r="QOW15" s="28"/>
      <c r="QOZ15" s="27"/>
      <c r="QPF15" s="28"/>
      <c r="QPI15" s="27"/>
      <c r="QPO15" s="28"/>
      <c r="QPR15" s="27"/>
      <c r="QPX15" s="28"/>
      <c r="QQA15" s="27"/>
      <c r="QQG15" s="28"/>
      <c r="QQJ15" s="27"/>
      <c r="QQP15" s="28"/>
      <c r="QQS15" s="27"/>
      <c r="QQY15" s="28"/>
      <c r="QRB15" s="27"/>
      <c r="QRH15" s="28"/>
      <c r="QRK15" s="27"/>
      <c r="QRQ15" s="28"/>
      <c r="QRT15" s="27"/>
      <c r="QRZ15" s="28"/>
      <c r="QSC15" s="27"/>
      <c r="QSI15" s="28"/>
      <c r="QSL15" s="27"/>
      <c r="QSR15" s="28"/>
      <c r="QSU15" s="27"/>
      <c r="QTA15" s="28"/>
      <c r="QTD15" s="27"/>
      <c r="QTJ15" s="28"/>
      <c r="QTM15" s="27"/>
      <c r="QTS15" s="28"/>
      <c r="QTV15" s="27"/>
      <c r="QUB15" s="28"/>
      <c r="QUE15" s="27"/>
      <c r="QUK15" s="28"/>
      <c r="QUN15" s="27"/>
      <c r="QUT15" s="28"/>
      <c r="QUW15" s="27"/>
      <c r="QVC15" s="28"/>
      <c r="QVF15" s="27"/>
      <c r="QVL15" s="28"/>
      <c r="QVO15" s="27"/>
      <c r="QVU15" s="28"/>
      <c r="QVX15" s="27"/>
      <c r="QWD15" s="28"/>
      <c r="QWG15" s="27"/>
      <c r="QWM15" s="28"/>
      <c r="QWP15" s="27"/>
      <c r="QWV15" s="28"/>
      <c r="QWY15" s="27"/>
      <c r="QXE15" s="28"/>
      <c r="QXH15" s="27"/>
      <c r="QXN15" s="28"/>
      <c r="QXQ15" s="27"/>
      <c r="QXW15" s="28"/>
      <c r="QXZ15" s="27"/>
      <c r="QYF15" s="28"/>
      <c r="QYI15" s="27"/>
      <c r="QYO15" s="28"/>
      <c r="QYR15" s="27"/>
      <c r="QYX15" s="28"/>
      <c r="QZA15" s="27"/>
      <c r="QZG15" s="28"/>
      <c r="QZJ15" s="27"/>
      <c r="QZP15" s="28"/>
      <c r="QZS15" s="27"/>
      <c r="QZY15" s="28"/>
      <c r="RAB15" s="27"/>
      <c r="RAH15" s="28"/>
      <c r="RAK15" s="27"/>
      <c r="RAQ15" s="28"/>
      <c r="RAT15" s="27"/>
      <c r="RAZ15" s="28"/>
      <c r="RBC15" s="27"/>
      <c r="RBI15" s="28"/>
      <c r="RBL15" s="27"/>
      <c r="RBR15" s="28"/>
      <c r="RBU15" s="27"/>
      <c r="RCA15" s="28"/>
      <c r="RCD15" s="27"/>
      <c r="RCJ15" s="28"/>
      <c r="RCM15" s="27"/>
      <c r="RCS15" s="28"/>
      <c r="RCV15" s="27"/>
      <c r="RDB15" s="28"/>
      <c r="RDE15" s="27"/>
      <c r="RDK15" s="28"/>
      <c r="RDN15" s="27"/>
      <c r="RDT15" s="28"/>
      <c r="RDW15" s="27"/>
      <c r="REC15" s="28"/>
      <c r="REF15" s="27"/>
      <c r="REL15" s="28"/>
      <c r="REO15" s="27"/>
      <c r="REU15" s="28"/>
      <c r="REX15" s="27"/>
      <c r="RFD15" s="28"/>
      <c r="RFG15" s="27"/>
      <c r="RFM15" s="28"/>
      <c r="RFP15" s="27"/>
      <c r="RFV15" s="28"/>
      <c r="RFY15" s="27"/>
      <c r="RGE15" s="28"/>
      <c r="RGH15" s="27"/>
      <c r="RGN15" s="28"/>
      <c r="RGQ15" s="27"/>
      <c r="RGW15" s="28"/>
      <c r="RGZ15" s="27"/>
      <c r="RHF15" s="28"/>
      <c r="RHI15" s="27"/>
      <c r="RHO15" s="28"/>
      <c r="RHR15" s="27"/>
      <c r="RHX15" s="28"/>
      <c r="RIA15" s="27"/>
      <c r="RIG15" s="28"/>
      <c r="RIJ15" s="27"/>
      <c r="RIP15" s="28"/>
      <c r="RIS15" s="27"/>
      <c r="RIY15" s="28"/>
      <c r="RJB15" s="27"/>
      <c r="RJH15" s="28"/>
      <c r="RJK15" s="27"/>
      <c r="RJQ15" s="28"/>
      <c r="RJT15" s="27"/>
      <c r="RJZ15" s="28"/>
      <c r="RKC15" s="27"/>
      <c r="RKI15" s="28"/>
      <c r="RKL15" s="27"/>
      <c r="RKR15" s="28"/>
      <c r="RKU15" s="27"/>
      <c r="RLA15" s="28"/>
      <c r="RLD15" s="27"/>
      <c r="RLJ15" s="28"/>
      <c r="RLM15" s="27"/>
      <c r="RLS15" s="28"/>
      <c r="RLV15" s="27"/>
      <c r="RMB15" s="28"/>
      <c r="RME15" s="27"/>
      <c r="RMK15" s="28"/>
      <c r="RMN15" s="27"/>
      <c r="RMT15" s="28"/>
      <c r="RMW15" s="27"/>
      <c r="RNC15" s="28"/>
      <c r="RNF15" s="27"/>
      <c r="RNL15" s="28"/>
      <c r="RNO15" s="27"/>
      <c r="RNU15" s="28"/>
      <c r="RNX15" s="27"/>
      <c r="ROD15" s="28"/>
      <c r="ROG15" s="27"/>
      <c r="ROM15" s="28"/>
      <c r="ROP15" s="27"/>
      <c r="ROV15" s="28"/>
      <c r="ROY15" s="27"/>
      <c r="RPE15" s="28"/>
      <c r="RPH15" s="27"/>
      <c r="RPN15" s="28"/>
      <c r="RPQ15" s="27"/>
      <c r="RPW15" s="28"/>
      <c r="RPZ15" s="27"/>
      <c r="RQF15" s="28"/>
      <c r="RQI15" s="27"/>
      <c r="RQO15" s="28"/>
      <c r="RQR15" s="27"/>
      <c r="RQX15" s="28"/>
      <c r="RRA15" s="27"/>
      <c r="RRG15" s="28"/>
      <c r="RRJ15" s="27"/>
      <c r="RRP15" s="28"/>
      <c r="RRS15" s="27"/>
      <c r="RRY15" s="28"/>
      <c r="RSB15" s="27"/>
      <c r="RSH15" s="28"/>
      <c r="RSK15" s="27"/>
      <c r="RSQ15" s="28"/>
      <c r="RST15" s="27"/>
      <c r="RSZ15" s="28"/>
      <c r="RTC15" s="27"/>
      <c r="RTI15" s="28"/>
      <c r="RTL15" s="27"/>
      <c r="RTR15" s="28"/>
      <c r="RTU15" s="27"/>
      <c r="RUA15" s="28"/>
      <c r="RUD15" s="27"/>
      <c r="RUJ15" s="28"/>
      <c r="RUM15" s="27"/>
      <c r="RUS15" s="28"/>
      <c r="RUV15" s="27"/>
      <c r="RVB15" s="28"/>
      <c r="RVE15" s="27"/>
      <c r="RVK15" s="28"/>
      <c r="RVN15" s="27"/>
      <c r="RVT15" s="28"/>
      <c r="RVW15" s="27"/>
      <c r="RWC15" s="28"/>
      <c r="RWF15" s="27"/>
      <c r="RWL15" s="28"/>
      <c r="RWO15" s="27"/>
      <c r="RWU15" s="28"/>
      <c r="RWX15" s="27"/>
      <c r="RXD15" s="28"/>
      <c r="RXG15" s="27"/>
      <c r="RXM15" s="28"/>
      <c r="RXP15" s="27"/>
      <c r="RXV15" s="28"/>
      <c r="RXY15" s="27"/>
      <c r="RYE15" s="28"/>
      <c r="RYH15" s="27"/>
      <c r="RYN15" s="28"/>
      <c r="RYQ15" s="27"/>
      <c r="RYW15" s="28"/>
      <c r="RYZ15" s="27"/>
      <c r="RZF15" s="28"/>
      <c r="RZI15" s="27"/>
      <c r="RZO15" s="28"/>
      <c r="RZR15" s="27"/>
      <c r="RZX15" s="28"/>
      <c r="SAA15" s="27"/>
      <c r="SAG15" s="28"/>
      <c r="SAJ15" s="27"/>
      <c r="SAP15" s="28"/>
      <c r="SAS15" s="27"/>
      <c r="SAY15" s="28"/>
      <c r="SBB15" s="27"/>
      <c r="SBH15" s="28"/>
      <c r="SBK15" s="27"/>
      <c r="SBQ15" s="28"/>
      <c r="SBT15" s="27"/>
      <c r="SBZ15" s="28"/>
      <c r="SCC15" s="27"/>
      <c r="SCI15" s="28"/>
      <c r="SCL15" s="27"/>
      <c r="SCR15" s="28"/>
      <c r="SCU15" s="27"/>
      <c r="SDA15" s="28"/>
      <c r="SDD15" s="27"/>
      <c r="SDJ15" s="28"/>
      <c r="SDM15" s="27"/>
      <c r="SDS15" s="28"/>
      <c r="SDV15" s="27"/>
      <c r="SEB15" s="28"/>
      <c r="SEE15" s="27"/>
      <c r="SEK15" s="28"/>
      <c r="SEN15" s="27"/>
      <c r="SET15" s="28"/>
      <c r="SEW15" s="27"/>
      <c r="SFC15" s="28"/>
      <c r="SFF15" s="27"/>
      <c r="SFL15" s="28"/>
      <c r="SFO15" s="27"/>
      <c r="SFU15" s="28"/>
      <c r="SFX15" s="27"/>
      <c r="SGD15" s="28"/>
      <c r="SGG15" s="27"/>
      <c r="SGM15" s="28"/>
      <c r="SGP15" s="27"/>
      <c r="SGV15" s="28"/>
      <c r="SGY15" s="27"/>
      <c r="SHE15" s="28"/>
      <c r="SHH15" s="27"/>
      <c r="SHN15" s="28"/>
      <c r="SHQ15" s="27"/>
      <c r="SHW15" s="28"/>
      <c r="SHZ15" s="27"/>
      <c r="SIF15" s="28"/>
      <c r="SII15" s="27"/>
      <c r="SIO15" s="28"/>
      <c r="SIR15" s="27"/>
      <c r="SIX15" s="28"/>
      <c r="SJA15" s="27"/>
      <c r="SJG15" s="28"/>
      <c r="SJJ15" s="27"/>
      <c r="SJP15" s="28"/>
      <c r="SJS15" s="27"/>
      <c r="SJY15" s="28"/>
      <c r="SKB15" s="27"/>
      <c r="SKH15" s="28"/>
      <c r="SKK15" s="27"/>
      <c r="SKQ15" s="28"/>
      <c r="SKT15" s="27"/>
      <c r="SKZ15" s="28"/>
      <c r="SLC15" s="27"/>
      <c r="SLI15" s="28"/>
      <c r="SLL15" s="27"/>
      <c r="SLR15" s="28"/>
      <c r="SLU15" s="27"/>
      <c r="SMA15" s="28"/>
      <c r="SMD15" s="27"/>
      <c r="SMJ15" s="28"/>
      <c r="SMM15" s="27"/>
      <c r="SMS15" s="28"/>
      <c r="SMV15" s="27"/>
      <c r="SNB15" s="28"/>
      <c r="SNE15" s="27"/>
      <c r="SNK15" s="28"/>
      <c r="SNN15" s="27"/>
      <c r="SNT15" s="28"/>
      <c r="SNW15" s="27"/>
      <c r="SOC15" s="28"/>
      <c r="SOF15" s="27"/>
      <c r="SOL15" s="28"/>
      <c r="SOO15" s="27"/>
      <c r="SOU15" s="28"/>
      <c r="SOX15" s="27"/>
      <c r="SPD15" s="28"/>
      <c r="SPG15" s="27"/>
      <c r="SPM15" s="28"/>
      <c r="SPP15" s="27"/>
      <c r="SPV15" s="28"/>
      <c r="SPY15" s="27"/>
      <c r="SQE15" s="28"/>
      <c r="SQH15" s="27"/>
      <c r="SQN15" s="28"/>
      <c r="SQQ15" s="27"/>
      <c r="SQW15" s="28"/>
      <c r="SQZ15" s="27"/>
      <c r="SRF15" s="28"/>
      <c r="SRI15" s="27"/>
      <c r="SRO15" s="28"/>
      <c r="SRR15" s="27"/>
      <c r="SRX15" s="28"/>
      <c r="SSA15" s="27"/>
      <c r="SSG15" s="28"/>
      <c r="SSJ15" s="27"/>
      <c r="SSP15" s="28"/>
      <c r="SSS15" s="27"/>
      <c r="SSY15" s="28"/>
      <c r="STB15" s="27"/>
      <c r="STH15" s="28"/>
      <c r="STK15" s="27"/>
      <c r="STQ15" s="28"/>
      <c r="STT15" s="27"/>
      <c r="STZ15" s="28"/>
      <c r="SUC15" s="27"/>
      <c r="SUI15" s="28"/>
      <c r="SUL15" s="27"/>
      <c r="SUR15" s="28"/>
      <c r="SUU15" s="27"/>
      <c r="SVA15" s="28"/>
      <c r="SVD15" s="27"/>
      <c r="SVJ15" s="28"/>
      <c r="SVM15" s="27"/>
      <c r="SVS15" s="28"/>
      <c r="SVV15" s="27"/>
      <c r="SWB15" s="28"/>
      <c r="SWE15" s="27"/>
      <c r="SWK15" s="28"/>
      <c r="SWN15" s="27"/>
      <c r="SWT15" s="28"/>
      <c r="SWW15" s="27"/>
      <c r="SXC15" s="28"/>
      <c r="SXF15" s="27"/>
      <c r="SXL15" s="28"/>
      <c r="SXO15" s="27"/>
      <c r="SXU15" s="28"/>
      <c r="SXX15" s="27"/>
      <c r="SYD15" s="28"/>
      <c r="SYG15" s="27"/>
      <c r="SYM15" s="28"/>
      <c r="SYP15" s="27"/>
      <c r="SYV15" s="28"/>
      <c r="SYY15" s="27"/>
      <c r="SZE15" s="28"/>
      <c r="SZH15" s="27"/>
      <c r="SZN15" s="28"/>
      <c r="SZQ15" s="27"/>
      <c r="SZW15" s="28"/>
      <c r="SZZ15" s="27"/>
      <c r="TAF15" s="28"/>
      <c r="TAI15" s="27"/>
      <c r="TAO15" s="28"/>
      <c r="TAR15" s="27"/>
      <c r="TAX15" s="28"/>
      <c r="TBA15" s="27"/>
      <c r="TBG15" s="28"/>
      <c r="TBJ15" s="27"/>
      <c r="TBP15" s="28"/>
      <c r="TBS15" s="27"/>
      <c r="TBY15" s="28"/>
      <c r="TCB15" s="27"/>
      <c r="TCH15" s="28"/>
      <c r="TCK15" s="27"/>
      <c r="TCQ15" s="28"/>
      <c r="TCT15" s="27"/>
      <c r="TCZ15" s="28"/>
      <c r="TDC15" s="27"/>
      <c r="TDI15" s="28"/>
      <c r="TDL15" s="27"/>
      <c r="TDR15" s="28"/>
      <c r="TDU15" s="27"/>
      <c r="TEA15" s="28"/>
      <c r="TED15" s="27"/>
      <c r="TEJ15" s="28"/>
      <c r="TEM15" s="27"/>
      <c r="TES15" s="28"/>
      <c r="TEV15" s="27"/>
      <c r="TFB15" s="28"/>
      <c r="TFE15" s="27"/>
      <c r="TFK15" s="28"/>
      <c r="TFN15" s="27"/>
      <c r="TFT15" s="28"/>
      <c r="TFW15" s="27"/>
      <c r="TGC15" s="28"/>
      <c r="TGF15" s="27"/>
      <c r="TGL15" s="28"/>
      <c r="TGO15" s="27"/>
      <c r="TGU15" s="28"/>
      <c r="TGX15" s="27"/>
      <c r="THD15" s="28"/>
      <c r="THG15" s="27"/>
      <c r="THM15" s="28"/>
      <c r="THP15" s="27"/>
      <c r="THV15" s="28"/>
      <c r="THY15" s="27"/>
      <c r="TIE15" s="28"/>
      <c r="TIH15" s="27"/>
      <c r="TIN15" s="28"/>
      <c r="TIQ15" s="27"/>
      <c r="TIW15" s="28"/>
      <c r="TIZ15" s="27"/>
      <c r="TJF15" s="28"/>
      <c r="TJI15" s="27"/>
      <c r="TJO15" s="28"/>
      <c r="TJR15" s="27"/>
      <c r="TJX15" s="28"/>
      <c r="TKA15" s="27"/>
      <c r="TKG15" s="28"/>
      <c r="TKJ15" s="27"/>
      <c r="TKP15" s="28"/>
      <c r="TKS15" s="27"/>
      <c r="TKY15" s="28"/>
      <c r="TLB15" s="27"/>
      <c r="TLH15" s="28"/>
      <c r="TLK15" s="27"/>
      <c r="TLQ15" s="28"/>
      <c r="TLT15" s="27"/>
      <c r="TLZ15" s="28"/>
      <c r="TMC15" s="27"/>
      <c r="TMI15" s="28"/>
      <c r="TML15" s="27"/>
      <c r="TMR15" s="28"/>
      <c r="TMU15" s="27"/>
      <c r="TNA15" s="28"/>
      <c r="TND15" s="27"/>
      <c r="TNJ15" s="28"/>
      <c r="TNM15" s="27"/>
      <c r="TNS15" s="28"/>
      <c r="TNV15" s="27"/>
      <c r="TOB15" s="28"/>
      <c r="TOE15" s="27"/>
      <c r="TOK15" s="28"/>
      <c r="TON15" s="27"/>
      <c r="TOT15" s="28"/>
      <c r="TOW15" s="27"/>
      <c r="TPC15" s="28"/>
      <c r="TPF15" s="27"/>
      <c r="TPL15" s="28"/>
      <c r="TPO15" s="27"/>
      <c r="TPU15" s="28"/>
      <c r="TPX15" s="27"/>
      <c r="TQD15" s="28"/>
      <c r="TQG15" s="27"/>
      <c r="TQM15" s="28"/>
      <c r="TQP15" s="27"/>
      <c r="TQV15" s="28"/>
      <c r="TQY15" s="27"/>
      <c r="TRE15" s="28"/>
      <c r="TRH15" s="27"/>
      <c r="TRN15" s="28"/>
      <c r="TRQ15" s="27"/>
      <c r="TRW15" s="28"/>
      <c r="TRZ15" s="27"/>
      <c r="TSF15" s="28"/>
      <c r="TSI15" s="27"/>
      <c r="TSO15" s="28"/>
      <c r="TSR15" s="27"/>
      <c r="TSX15" s="28"/>
      <c r="TTA15" s="27"/>
      <c r="TTG15" s="28"/>
      <c r="TTJ15" s="27"/>
      <c r="TTP15" s="28"/>
      <c r="TTS15" s="27"/>
      <c r="TTY15" s="28"/>
      <c r="TUB15" s="27"/>
      <c r="TUH15" s="28"/>
      <c r="TUK15" s="27"/>
      <c r="TUQ15" s="28"/>
      <c r="TUT15" s="27"/>
      <c r="TUZ15" s="28"/>
      <c r="TVC15" s="27"/>
      <c r="TVI15" s="28"/>
      <c r="TVL15" s="27"/>
      <c r="TVR15" s="28"/>
      <c r="TVU15" s="27"/>
      <c r="TWA15" s="28"/>
      <c r="TWD15" s="27"/>
      <c r="TWJ15" s="28"/>
      <c r="TWM15" s="27"/>
      <c r="TWS15" s="28"/>
      <c r="TWV15" s="27"/>
      <c r="TXB15" s="28"/>
      <c r="TXE15" s="27"/>
      <c r="TXK15" s="28"/>
      <c r="TXN15" s="27"/>
      <c r="TXT15" s="28"/>
      <c r="TXW15" s="27"/>
      <c r="TYC15" s="28"/>
      <c r="TYF15" s="27"/>
      <c r="TYL15" s="28"/>
      <c r="TYO15" s="27"/>
      <c r="TYU15" s="28"/>
      <c r="TYX15" s="27"/>
      <c r="TZD15" s="28"/>
      <c r="TZG15" s="27"/>
      <c r="TZM15" s="28"/>
      <c r="TZP15" s="27"/>
      <c r="TZV15" s="28"/>
      <c r="TZY15" s="27"/>
      <c r="UAE15" s="28"/>
      <c r="UAH15" s="27"/>
      <c r="UAN15" s="28"/>
      <c r="UAQ15" s="27"/>
      <c r="UAW15" s="28"/>
      <c r="UAZ15" s="27"/>
      <c r="UBF15" s="28"/>
      <c r="UBI15" s="27"/>
      <c r="UBO15" s="28"/>
      <c r="UBR15" s="27"/>
      <c r="UBX15" s="28"/>
      <c r="UCA15" s="27"/>
      <c r="UCG15" s="28"/>
      <c r="UCJ15" s="27"/>
      <c r="UCP15" s="28"/>
      <c r="UCS15" s="27"/>
      <c r="UCY15" s="28"/>
      <c r="UDB15" s="27"/>
      <c r="UDH15" s="28"/>
      <c r="UDK15" s="27"/>
      <c r="UDQ15" s="28"/>
      <c r="UDT15" s="27"/>
      <c r="UDZ15" s="28"/>
      <c r="UEC15" s="27"/>
      <c r="UEI15" s="28"/>
      <c r="UEL15" s="27"/>
      <c r="UER15" s="28"/>
      <c r="UEU15" s="27"/>
      <c r="UFA15" s="28"/>
      <c r="UFD15" s="27"/>
      <c r="UFJ15" s="28"/>
      <c r="UFM15" s="27"/>
      <c r="UFS15" s="28"/>
      <c r="UFV15" s="27"/>
      <c r="UGB15" s="28"/>
      <c r="UGE15" s="27"/>
      <c r="UGK15" s="28"/>
      <c r="UGN15" s="27"/>
      <c r="UGT15" s="28"/>
      <c r="UGW15" s="27"/>
      <c r="UHC15" s="28"/>
      <c r="UHF15" s="27"/>
      <c r="UHL15" s="28"/>
      <c r="UHO15" s="27"/>
      <c r="UHU15" s="28"/>
      <c r="UHX15" s="27"/>
      <c r="UID15" s="28"/>
      <c r="UIG15" s="27"/>
      <c r="UIM15" s="28"/>
      <c r="UIP15" s="27"/>
      <c r="UIV15" s="28"/>
      <c r="UIY15" s="27"/>
      <c r="UJE15" s="28"/>
      <c r="UJH15" s="27"/>
      <c r="UJN15" s="28"/>
      <c r="UJQ15" s="27"/>
      <c r="UJW15" s="28"/>
      <c r="UJZ15" s="27"/>
      <c r="UKF15" s="28"/>
      <c r="UKI15" s="27"/>
      <c r="UKO15" s="28"/>
      <c r="UKR15" s="27"/>
      <c r="UKX15" s="28"/>
      <c r="ULA15" s="27"/>
      <c r="ULG15" s="28"/>
      <c r="ULJ15" s="27"/>
      <c r="ULP15" s="28"/>
      <c r="ULS15" s="27"/>
      <c r="ULY15" s="28"/>
      <c r="UMB15" s="27"/>
      <c r="UMH15" s="28"/>
      <c r="UMK15" s="27"/>
      <c r="UMQ15" s="28"/>
      <c r="UMT15" s="27"/>
      <c r="UMZ15" s="28"/>
      <c r="UNC15" s="27"/>
      <c r="UNI15" s="28"/>
      <c r="UNL15" s="27"/>
      <c r="UNR15" s="28"/>
      <c r="UNU15" s="27"/>
      <c r="UOA15" s="28"/>
      <c r="UOD15" s="27"/>
      <c r="UOJ15" s="28"/>
      <c r="UOM15" s="27"/>
      <c r="UOS15" s="28"/>
      <c r="UOV15" s="27"/>
      <c r="UPB15" s="28"/>
      <c r="UPE15" s="27"/>
      <c r="UPK15" s="28"/>
      <c r="UPN15" s="27"/>
      <c r="UPT15" s="28"/>
      <c r="UPW15" s="27"/>
      <c r="UQC15" s="28"/>
      <c r="UQF15" s="27"/>
      <c r="UQL15" s="28"/>
      <c r="UQO15" s="27"/>
      <c r="UQU15" s="28"/>
      <c r="UQX15" s="27"/>
      <c r="URD15" s="28"/>
      <c r="URG15" s="27"/>
      <c r="URM15" s="28"/>
      <c r="URP15" s="27"/>
      <c r="URV15" s="28"/>
      <c r="URY15" s="27"/>
      <c r="USE15" s="28"/>
      <c r="USH15" s="27"/>
      <c r="USN15" s="28"/>
      <c r="USQ15" s="27"/>
      <c r="USW15" s="28"/>
      <c r="USZ15" s="27"/>
      <c r="UTF15" s="28"/>
      <c r="UTI15" s="27"/>
      <c r="UTO15" s="28"/>
      <c r="UTR15" s="27"/>
      <c r="UTX15" s="28"/>
      <c r="UUA15" s="27"/>
      <c r="UUG15" s="28"/>
      <c r="UUJ15" s="27"/>
      <c r="UUP15" s="28"/>
      <c r="UUS15" s="27"/>
      <c r="UUY15" s="28"/>
      <c r="UVB15" s="27"/>
      <c r="UVH15" s="28"/>
      <c r="UVK15" s="27"/>
      <c r="UVQ15" s="28"/>
      <c r="UVT15" s="27"/>
      <c r="UVZ15" s="28"/>
      <c r="UWC15" s="27"/>
      <c r="UWI15" s="28"/>
      <c r="UWL15" s="27"/>
      <c r="UWR15" s="28"/>
      <c r="UWU15" s="27"/>
      <c r="UXA15" s="28"/>
      <c r="UXD15" s="27"/>
      <c r="UXJ15" s="28"/>
      <c r="UXM15" s="27"/>
      <c r="UXS15" s="28"/>
      <c r="UXV15" s="27"/>
      <c r="UYB15" s="28"/>
      <c r="UYE15" s="27"/>
      <c r="UYK15" s="28"/>
      <c r="UYN15" s="27"/>
      <c r="UYT15" s="28"/>
      <c r="UYW15" s="27"/>
      <c r="UZC15" s="28"/>
      <c r="UZF15" s="27"/>
      <c r="UZL15" s="28"/>
      <c r="UZO15" s="27"/>
      <c r="UZU15" s="28"/>
      <c r="UZX15" s="27"/>
      <c r="VAD15" s="28"/>
      <c r="VAG15" s="27"/>
      <c r="VAM15" s="28"/>
      <c r="VAP15" s="27"/>
      <c r="VAV15" s="28"/>
      <c r="VAY15" s="27"/>
      <c r="VBE15" s="28"/>
      <c r="VBH15" s="27"/>
      <c r="VBN15" s="28"/>
      <c r="VBQ15" s="27"/>
      <c r="VBW15" s="28"/>
      <c r="VBZ15" s="27"/>
      <c r="VCF15" s="28"/>
      <c r="VCI15" s="27"/>
      <c r="VCO15" s="28"/>
      <c r="VCR15" s="27"/>
      <c r="VCX15" s="28"/>
      <c r="VDA15" s="27"/>
      <c r="VDG15" s="28"/>
      <c r="VDJ15" s="27"/>
      <c r="VDP15" s="28"/>
      <c r="VDS15" s="27"/>
      <c r="VDY15" s="28"/>
      <c r="VEB15" s="27"/>
      <c r="VEH15" s="28"/>
      <c r="VEK15" s="27"/>
      <c r="VEQ15" s="28"/>
      <c r="VET15" s="27"/>
      <c r="VEZ15" s="28"/>
      <c r="VFC15" s="27"/>
      <c r="VFI15" s="28"/>
      <c r="VFL15" s="27"/>
      <c r="VFR15" s="28"/>
      <c r="VFU15" s="27"/>
      <c r="VGA15" s="28"/>
      <c r="VGD15" s="27"/>
      <c r="VGJ15" s="28"/>
      <c r="VGM15" s="27"/>
      <c r="VGS15" s="28"/>
      <c r="VGV15" s="27"/>
      <c r="VHB15" s="28"/>
      <c r="VHE15" s="27"/>
      <c r="VHK15" s="28"/>
      <c r="VHN15" s="27"/>
      <c r="VHT15" s="28"/>
      <c r="VHW15" s="27"/>
      <c r="VIC15" s="28"/>
      <c r="VIF15" s="27"/>
      <c r="VIL15" s="28"/>
      <c r="VIO15" s="27"/>
      <c r="VIU15" s="28"/>
      <c r="VIX15" s="27"/>
      <c r="VJD15" s="28"/>
      <c r="VJG15" s="27"/>
      <c r="VJM15" s="28"/>
      <c r="VJP15" s="27"/>
      <c r="VJV15" s="28"/>
      <c r="VJY15" s="27"/>
      <c r="VKE15" s="28"/>
      <c r="VKH15" s="27"/>
      <c r="VKN15" s="28"/>
      <c r="VKQ15" s="27"/>
      <c r="VKW15" s="28"/>
      <c r="VKZ15" s="27"/>
      <c r="VLF15" s="28"/>
      <c r="VLI15" s="27"/>
      <c r="VLO15" s="28"/>
      <c r="VLR15" s="27"/>
      <c r="VLX15" s="28"/>
      <c r="VMA15" s="27"/>
      <c r="VMG15" s="28"/>
      <c r="VMJ15" s="27"/>
      <c r="VMP15" s="28"/>
      <c r="VMS15" s="27"/>
      <c r="VMY15" s="28"/>
      <c r="VNB15" s="27"/>
      <c r="VNH15" s="28"/>
      <c r="VNK15" s="27"/>
      <c r="VNQ15" s="28"/>
      <c r="VNT15" s="27"/>
      <c r="VNZ15" s="28"/>
      <c r="VOC15" s="27"/>
      <c r="VOI15" s="28"/>
      <c r="VOL15" s="27"/>
      <c r="VOR15" s="28"/>
      <c r="VOU15" s="27"/>
      <c r="VPA15" s="28"/>
      <c r="VPD15" s="27"/>
      <c r="VPJ15" s="28"/>
      <c r="VPM15" s="27"/>
      <c r="VPS15" s="28"/>
      <c r="VPV15" s="27"/>
      <c r="VQB15" s="28"/>
      <c r="VQE15" s="27"/>
      <c r="VQK15" s="28"/>
      <c r="VQN15" s="27"/>
      <c r="VQT15" s="28"/>
      <c r="VQW15" s="27"/>
      <c r="VRC15" s="28"/>
      <c r="VRF15" s="27"/>
      <c r="VRL15" s="28"/>
      <c r="VRO15" s="27"/>
      <c r="VRU15" s="28"/>
      <c r="VRX15" s="27"/>
      <c r="VSD15" s="28"/>
      <c r="VSG15" s="27"/>
      <c r="VSM15" s="28"/>
      <c r="VSP15" s="27"/>
      <c r="VSV15" s="28"/>
      <c r="VSY15" s="27"/>
      <c r="VTE15" s="28"/>
      <c r="VTH15" s="27"/>
      <c r="VTN15" s="28"/>
      <c r="VTQ15" s="27"/>
      <c r="VTW15" s="28"/>
      <c r="VTZ15" s="27"/>
      <c r="VUF15" s="28"/>
      <c r="VUI15" s="27"/>
      <c r="VUO15" s="28"/>
      <c r="VUR15" s="27"/>
      <c r="VUX15" s="28"/>
      <c r="VVA15" s="27"/>
      <c r="VVG15" s="28"/>
      <c r="VVJ15" s="27"/>
      <c r="VVP15" s="28"/>
      <c r="VVS15" s="27"/>
      <c r="VVY15" s="28"/>
      <c r="VWB15" s="27"/>
      <c r="VWH15" s="28"/>
      <c r="VWK15" s="27"/>
      <c r="VWQ15" s="28"/>
      <c r="VWT15" s="27"/>
      <c r="VWZ15" s="28"/>
      <c r="VXC15" s="27"/>
      <c r="VXI15" s="28"/>
      <c r="VXL15" s="27"/>
      <c r="VXR15" s="28"/>
      <c r="VXU15" s="27"/>
      <c r="VYA15" s="28"/>
      <c r="VYD15" s="27"/>
      <c r="VYJ15" s="28"/>
      <c r="VYM15" s="27"/>
      <c r="VYS15" s="28"/>
      <c r="VYV15" s="27"/>
      <c r="VZB15" s="28"/>
      <c r="VZE15" s="27"/>
      <c r="VZK15" s="28"/>
      <c r="VZN15" s="27"/>
      <c r="VZT15" s="28"/>
      <c r="VZW15" s="27"/>
      <c r="WAC15" s="28"/>
      <c r="WAF15" s="27"/>
      <c r="WAL15" s="28"/>
      <c r="WAO15" s="27"/>
      <c r="WAU15" s="28"/>
      <c r="WAX15" s="27"/>
      <c r="WBD15" s="28"/>
      <c r="WBG15" s="27"/>
      <c r="WBM15" s="28"/>
      <c r="WBP15" s="27"/>
      <c r="WBV15" s="28"/>
      <c r="WBY15" s="27"/>
      <c r="WCE15" s="28"/>
      <c r="WCH15" s="27"/>
      <c r="WCN15" s="28"/>
      <c r="WCQ15" s="27"/>
      <c r="WCW15" s="28"/>
      <c r="WCZ15" s="27"/>
      <c r="WDF15" s="28"/>
      <c r="WDI15" s="27"/>
      <c r="WDO15" s="28"/>
      <c r="WDR15" s="27"/>
      <c r="WDX15" s="28"/>
      <c r="WEA15" s="27"/>
      <c r="WEG15" s="28"/>
      <c r="WEJ15" s="27"/>
      <c r="WEP15" s="28"/>
      <c r="WES15" s="27"/>
      <c r="WEY15" s="28"/>
      <c r="WFB15" s="27"/>
      <c r="WFH15" s="28"/>
      <c r="WFK15" s="27"/>
      <c r="WFQ15" s="28"/>
      <c r="WFT15" s="27"/>
      <c r="WFZ15" s="28"/>
      <c r="WGC15" s="27"/>
      <c r="WGI15" s="28"/>
      <c r="WGL15" s="27"/>
      <c r="WGR15" s="28"/>
      <c r="WGU15" s="27"/>
      <c r="WHA15" s="28"/>
      <c r="WHD15" s="27"/>
      <c r="WHJ15" s="28"/>
      <c r="WHM15" s="27"/>
      <c r="WHS15" s="28"/>
      <c r="WHV15" s="27"/>
      <c r="WIB15" s="28"/>
      <c r="WIE15" s="27"/>
      <c r="WIK15" s="28"/>
      <c r="WIN15" s="27"/>
      <c r="WIT15" s="28"/>
      <c r="WIW15" s="27"/>
      <c r="WJC15" s="28"/>
      <c r="WJF15" s="27"/>
      <c r="WJL15" s="28"/>
      <c r="WJO15" s="27"/>
      <c r="WJU15" s="28"/>
      <c r="WJX15" s="27"/>
      <c r="WKD15" s="28"/>
      <c r="WKG15" s="27"/>
      <c r="WKM15" s="28"/>
      <c r="WKP15" s="27"/>
      <c r="WKV15" s="28"/>
      <c r="WKY15" s="27"/>
      <c r="WLE15" s="28"/>
      <c r="WLH15" s="27"/>
      <c r="WLN15" s="28"/>
      <c r="WLQ15" s="27"/>
      <c r="WLW15" s="28"/>
      <c r="WLZ15" s="27"/>
      <c r="WMF15" s="28"/>
      <c r="WMI15" s="27"/>
      <c r="WMO15" s="28"/>
      <c r="WMR15" s="27"/>
      <c r="WMX15" s="28"/>
      <c r="WNA15" s="27"/>
      <c r="WNG15" s="28"/>
      <c r="WNJ15" s="27"/>
      <c r="WNP15" s="28"/>
      <c r="WNS15" s="27"/>
      <c r="WNY15" s="28"/>
      <c r="WOB15" s="27"/>
      <c r="WOH15" s="28"/>
      <c r="WOK15" s="27"/>
      <c r="WOQ15" s="28"/>
      <c r="WOT15" s="27"/>
      <c r="WOZ15" s="28"/>
      <c r="WPC15" s="27"/>
      <c r="WPI15" s="28"/>
      <c r="WPL15" s="27"/>
      <c r="WPR15" s="28"/>
      <c r="WPU15" s="27"/>
      <c r="WQA15" s="28"/>
      <c r="WQD15" s="27"/>
      <c r="WQJ15" s="28"/>
      <c r="WQM15" s="27"/>
      <c r="WQS15" s="28"/>
      <c r="WQV15" s="27"/>
      <c r="WRB15" s="28"/>
      <c r="WRE15" s="27"/>
      <c r="WRK15" s="28"/>
      <c r="WRN15" s="27"/>
      <c r="WRT15" s="28"/>
      <c r="WRW15" s="27"/>
      <c r="WSC15" s="28"/>
      <c r="WSF15" s="27"/>
      <c r="WSL15" s="28"/>
      <c r="WSO15" s="27"/>
      <c r="WSU15" s="28"/>
      <c r="WSX15" s="27"/>
      <c r="WTD15" s="28"/>
      <c r="WTG15" s="27"/>
      <c r="WTM15" s="28"/>
      <c r="WTP15" s="27"/>
      <c r="WTV15" s="28"/>
      <c r="WTY15" s="27"/>
      <c r="WUE15" s="28"/>
      <c r="WUH15" s="27"/>
      <c r="WUN15" s="28"/>
      <c r="WUQ15" s="27"/>
      <c r="WUW15" s="28"/>
      <c r="WUZ15" s="27"/>
      <c r="WVF15" s="28"/>
      <c r="WVI15" s="27"/>
      <c r="WVO15" s="28"/>
      <c r="WVR15" s="27"/>
      <c r="WVX15" s="28"/>
      <c r="WWA15" s="27"/>
      <c r="WWG15" s="28"/>
      <c r="WWJ15" s="27"/>
      <c r="WWP15" s="28"/>
      <c r="WWS15" s="27"/>
      <c r="WWY15" s="28"/>
      <c r="WXB15" s="27"/>
      <c r="WXH15" s="28"/>
      <c r="WXK15" s="27"/>
      <c r="WXQ15" s="28"/>
      <c r="WXT15" s="27"/>
      <c r="WXZ15" s="28"/>
      <c r="WYC15" s="27"/>
      <c r="WYI15" s="28"/>
      <c r="WYL15" s="27"/>
      <c r="WYR15" s="28"/>
      <c r="WYU15" s="27"/>
      <c r="WZA15" s="28"/>
      <c r="WZD15" s="27"/>
      <c r="WZJ15" s="28"/>
      <c r="WZM15" s="27"/>
      <c r="WZS15" s="28"/>
      <c r="WZV15" s="27"/>
      <c r="XAB15" s="28"/>
      <c r="XAE15" s="27"/>
      <c r="XAK15" s="28"/>
      <c r="XAN15" s="27"/>
      <c r="XAT15" s="28"/>
      <c r="XAW15" s="27"/>
      <c r="XBC15" s="28"/>
      <c r="XBF15" s="27"/>
      <c r="XBL15" s="28"/>
      <c r="XBO15" s="27"/>
      <c r="XBU15" s="28"/>
      <c r="XBX15" s="27"/>
      <c r="XCD15" s="28"/>
      <c r="XCG15" s="27"/>
      <c r="XCM15" s="28"/>
      <c r="XCP15" s="27"/>
      <c r="XCV15" s="28"/>
      <c r="XCY15" s="27"/>
      <c r="XDE15" s="28"/>
      <c r="XDH15" s="27"/>
      <c r="XDN15" s="28"/>
      <c r="XDQ15" s="27"/>
      <c r="XDW15" s="28"/>
      <c r="XDZ15" s="27"/>
      <c r="XEF15" s="28"/>
      <c r="XEI15" s="27"/>
      <c r="XEO15" s="28"/>
      <c r="XER15" s="27"/>
      <c r="XEX15" s="28"/>
      <c r="XFA15" s="27"/>
    </row>
    <row r="16" spans="1:1024 1027:2044 2050:3070 3076:4096 4102:5119 5122:6139 6145:7165 7171:8191 8197:9214 9217:10240 10243:11260 11266:12286 12292:13312 13318:14335 14338:15355 15361:16381" ht="15" x14ac:dyDescent="0.3">
      <c r="A16" s="10">
        <f t="shared" si="1"/>
        <v>42170</v>
      </c>
      <c r="B16" s="11"/>
      <c r="C16" s="12"/>
      <c r="D16" s="12"/>
      <c r="E16" s="13">
        <f t="shared" si="2"/>
        <v>0</v>
      </c>
      <c r="F16" s="12"/>
      <c r="G16" s="14" t="str">
        <f t="shared" si="0"/>
        <v/>
      </c>
      <c r="H16" s="12"/>
      <c r="I16" s="12"/>
      <c r="J16" s="26" t="s">
        <v>111</v>
      </c>
    </row>
    <row r="17" spans="1:10" ht="15" x14ac:dyDescent="0.3">
      <c r="A17" s="16">
        <f t="shared" si="1"/>
        <v>42171</v>
      </c>
      <c r="B17" s="17"/>
      <c r="C17" s="18"/>
      <c r="D17" s="18"/>
      <c r="E17" s="19">
        <f t="shared" si="2"/>
        <v>0</v>
      </c>
      <c r="F17" s="18"/>
      <c r="G17" s="14" t="str">
        <f t="shared" si="0"/>
        <v/>
      </c>
      <c r="H17" s="18"/>
      <c r="I17" s="18"/>
      <c r="J17" s="26" t="s">
        <v>112</v>
      </c>
    </row>
    <row r="18" spans="1:10" ht="15" x14ac:dyDescent="0.3">
      <c r="A18" s="16">
        <f t="shared" si="1"/>
        <v>42172</v>
      </c>
      <c r="B18" s="17"/>
      <c r="C18" s="18"/>
      <c r="D18" s="18"/>
      <c r="E18" s="19">
        <f t="shared" si="2"/>
        <v>0</v>
      </c>
      <c r="F18" s="18"/>
      <c r="G18" s="14" t="str">
        <f t="shared" si="0"/>
        <v/>
      </c>
      <c r="H18" s="18"/>
      <c r="I18" s="18"/>
      <c r="J18" s="26" t="s">
        <v>113</v>
      </c>
    </row>
    <row r="19" spans="1:10" ht="15" x14ac:dyDescent="0.3">
      <c r="A19" s="16">
        <f t="shared" si="1"/>
        <v>42173</v>
      </c>
      <c r="B19" s="17"/>
      <c r="C19" s="18"/>
      <c r="D19" s="18"/>
      <c r="E19" s="19">
        <f t="shared" si="2"/>
        <v>0</v>
      </c>
      <c r="F19" s="18"/>
      <c r="G19" s="14" t="str">
        <f t="shared" si="0"/>
        <v/>
      </c>
      <c r="H19" s="18"/>
      <c r="I19" s="18"/>
      <c r="J19" s="26" t="s">
        <v>107</v>
      </c>
    </row>
    <row r="20" spans="1:10" ht="15" x14ac:dyDescent="0.3">
      <c r="A20" s="16">
        <f t="shared" si="1"/>
        <v>42174</v>
      </c>
      <c r="B20" s="17"/>
      <c r="C20" s="18"/>
      <c r="D20" s="18"/>
      <c r="E20" s="19">
        <f t="shared" si="2"/>
        <v>0</v>
      </c>
      <c r="F20" s="18"/>
      <c r="G20" s="14" t="str">
        <f t="shared" si="0"/>
        <v/>
      </c>
      <c r="H20" s="18"/>
      <c r="I20" s="18"/>
      <c r="J20" s="173" t="s">
        <v>108</v>
      </c>
    </row>
    <row r="21" spans="1:10" ht="15" x14ac:dyDescent="0.3">
      <c r="A21" s="16">
        <f t="shared" si="1"/>
        <v>42175</v>
      </c>
      <c r="B21" s="21"/>
      <c r="C21" s="22"/>
      <c r="D21" s="22"/>
      <c r="E21" s="19">
        <f t="shared" si="2"/>
        <v>0</v>
      </c>
      <c r="F21" s="22"/>
      <c r="G21" s="14" t="str">
        <f t="shared" si="0"/>
        <v/>
      </c>
      <c r="H21" s="22"/>
      <c r="I21" s="18"/>
      <c r="J21" s="173" t="s">
        <v>109</v>
      </c>
    </row>
    <row r="22" spans="1:10" ht="15" x14ac:dyDescent="0.3">
      <c r="A22" s="16">
        <f t="shared" si="1"/>
        <v>42176</v>
      </c>
      <c r="B22" s="17"/>
      <c r="C22" s="18"/>
      <c r="D22" s="18"/>
      <c r="E22" s="19">
        <f t="shared" si="2"/>
        <v>0</v>
      </c>
      <c r="F22" s="18"/>
      <c r="G22" s="14" t="str">
        <f t="shared" si="0"/>
        <v/>
      </c>
      <c r="H22" s="18"/>
      <c r="I22" s="18"/>
      <c r="J22" s="26" t="s">
        <v>110</v>
      </c>
    </row>
    <row r="23" spans="1:10" ht="15" x14ac:dyDescent="0.3">
      <c r="A23" s="10">
        <f t="shared" si="1"/>
        <v>42177</v>
      </c>
      <c r="B23" s="11"/>
      <c r="C23" s="12"/>
      <c r="D23" s="12"/>
      <c r="E23" s="13">
        <f t="shared" si="2"/>
        <v>0</v>
      </c>
      <c r="F23" s="12"/>
      <c r="G23" s="14" t="str">
        <f t="shared" si="0"/>
        <v/>
      </c>
      <c r="H23" s="12"/>
      <c r="I23" s="12"/>
      <c r="J23" s="26" t="s">
        <v>111</v>
      </c>
    </row>
    <row r="24" spans="1:10" ht="15" x14ac:dyDescent="0.3">
      <c r="A24" s="16">
        <f t="shared" si="1"/>
        <v>42178</v>
      </c>
      <c r="B24" s="17"/>
      <c r="C24" s="18"/>
      <c r="D24" s="18"/>
      <c r="E24" s="19">
        <f t="shared" si="2"/>
        <v>0</v>
      </c>
      <c r="F24" s="18"/>
      <c r="G24" s="14" t="str">
        <f t="shared" si="0"/>
        <v/>
      </c>
      <c r="H24" s="18"/>
      <c r="I24" s="18"/>
      <c r="J24" s="26" t="s">
        <v>112</v>
      </c>
    </row>
    <row r="25" spans="1:10" ht="15" x14ac:dyDescent="0.3">
      <c r="A25" s="16">
        <f t="shared" si="1"/>
        <v>42179</v>
      </c>
      <c r="B25" s="17"/>
      <c r="C25" s="18"/>
      <c r="D25" s="18"/>
      <c r="E25" s="19">
        <f t="shared" si="2"/>
        <v>0</v>
      </c>
      <c r="F25" s="18"/>
      <c r="G25" s="14" t="str">
        <f t="shared" si="0"/>
        <v/>
      </c>
      <c r="H25" s="18"/>
      <c r="I25" s="18"/>
      <c r="J25" s="26" t="s">
        <v>113</v>
      </c>
    </row>
    <row r="26" spans="1:10" ht="15" x14ac:dyDescent="0.3">
      <c r="A26" s="16">
        <f t="shared" si="1"/>
        <v>42180</v>
      </c>
      <c r="B26" s="17"/>
      <c r="C26" s="18"/>
      <c r="D26" s="18"/>
      <c r="E26" s="19">
        <f t="shared" si="2"/>
        <v>0</v>
      </c>
      <c r="F26" s="18"/>
      <c r="G26" s="14" t="str">
        <f t="shared" si="0"/>
        <v/>
      </c>
      <c r="H26" s="18"/>
      <c r="I26" s="18"/>
      <c r="J26" s="26" t="s">
        <v>107</v>
      </c>
    </row>
    <row r="27" spans="1:10" ht="15" x14ac:dyDescent="0.3">
      <c r="A27" s="16">
        <f t="shared" si="1"/>
        <v>42181</v>
      </c>
      <c r="B27" s="17"/>
      <c r="C27" s="18"/>
      <c r="D27" s="18"/>
      <c r="E27" s="19">
        <f t="shared" si="2"/>
        <v>0</v>
      </c>
      <c r="F27" s="18"/>
      <c r="G27" s="14" t="str">
        <f t="shared" si="0"/>
        <v/>
      </c>
      <c r="H27" s="18"/>
      <c r="I27" s="18"/>
      <c r="J27" s="173" t="s">
        <v>108</v>
      </c>
    </row>
    <row r="28" spans="1:10" ht="15" x14ac:dyDescent="0.3">
      <c r="A28" s="16">
        <f t="shared" si="1"/>
        <v>42182</v>
      </c>
      <c r="B28" s="21"/>
      <c r="C28" s="22"/>
      <c r="D28" s="22"/>
      <c r="E28" s="19">
        <f t="shared" si="2"/>
        <v>0</v>
      </c>
      <c r="F28" s="22"/>
      <c r="G28" s="14" t="str">
        <f t="shared" si="0"/>
        <v/>
      </c>
      <c r="H28" s="22"/>
      <c r="I28" s="18"/>
      <c r="J28" s="173" t="s">
        <v>109</v>
      </c>
    </row>
    <row r="29" spans="1:10" ht="15" x14ac:dyDescent="0.3">
      <c r="A29" s="16">
        <f t="shared" si="1"/>
        <v>42183</v>
      </c>
      <c r="B29" s="17"/>
      <c r="C29" s="18"/>
      <c r="D29" s="18"/>
      <c r="E29" s="19">
        <f t="shared" si="2"/>
        <v>0</v>
      </c>
      <c r="F29" s="18"/>
      <c r="G29" s="14" t="str">
        <f t="shared" si="0"/>
        <v/>
      </c>
      <c r="H29" s="18"/>
      <c r="I29" s="18"/>
      <c r="J29" s="26" t="s">
        <v>110</v>
      </c>
    </row>
    <row r="30" spans="1:10" ht="15" x14ac:dyDescent="0.3">
      <c r="A30" s="10">
        <f t="shared" si="1"/>
        <v>42184</v>
      </c>
      <c r="B30" s="11"/>
      <c r="C30" s="12"/>
      <c r="D30" s="12"/>
      <c r="E30" s="13">
        <f t="shared" si="2"/>
        <v>0</v>
      </c>
      <c r="F30" s="12"/>
      <c r="G30" s="14" t="str">
        <f t="shared" si="0"/>
        <v/>
      </c>
      <c r="H30" s="12"/>
      <c r="I30" s="12"/>
      <c r="J30" s="26" t="s">
        <v>111</v>
      </c>
    </row>
    <row r="31" spans="1:10" ht="15.75" thickBot="1" x14ac:dyDescent="0.35">
      <c r="A31" s="20">
        <f t="shared" si="1"/>
        <v>42185</v>
      </c>
      <c r="B31" s="21"/>
      <c r="C31" s="22"/>
      <c r="D31" s="22"/>
      <c r="E31" s="32">
        <f t="shared" si="2"/>
        <v>0</v>
      </c>
      <c r="F31" s="22"/>
      <c r="G31" s="33" t="str">
        <f t="shared" si="0"/>
        <v/>
      </c>
      <c r="H31" s="22"/>
      <c r="I31" s="22"/>
      <c r="J31" s="26" t="s">
        <v>112</v>
      </c>
    </row>
    <row r="32" spans="1:10" ht="15.75" thickBot="1" x14ac:dyDescent="0.35">
      <c r="A32" s="123" t="s">
        <v>10</v>
      </c>
      <c r="B32" s="124">
        <f>SUM(B2:B31)</f>
        <v>0</v>
      </c>
      <c r="C32" s="125">
        <f>SUM(C2:C31)</f>
        <v>0</v>
      </c>
      <c r="D32" s="125">
        <f>SUM(D2:D31)</f>
        <v>0</v>
      </c>
      <c r="E32" s="125">
        <f>SUM(E2:E31)</f>
        <v>0</v>
      </c>
      <c r="F32" s="125">
        <f>SUM(F2:F31)</f>
        <v>0</v>
      </c>
      <c r="G32" s="126" t="str">
        <f t="shared" si="0"/>
        <v/>
      </c>
      <c r="H32" s="125">
        <f>SUM(H2:H31)</f>
        <v>0</v>
      </c>
      <c r="I32" s="127">
        <f>SUM(I2:I31)</f>
        <v>0</v>
      </c>
    </row>
    <row r="33" spans="1:9" ht="13.5" thickBot="1" x14ac:dyDescent="0.25">
      <c r="A33" s="99" t="s">
        <v>38</v>
      </c>
      <c r="B33" s="92">
        <f>B4+B5+B6+B2+B3</f>
        <v>0</v>
      </c>
      <c r="C33" s="92">
        <f>C4+C5+C6+C2+C3</f>
        <v>0</v>
      </c>
      <c r="D33" s="92">
        <f>D4+D5+D6+D2+D3</f>
        <v>0</v>
      </c>
      <c r="E33" s="92">
        <f>E4+E5+E6+E2+E3</f>
        <v>0</v>
      </c>
      <c r="F33" s="92">
        <f>F4+F5+F6+F2+F3</f>
        <v>0</v>
      </c>
      <c r="G33" s="115" t="str">
        <f>IFERROR((E33/B33)*100, "")</f>
        <v/>
      </c>
      <c r="H33" s="92">
        <f>H4+H5+H6+H3+H2</f>
        <v>0</v>
      </c>
      <c r="I33" s="92">
        <f>I4+I5+I6+I3+I2</f>
        <v>0</v>
      </c>
    </row>
    <row r="34" spans="1:9" ht="13.5" thickBot="1" x14ac:dyDescent="0.25">
      <c r="A34" s="99" t="s">
        <v>39</v>
      </c>
      <c r="B34" s="73">
        <f>B12+B13+B9+B8+B10+B11</f>
        <v>0</v>
      </c>
      <c r="C34" s="73">
        <f>C12+C13+C9+C8+C10+C11</f>
        <v>0</v>
      </c>
      <c r="D34" s="73">
        <f>D12+D13+D9+D8+D10+D11</f>
        <v>0</v>
      </c>
      <c r="E34" s="73">
        <f>E12+E13+E9+E8+E10+E11</f>
        <v>0</v>
      </c>
      <c r="F34" s="73">
        <f>F12+F13+F9+F8+F10+F11</f>
        <v>0</v>
      </c>
      <c r="G34" s="116" t="str">
        <f>IFERROR((E34/B34)*100, "")</f>
        <v/>
      </c>
      <c r="H34" s="73">
        <f>H12+H13+H9+H8+H10+H11</f>
        <v>0</v>
      </c>
      <c r="I34" s="94">
        <f>I12+I13+I9+I8+I10+I11</f>
        <v>0</v>
      </c>
    </row>
    <row r="35" spans="1:9" ht="13.5" thickBot="1" x14ac:dyDescent="0.25">
      <c r="A35" s="99" t="s">
        <v>40</v>
      </c>
      <c r="B35" s="73">
        <f>B19+B20+B16+B15+B17+B18</f>
        <v>0</v>
      </c>
      <c r="C35" s="73">
        <f>C19+C20+C16+C15+C17+C18</f>
        <v>0</v>
      </c>
      <c r="D35" s="73">
        <f>D19+D20+D16+D15+D17+D18</f>
        <v>0</v>
      </c>
      <c r="E35" s="73">
        <f>E19+E20+E16+E15+E17+E18</f>
        <v>0</v>
      </c>
      <c r="F35" s="73">
        <f>F19+F20+F16+F15+F17+F18</f>
        <v>0</v>
      </c>
      <c r="G35" s="116" t="str">
        <f>IFERROR((E35/B35)*100, "")</f>
        <v/>
      </c>
      <c r="H35" s="73">
        <f>H19+H20+H16+H15+H17+H18</f>
        <v>0</v>
      </c>
      <c r="I35" s="94">
        <f>I19+I20+I16+I15+I17+I18</f>
        <v>0</v>
      </c>
    </row>
    <row r="36" spans="1:9" ht="13.5" thickBot="1" x14ac:dyDescent="0.25">
      <c r="A36" s="114" t="s">
        <v>41</v>
      </c>
      <c r="B36" s="95">
        <f>B26+B27+B22+B23+B24+B25</f>
        <v>0</v>
      </c>
      <c r="C36" s="95">
        <f>C26+C27+C22+C23+C24+C25</f>
        <v>0</v>
      </c>
      <c r="D36" s="95">
        <f>D26+D27+D22+D23+D24+D25</f>
        <v>0</v>
      </c>
      <c r="E36" s="95">
        <f>E26+E27+E22+E23+E24+E25</f>
        <v>0</v>
      </c>
      <c r="F36" s="95">
        <f>F26+F27+F22+F23+F24+F25</f>
        <v>0</v>
      </c>
      <c r="G36" s="117" t="str">
        <f>IFERROR((E36/B36)*100, "")</f>
        <v/>
      </c>
      <c r="H36" s="95">
        <f>H26+H27+H23+H22+H24+H25</f>
        <v>0</v>
      </c>
      <c r="I36" s="95">
        <f>I26+I27+I23+I22+I24+I25</f>
        <v>0</v>
      </c>
    </row>
    <row r="37" spans="1:9" ht="13.5" thickBot="1" x14ac:dyDescent="0.25">
      <c r="A37" s="114" t="s">
        <v>42</v>
      </c>
      <c r="B37" s="95">
        <f>B30+B31</f>
        <v>0</v>
      </c>
      <c r="C37" s="95">
        <f t="shared" ref="C37:F37" si="3">C30+C31</f>
        <v>0</v>
      </c>
      <c r="D37" s="95">
        <f t="shared" si="3"/>
        <v>0</v>
      </c>
      <c r="E37" s="95">
        <f t="shared" si="3"/>
        <v>0</v>
      </c>
      <c r="F37" s="95">
        <f t="shared" si="3"/>
        <v>0</v>
      </c>
      <c r="G37" s="117" t="str">
        <f>IFERROR((E37/B37)*100, "")</f>
        <v/>
      </c>
      <c r="H37" s="95">
        <f>H30+H31</f>
        <v>0</v>
      </c>
      <c r="I37" s="95">
        <f>I30+I31</f>
        <v>0</v>
      </c>
    </row>
  </sheetData>
  <mergeCells count="1">
    <mergeCell ref="M10:M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9" tint="0.39997558519241921"/>
  </sheetPr>
  <dimension ref="A1:M38"/>
  <sheetViews>
    <sheetView zoomScale="80" zoomScaleNormal="80" workbookViewId="0">
      <selection activeCell="K32" sqref="K32"/>
    </sheetView>
  </sheetViews>
  <sheetFormatPr baseColWidth="10" defaultColWidth="14" defaultRowHeight="12.75" x14ac:dyDescent="0.2"/>
  <cols>
    <col min="1" max="1" width="19.42578125" style="23" bestFit="1" customWidth="1"/>
    <col min="2" max="2" width="13.5703125" style="15" bestFit="1" customWidth="1"/>
    <col min="3" max="3" width="11.28515625" style="15" bestFit="1" customWidth="1"/>
    <col min="4" max="4" width="5" style="15" bestFit="1" customWidth="1"/>
    <col min="5" max="5" width="10.5703125" style="15" bestFit="1" customWidth="1"/>
    <col min="6" max="6" width="13" style="15" bestFit="1" customWidth="1"/>
    <col min="7" max="7" width="13.5703125" style="15" bestFit="1" customWidth="1"/>
    <col min="8" max="8" width="12.42578125" style="15" bestFit="1" customWidth="1"/>
    <col min="9" max="9" width="12.7109375" style="15" bestFit="1" customWidth="1"/>
    <col min="10" max="10" width="14" style="15"/>
    <col min="11" max="11" width="35.140625" style="15" bestFit="1" customWidth="1"/>
    <col min="12" max="12" width="19.28515625" style="15" bestFit="1" customWidth="1"/>
    <col min="13" max="13" width="4.5703125" style="15" bestFit="1" customWidth="1"/>
    <col min="14" max="16384" width="14" style="15"/>
  </cols>
  <sheetData>
    <row r="1" spans="1:13" s="9" customFormat="1" ht="38.25" x14ac:dyDescent="0.25">
      <c r="A1" s="58" t="s">
        <v>9</v>
      </c>
      <c r="B1" s="59" t="s">
        <v>4</v>
      </c>
      <c r="C1" s="29" t="s">
        <v>12</v>
      </c>
      <c r="D1" s="59" t="s">
        <v>8</v>
      </c>
      <c r="E1" s="29" t="s">
        <v>13</v>
      </c>
      <c r="F1" s="59" t="s">
        <v>6</v>
      </c>
      <c r="G1" s="29" t="s">
        <v>14</v>
      </c>
      <c r="H1" s="29" t="s">
        <v>15</v>
      </c>
      <c r="I1" s="29" t="s">
        <v>16</v>
      </c>
    </row>
    <row r="2" spans="1:13" ht="15" x14ac:dyDescent="0.3">
      <c r="A2" s="55">
        <v>42186</v>
      </c>
      <c r="B2" s="24"/>
      <c r="C2" s="24"/>
      <c r="D2" s="24"/>
      <c r="E2" s="19">
        <f>SUM(C2:D2)</f>
        <v>0</v>
      </c>
      <c r="F2" s="24"/>
      <c r="G2" s="31" t="str">
        <f>IFERROR((E2/B2)*100, "")</f>
        <v/>
      </c>
      <c r="H2" s="24"/>
      <c r="I2" s="24"/>
      <c r="J2" s="15" t="s">
        <v>113</v>
      </c>
    </row>
    <row r="3" spans="1:13" ht="15" x14ac:dyDescent="0.3">
      <c r="A3" s="55">
        <f>A2+1</f>
        <v>42187</v>
      </c>
      <c r="B3" s="24"/>
      <c r="C3" s="24"/>
      <c r="D3" s="24"/>
      <c r="E3" s="19">
        <f>SUM(C3:D3)</f>
        <v>0</v>
      </c>
      <c r="F3" s="24"/>
      <c r="G3" s="31" t="str">
        <f t="shared" ref="G3:G33" si="0">IFERROR((E3/B3)*100, "")</f>
        <v/>
      </c>
      <c r="H3" s="24"/>
      <c r="I3" s="24"/>
      <c r="J3" s="15" t="s">
        <v>107</v>
      </c>
    </row>
    <row r="4" spans="1:13" ht="15" x14ac:dyDescent="0.3">
      <c r="A4" s="57">
        <f t="shared" ref="A4:A32" si="1">A3+1</f>
        <v>42188</v>
      </c>
      <c r="B4" s="35"/>
      <c r="C4" s="35"/>
      <c r="D4" s="35"/>
      <c r="E4" s="32">
        <f t="shared" ref="E4:E32" si="2">SUM(C4:D4)</f>
        <v>0</v>
      </c>
      <c r="F4" s="35"/>
      <c r="G4" s="53" t="str">
        <f t="shared" si="0"/>
        <v/>
      </c>
      <c r="H4" s="35"/>
      <c r="I4" s="35"/>
      <c r="J4" s="174" t="s">
        <v>108</v>
      </c>
    </row>
    <row r="5" spans="1:13" ht="15.75" x14ac:dyDescent="0.3">
      <c r="A5" s="55">
        <f t="shared" si="1"/>
        <v>42189</v>
      </c>
      <c r="B5" s="24"/>
      <c r="C5" s="24"/>
      <c r="D5" s="24"/>
      <c r="E5" s="19">
        <f t="shared" si="2"/>
        <v>0</v>
      </c>
      <c r="F5" s="24"/>
      <c r="G5" s="31" t="str">
        <f t="shared" si="0"/>
        <v/>
      </c>
      <c r="H5" s="24"/>
      <c r="I5" s="24"/>
      <c r="J5" s="174" t="s">
        <v>109</v>
      </c>
      <c r="K5" s="2" t="s">
        <v>0</v>
      </c>
      <c r="L5" s="1" t="s">
        <v>11</v>
      </c>
      <c r="M5" s="1"/>
    </row>
    <row r="6" spans="1:13" ht="16.5" thickBot="1" x14ac:dyDescent="0.35">
      <c r="A6" s="55">
        <f t="shared" si="1"/>
        <v>42190</v>
      </c>
      <c r="B6" s="24"/>
      <c r="C6" s="24"/>
      <c r="D6" s="24"/>
      <c r="E6" s="19">
        <f t="shared" si="2"/>
        <v>0</v>
      </c>
      <c r="F6" s="24"/>
      <c r="G6" s="31" t="str">
        <f t="shared" si="0"/>
        <v/>
      </c>
      <c r="H6" s="24"/>
      <c r="I6" s="24"/>
      <c r="J6" s="15" t="s">
        <v>110</v>
      </c>
      <c r="K6" s="2" t="s">
        <v>1</v>
      </c>
      <c r="L6" s="61">
        <v>41850</v>
      </c>
      <c r="M6" s="1"/>
    </row>
    <row r="7" spans="1:13" ht="16.5" thickBot="1" x14ac:dyDescent="0.35">
      <c r="A7" s="57">
        <f t="shared" si="1"/>
        <v>42191</v>
      </c>
      <c r="B7" s="35"/>
      <c r="C7" s="35"/>
      <c r="D7" s="35"/>
      <c r="E7" s="32">
        <f t="shared" si="2"/>
        <v>0</v>
      </c>
      <c r="F7" s="35"/>
      <c r="G7" s="53" t="str">
        <f t="shared" si="0"/>
        <v/>
      </c>
      <c r="H7" s="35"/>
      <c r="I7" s="35"/>
      <c r="J7" s="15" t="s">
        <v>111</v>
      </c>
      <c r="K7" s="1"/>
      <c r="L7" s="4" t="s">
        <v>2</v>
      </c>
      <c r="M7" s="3" t="s">
        <v>3</v>
      </c>
    </row>
    <row r="8" spans="1:13" ht="16.5" thickBot="1" x14ac:dyDescent="0.35">
      <c r="A8" s="55">
        <f t="shared" si="1"/>
        <v>42192</v>
      </c>
      <c r="B8" s="24"/>
      <c r="C8" s="24"/>
      <c r="D8" s="24"/>
      <c r="E8" s="19">
        <f t="shared" si="2"/>
        <v>0</v>
      </c>
      <c r="F8" s="24"/>
      <c r="G8" s="31" t="str">
        <f t="shared" si="0"/>
        <v/>
      </c>
      <c r="H8" s="24"/>
      <c r="I8" s="24"/>
      <c r="J8" s="15" t="s">
        <v>112</v>
      </c>
      <c r="K8" s="5" t="s">
        <v>4</v>
      </c>
      <c r="L8" s="37" t="str">
        <f>IFERROR(VLOOKUP(L6,A2:I36,2), "")</f>
        <v/>
      </c>
      <c r="M8" s="43"/>
    </row>
    <row r="9" spans="1:13" ht="16.5" thickBot="1" x14ac:dyDescent="0.35">
      <c r="A9" s="55">
        <f t="shared" si="1"/>
        <v>42193</v>
      </c>
      <c r="B9" s="24"/>
      <c r="C9" s="24"/>
      <c r="D9" s="24"/>
      <c r="E9" s="19">
        <f t="shared" si="2"/>
        <v>0</v>
      </c>
      <c r="F9" s="24"/>
      <c r="G9" s="31" t="str">
        <f t="shared" si="0"/>
        <v/>
      </c>
      <c r="H9" s="24"/>
      <c r="I9" s="24"/>
      <c r="J9" s="15" t="s">
        <v>113</v>
      </c>
      <c r="K9" s="6" t="s">
        <v>5</v>
      </c>
      <c r="L9" s="38" t="str">
        <f>IFERROR(VLOOKUP(L6,A2:I36,5), "")</f>
        <v/>
      </c>
      <c r="M9" s="42" t="str">
        <f>IFERROR(VLOOKUP(L6,A2:I36,4), "")</f>
        <v/>
      </c>
    </row>
    <row r="10" spans="1:13" ht="15.75" x14ac:dyDescent="0.3">
      <c r="A10" s="55">
        <f t="shared" si="1"/>
        <v>42194</v>
      </c>
      <c r="B10" s="24"/>
      <c r="C10" s="24"/>
      <c r="D10" s="24"/>
      <c r="E10" s="19">
        <f t="shared" si="2"/>
        <v>0</v>
      </c>
      <c r="F10" s="24"/>
      <c r="G10" s="31" t="str">
        <f t="shared" si="0"/>
        <v/>
      </c>
      <c r="H10" s="24"/>
      <c r="I10" s="24"/>
      <c r="J10" s="15" t="s">
        <v>107</v>
      </c>
      <c r="K10" s="6" t="s">
        <v>6</v>
      </c>
      <c r="L10" s="38" t="str">
        <f>IFERROR(VLOOKUP(L6,A2:I36,6), "")</f>
        <v/>
      </c>
      <c r="M10" s="179"/>
    </row>
    <row r="11" spans="1:13" ht="15.75" x14ac:dyDescent="0.3">
      <c r="A11" s="57">
        <f t="shared" si="1"/>
        <v>42195</v>
      </c>
      <c r="B11" s="35"/>
      <c r="C11" s="35"/>
      <c r="D11" s="35"/>
      <c r="E11" s="32">
        <f t="shared" si="2"/>
        <v>0</v>
      </c>
      <c r="F11" s="35"/>
      <c r="G11" s="53" t="str">
        <f t="shared" si="0"/>
        <v/>
      </c>
      <c r="H11" s="35"/>
      <c r="I11" s="35"/>
      <c r="J11" s="174" t="s">
        <v>108</v>
      </c>
      <c r="K11" s="6" t="s">
        <v>7</v>
      </c>
      <c r="L11" s="39" t="str">
        <f>IFERROR(L9/L8, "")</f>
        <v/>
      </c>
      <c r="M11" s="179"/>
    </row>
    <row r="12" spans="1:13" ht="15.75" x14ac:dyDescent="0.3">
      <c r="A12" s="55">
        <f t="shared" si="1"/>
        <v>42196</v>
      </c>
      <c r="B12" s="24"/>
      <c r="C12" s="24"/>
      <c r="D12" s="24"/>
      <c r="E12" s="19">
        <f t="shared" si="2"/>
        <v>0</v>
      </c>
      <c r="F12" s="24"/>
      <c r="G12" s="31" t="str">
        <f t="shared" si="0"/>
        <v/>
      </c>
      <c r="H12" s="24"/>
      <c r="I12" s="24"/>
      <c r="J12" s="174" t="s">
        <v>109</v>
      </c>
      <c r="K12" s="7" t="s">
        <v>17</v>
      </c>
      <c r="L12" s="38" t="str">
        <f>IFERROR(VLOOKUP(L6,A2:I33,8), "")</f>
        <v/>
      </c>
      <c r="M12" s="179"/>
    </row>
    <row r="13" spans="1:13" ht="15.75" x14ac:dyDescent="0.3">
      <c r="A13" s="55">
        <f t="shared" si="1"/>
        <v>42197</v>
      </c>
      <c r="B13" s="24"/>
      <c r="C13" s="24"/>
      <c r="D13" s="24"/>
      <c r="E13" s="19">
        <f t="shared" si="2"/>
        <v>0</v>
      </c>
      <c r="F13" s="24"/>
      <c r="G13" s="31" t="str">
        <f t="shared" si="0"/>
        <v/>
      </c>
      <c r="H13" s="24"/>
      <c r="I13" s="24"/>
      <c r="J13" s="15" t="s">
        <v>110</v>
      </c>
      <c r="K13" s="7" t="s">
        <v>18</v>
      </c>
      <c r="L13" s="38" t="str">
        <f>IFERROR(VLOOKUP(L6,A2:I33,9), "")</f>
        <v/>
      </c>
      <c r="M13" s="179"/>
    </row>
    <row r="14" spans="1:13" ht="15.75" x14ac:dyDescent="0.3">
      <c r="A14" s="57">
        <f t="shared" si="1"/>
        <v>42198</v>
      </c>
      <c r="B14" s="35"/>
      <c r="C14" s="35"/>
      <c r="D14" s="35"/>
      <c r="E14" s="32">
        <f t="shared" si="2"/>
        <v>0</v>
      </c>
      <c r="F14" s="35"/>
      <c r="G14" s="53" t="str">
        <f t="shared" si="0"/>
        <v/>
      </c>
      <c r="H14" s="35"/>
      <c r="I14" s="35"/>
      <c r="J14" s="15" t="s">
        <v>111</v>
      </c>
      <c r="K14" s="7" t="s">
        <v>19</v>
      </c>
      <c r="L14" s="40"/>
      <c r="M14" s="179"/>
    </row>
    <row r="15" spans="1:13" ht="16.5" thickBot="1" x14ac:dyDescent="0.35">
      <c r="A15" s="55">
        <f t="shared" si="1"/>
        <v>42199</v>
      </c>
      <c r="B15" s="24"/>
      <c r="C15" s="24"/>
      <c r="D15" s="24"/>
      <c r="E15" s="19"/>
      <c r="F15" s="24"/>
      <c r="G15" s="31"/>
      <c r="H15" s="24"/>
      <c r="I15" s="24"/>
      <c r="J15" s="15" t="s">
        <v>112</v>
      </c>
      <c r="K15" s="8" t="s">
        <v>20</v>
      </c>
      <c r="L15" s="41"/>
      <c r="M15" s="180"/>
    </row>
    <row r="16" spans="1:13" ht="15" x14ac:dyDescent="0.3">
      <c r="A16" s="55">
        <f t="shared" si="1"/>
        <v>42200</v>
      </c>
      <c r="B16" s="24"/>
      <c r="C16" s="24"/>
      <c r="D16" s="24"/>
      <c r="E16" s="19">
        <f t="shared" ref="E16" si="3">SUM(C16:D16)</f>
        <v>0</v>
      </c>
      <c r="F16" s="24"/>
      <c r="G16" s="31" t="str">
        <f t="shared" ref="G16" si="4">IFERROR((E16/B16)*100, "")</f>
        <v/>
      </c>
      <c r="H16" s="24"/>
      <c r="I16" s="24"/>
      <c r="J16" s="15" t="s">
        <v>113</v>
      </c>
    </row>
    <row r="17" spans="1:10" ht="15" x14ac:dyDescent="0.3">
      <c r="A17" s="55">
        <f t="shared" si="1"/>
        <v>42201</v>
      </c>
      <c r="B17" s="24"/>
      <c r="C17" s="24"/>
      <c r="D17" s="24"/>
      <c r="E17" s="19">
        <f t="shared" si="2"/>
        <v>0</v>
      </c>
      <c r="F17" s="24"/>
      <c r="G17" s="31" t="str">
        <f t="shared" si="0"/>
        <v/>
      </c>
      <c r="H17" s="24"/>
      <c r="I17" s="24"/>
      <c r="J17" s="15" t="s">
        <v>107</v>
      </c>
    </row>
    <row r="18" spans="1:10" ht="15" x14ac:dyDescent="0.3">
      <c r="A18" s="57">
        <f t="shared" si="1"/>
        <v>42202</v>
      </c>
      <c r="B18" s="35"/>
      <c r="C18" s="35"/>
      <c r="D18" s="35"/>
      <c r="E18" s="32">
        <f t="shared" si="2"/>
        <v>0</v>
      </c>
      <c r="F18" s="35"/>
      <c r="G18" s="53" t="str">
        <f t="shared" si="0"/>
        <v/>
      </c>
      <c r="H18" s="35"/>
      <c r="I18" s="35"/>
      <c r="J18" s="174" t="s">
        <v>108</v>
      </c>
    </row>
    <row r="19" spans="1:10" ht="15" x14ac:dyDescent="0.3">
      <c r="A19" s="55">
        <f t="shared" si="1"/>
        <v>42203</v>
      </c>
      <c r="B19" s="24"/>
      <c r="C19" s="24"/>
      <c r="D19" s="24"/>
      <c r="E19" s="19">
        <f t="shared" si="2"/>
        <v>0</v>
      </c>
      <c r="F19" s="24"/>
      <c r="G19" s="31" t="str">
        <f t="shared" si="0"/>
        <v/>
      </c>
      <c r="H19" s="24"/>
      <c r="I19" s="24"/>
      <c r="J19" s="174" t="s">
        <v>109</v>
      </c>
    </row>
    <row r="20" spans="1:10" ht="15" x14ac:dyDescent="0.3">
      <c r="A20" s="55">
        <f t="shared" si="1"/>
        <v>42204</v>
      </c>
      <c r="B20" s="24"/>
      <c r="C20" s="24"/>
      <c r="D20" s="24"/>
      <c r="E20" s="19">
        <f t="shared" si="2"/>
        <v>0</v>
      </c>
      <c r="F20" s="24"/>
      <c r="G20" s="31" t="str">
        <f t="shared" si="0"/>
        <v/>
      </c>
      <c r="H20" s="24"/>
      <c r="I20" s="24"/>
      <c r="J20" s="15" t="s">
        <v>110</v>
      </c>
    </row>
    <row r="21" spans="1:10" ht="15" x14ac:dyDescent="0.3">
      <c r="A21" s="57">
        <f t="shared" si="1"/>
        <v>42205</v>
      </c>
      <c r="B21" s="35"/>
      <c r="C21" s="35"/>
      <c r="D21" s="35"/>
      <c r="E21" s="32">
        <f t="shared" si="2"/>
        <v>0</v>
      </c>
      <c r="F21" s="35"/>
      <c r="G21" s="53" t="str">
        <f t="shared" si="0"/>
        <v/>
      </c>
      <c r="H21" s="35"/>
      <c r="I21" s="35"/>
      <c r="J21" s="15" t="s">
        <v>111</v>
      </c>
    </row>
    <row r="22" spans="1:10" ht="15" x14ac:dyDescent="0.3">
      <c r="A22" s="55">
        <f t="shared" si="1"/>
        <v>42206</v>
      </c>
      <c r="B22" s="24"/>
      <c r="C22" s="24"/>
      <c r="D22" s="24"/>
      <c r="E22" s="19">
        <f t="shared" si="2"/>
        <v>0</v>
      </c>
      <c r="F22" s="24"/>
      <c r="G22" s="31" t="str">
        <f t="shared" si="0"/>
        <v/>
      </c>
      <c r="H22" s="24"/>
      <c r="I22" s="24"/>
      <c r="J22" s="15" t="s">
        <v>112</v>
      </c>
    </row>
    <row r="23" spans="1:10" ht="15" x14ac:dyDescent="0.3">
      <c r="A23" s="55">
        <f t="shared" si="1"/>
        <v>42207</v>
      </c>
      <c r="B23" s="24"/>
      <c r="C23" s="24"/>
      <c r="D23" s="24"/>
      <c r="E23" s="19">
        <f t="shared" si="2"/>
        <v>0</v>
      </c>
      <c r="F23" s="24"/>
      <c r="G23" s="31" t="str">
        <f t="shared" si="0"/>
        <v/>
      </c>
      <c r="H23" s="24"/>
      <c r="I23" s="24"/>
      <c r="J23" s="15" t="s">
        <v>113</v>
      </c>
    </row>
    <row r="24" spans="1:10" ht="15" x14ac:dyDescent="0.3">
      <c r="A24" s="55">
        <f t="shared" si="1"/>
        <v>42208</v>
      </c>
      <c r="B24" s="24"/>
      <c r="C24" s="24"/>
      <c r="D24" s="24"/>
      <c r="E24" s="19">
        <f t="shared" si="2"/>
        <v>0</v>
      </c>
      <c r="F24" s="24"/>
      <c r="G24" s="31" t="str">
        <f t="shared" si="0"/>
        <v/>
      </c>
      <c r="H24" s="24"/>
      <c r="I24" s="24"/>
      <c r="J24" s="15" t="s">
        <v>107</v>
      </c>
    </row>
    <row r="25" spans="1:10" ht="15" x14ac:dyDescent="0.3">
      <c r="A25" s="55">
        <f t="shared" si="1"/>
        <v>42209</v>
      </c>
      <c r="B25" s="24"/>
      <c r="C25" s="24"/>
      <c r="D25" s="24"/>
      <c r="E25" s="19">
        <f t="shared" si="2"/>
        <v>0</v>
      </c>
      <c r="F25" s="24"/>
      <c r="G25" s="31" t="str">
        <f t="shared" si="0"/>
        <v/>
      </c>
      <c r="H25" s="24"/>
      <c r="I25" s="24"/>
      <c r="J25" s="174" t="s">
        <v>108</v>
      </c>
    </row>
    <row r="26" spans="1:10" ht="15" x14ac:dyDescent="0.3">
      <c r="A26" s="57">
        <f t="shared" si="1"/>
        <v>42210</v>
      </c>
      <c r="B26" s="35"/>
      <c r="C26" s="35"/>
      <c r="D26" s="35"/>
      <c r="E26" s="32">
        <f t="shared" si="2"/>
        <v>0</v>
      </c>
      <c r="F26" s="35"/>
      <c r="G26" s="53" t="str">
        <f t="shared" si="0"/>
        <v/>
      </c>
      <c r="H26" s="35"/>
      <c r="I26" s="35"/>
      <c r="J26" s="174" t="s">
        <v>109</v>
      </c>
    </row>
    <row r="27" spans="1:10" ht="15" x14ac:dyDescent="0.3">
      <c r="A27" s="55">
        <f t="shared" si="1"/>
        <v>42211</v>
      </c>
      <c r="B27" s="24"/>
      <c r="C27" s="24"/>
      <c r="D27" s="24"/>
      <c r="E27" s="19">
        <f t="shared" si="2"/>
        <v>0</v>
      </c>
      <c r="F27" s="24"/>
      <c r="G27" s="31" t="str">
        <f t="shared" si="0"/>
        <v/>
      </c>
      <c r="H27" s="24"/>
      <c r="I27" s="24"/>
      <c r="J27" s="15" t="s">
        <v>110</v>
      </c>
    </row>
    <row r="28" spans="1:10" ht="15" x14ac:dyDescent="0.3">
      <c r="A28" s="56">
        <f t="shared" si="1"/>
        <v>42212</v>
      </c>
      <c r="B28" s="30"/>
      <c r="C28" s="30"/>
      <c r="D28" s="30"/>
      <c r="E28" s="13">
        <f t="shared" si="2"/>
        <v>0</v>
      </c>
      <c r="F28" s="30"/>
      <c r="G28" s="14" t="str">
        <f t="shared" si="0"/>
        <v/>
      </c>
      <c r="H28" s="30"/>
      <c r="I28" s="30"/>
      <c r="J28" s="15" t="s">
        <v>111</v>
      </c>
    </row>
    <row r="29" spans="1:10" ht="15" x14ac:dyDescent="0.3">
      <c r="A29" s="55">
        <f t="shared" si="1"/>
        <v>42213</v>
      </c>
      <c r="B29" s="24"/>
      <c r="C29" s="24"/>
      <c r="D29" s="24"/>
      <c r="E29" s="19">
        <f t="shared" si="2"/>
        <v>0</v>
      </c>
      <c r="F29" s="24"/>
      <c r="G29" s="31" t="str">
        <f t="shared" si="0"/>
        <v/>
      </c>
      <c r="H29" s="24"/>
      <c r="I29" s="24"/>
      <c r="J29" s="15" t="s">
        <v>112</v>
      </c>
    </row>
    <row r="30" spans="1:10" ht="15" x14ac:dyDescent="0.3">
      <c r="A30" s="55">
        <f t="shared" si="1"/>
        <v>42214</v>
      </c>
      <c r="B30" s="24"/>
      <c r="C30" s="24"/>
      <c r="D30" s="24"/>
      <c r="E30" s="19">
        <f t="shared" si="2"/>
        <v>0</v>
      </c>
      <c r="F30" s="24"/>
      <c r="G30" s="31" t="str">
        <f t="shared" si="0"/>
        <v/>
      </c>
      <c r="H30" s="24"/>
      <c r="I30" s="24"/>
      <c r="J30" s="15" t="s">
        <v>113</v>
      </c>
    </row>
    <row r="31" spans="1:10" ht="15" x14ac:dyDescent="0.3">
      <c r="A31" s="55">
        <f t="shared" si="1"/>
        <v>42215</v>
      </c>
      <c r="B31" s="24"/>
      <c r="C31" s="24"/>
      <c r="D31" s="24"/>
      <c r="E31" s="19">
        <f t="shared" si="2"/>
        <v>0</v>
      </c>
      <c r="F31" s="24"/>
      <c r="G31" s="31" t="str">
        <f t="shared" si="0"/>
        <v/>
      </c>
      <c r="H31" s="24"/>
      <c r="I31" s="24"/>
      <c r="J31" s="15" t="s">
        <v>107</v>
      </c>
    </row>
    <row r="32" spans="1:10" ht="15" x14ac:dyDescent="0.3">
      <c r="A32" s="55">
        <f t="shared" si="1"/>
        <v>42216</v>
      </c>
      <c r="B32" s="24"/>
      <c r="C32" s="24"/>
      <c r="D32" s="24"/>
      <c r="E32" s="19">
        <f t="shared" si="2"/>
        <v>0</v>
      </c>
      <c r="F32" s="24"/>
      <c r="G32" s="31" t="str">
        <f t="shared" si="0"/>
        <v/>
      </c>
      <c r="H32" s="24"/>
      <c r="I32" s="24"/>
      <c r="J32" s="174" t="s">
        <v>108</v>
      </c>
    </row>
    <row r="33" spans="1:9" ht="15.75" thickBot="1" x14ac:dyDescent="0.35">
      <c r="A33" s="119" t="s">
        <v>10</v>
      </c>
      <c r="B33" s="120">
        <f>SUM(B2:B32)</f>
        <v>0</v>
      </c>
      <c r="C33" s="120">
        <f>SUM(C2:C32)</f>
        <v>0</v>
      </c>
      <c r="D33" s="120">
        <f>SUM(D2:D32)</f>
        <v>0</v>
      </c>
      <c r="E33" s="120">
        <f>SUM(E2:E32)</f>
        <v>0</v>
      </c>
      <c r="F33" s="120">
        <f>SUM(F2:F32)</f>
        <v>0</v>
      </c>
      <c r="G33" s="121" t="str">
        <f t="shared" si="0"/>
        <v/>
      </c>
      <c r="H33" s="120">
        <f>SUM(H2:H32)</f>
        <v>0</v>
      </c>
      <c r="I33" s="122">
        <f>SUM(I2:I32)</f>
        <v>0</v>
      </c>
    </row>
    <row r="34" spans="1:9" ht="13.5" thickBot="1" x14ac:dyDescent="0.25">
      <c r="A34" s="99" t="s">
        <v>33</v>
      </c>
      <c r="B34" s="92">
        <f>B2+B3+B4</f>
        <v>0</v>
      </c>
      <c r="C34" s="92">
        <f t="shared" ref="C34:F34" si="5">C2+C3+C4</f>
        <v>0</v>
      </c>
      <c r="D34" s="92">
        <f t="shared" si="5"/>
        <v>0</v>
      </c>
      <c r="E34" s="92">
        <f t="shared" si="5"/>
        <v>0</v>
      </c>
      <c r="F34" s="92">
        <f t="shared" si="5"/>
        <v>0</v>
      </c>
      <c r="G34" s="115" t="str">
        <f>IFERROR((E34/B34)*100, "")</f>
        <v/>
      </c>
      <c r="H34" s="92">
        <f>H2+H3+H4</f>
        <v>0</v>
      </c>
      <c r="I34" s="92">
        <f>I2+I3+I4</f>
        <v>0</v>
      </c>
    </row>
    <row r="35" spans="1:9" ht="13.5" thickBot="1" x14ac:dyDescent="0.25">
      <c r="A35" s="99" t="s">
        <v>34</v>
      </c>
      <c r="B35" s="73">
        <f>B7+B8+B9+B10+B11</f>
        <v>0</v>
      </c>
      <c r="C35" s="73">
        <f t="shared" ref="C35:F35" si="6">C7+C8+C9+C10+C11</f>
        <v>0</v>
      </c>
      <c r="D35" s="73">
        <f t="shared" si="6"/>
        <v>0</v>
      </c>
      <c r="E35" s="73">
        <f t="shared" si="6"/>
        <v>0</v>
      </c>
      <c r="F35" s="73">
        <f t="shared" si="6"/>
        <v>0</v>
      </c>
      <c r="G35" s="116" t="str">
        <f>IFERROR((E35/B35)*100, "")</f>
        <v/>
      </c>
      <c r="H35" s="73">
        <f>H7+H8+H9+H10+H11</f>
        <v>0</v>
      </c>
      <c r="I35" s="73">
        <f>I7+I8+I9+I10+I11</f>
        <v>0</v>
      </c>
    </row>
    <row r="36" spans="1:9" ht="13.5" thickBot="1" x14ac:dyDescent="0.25">
      <c r="A36" s="99" t="s">
        <v>35</v>
      </c>
      <c r="B36" s="73">
        <f>B14+B15+B16+B17+B18</f>
        <v>0</v>
      </c>
      <c r="C36" s="73">
        <f t="shared" ref="C36:F36" si="7">C14+C15+C16+C17+C18</f>
        <v>0</v>
      </c>
      <c r="D36" s="73">
        <f t="shared" si="7"/>
        <v>0</v>
      </c>
      <c r="E36" s="73">
        <f t="shared" si="7"/>
        <v>0</v>
      </c>
      <c r="F36" s="73">
        <f t="shared" si="7"/>
        <v>0</v>
      </c>
      <c r="G36" s="116"/>
      <c r="H36" s="73">
        <f>H14+H15+H16+H17+H18</f>
        <v>0</v>
      </c>
      <c r="I36" s="73">
        <f>I14+I15+I16+I17+I18</f>
        <v>0</v>
      </c>
    </row>
    <row r="37" spans="1:9" ht="13.5" thickBot="1" x14ac:dyDescent="0.25">
      <c r="A37" s="114" t="s">
        <v>36</v>
      </c>
      <c r="B37" s="73">
        <f>B21+B22+B23+B24+B25</f>
        <v>0</v>
      </c>
      <c r="C37" s="73">
        <f t="shared" ref="C37:F37" si="8">C21+C22+C23+C24+C25</f>
        <v>0</v>
      </c>
      <c r="D37" s="73">
        <f t="shared" si="8"/>
        <v>0</v>
      </c>
      <c r="E37" s="73">
        <f t="shared" si="8"/>
        <v>0</v>
      </c>
      <c r="F37" s="73">
        <f t="shared" si="8"/>
        <v>0</v>
      </c>
      <c r="G37" s="116" t="str">
        <f>IFERROR((E37/B37)*100, "")</f>
        <v/>
      </c>
      <c r="H37" s="73">
        <f>H21+H22+H23+H24+H25</f>
        <v>0</v>
      </c>
      <c r="I37" s="73">
        <f>I21+I22+I23+I24+I25</f>
        <v>0</v>
      </c>
    </row>
    <row r="38" spans="1:9" ht="13.5" thickBot="1" x14ac:dyDescent="0.25">
      <c r="A38" s="114" t="s">
        <v>37</v>
      </c>
      <c r="B38" s="95">
        <f>B28+B29+B30+B31+B32</f>
        <v>0</v>
      </c>
      <c r="C38" s="95">
        <f t="shared" ref="C38:F38" si="9">C28+C29+C30+C31+C32</f>
        <v>0</v>
      </c>
      <c r="D38" s="95">
        <f t="shared" si="9"/>
        <v>0</v>
      </c>
      <c r="E38" s="95">
        <f t="shared" si="9"/>
        <v>0</v>
      </c>
      <c r="F38" s="95">
        <f t="shared" si="9"/>
        <v>0</v>
      </c>
      <c r="G38" s="117" t="str">
        <f>IFERROR((E38/B38)*100, "")</f>
        <v/>
      </c>
      <c r="H38" s="95">
        <f>H28+H29+H30+H31+H32</f>
        <v>0</v>
      </c>
      <c r="I38" s="95">
        <f>I28+I29+I30+I31+I32</f>
        <v>0</v>
      </c>
    </row>
  </sheetData>
  <mergeCells count="1">
    <mergeCell ref="M10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Notice</vt:lpstr>
      <vt:lpstr>Recap Année</vt:lpstr>
      <vt:lpstr>JANVIER</vt:lpstr>
      <vt:lpstr>FEVRIER</vt:lpstr>
      <vt:lpstr>MARS</vt:lpstr>
      <vt:lpstr>AVRIL</vt:lpstr>
      <vt:lpstr>MAI </vt:lpstr>
      <vt:lpstr>JUIN</vt:lpstr>
      <vt:lpstr>JUILLET</vt:lpstr>
      <vt:lpstr>AOUT</vt:lpstr>
      <vt:lpstr>SEPTEMBRE</vt:lpstr>
      <vt:lpstr>OCTOBRE</vt:lpstr>
      <vt:lpstr>NOVEMBRE</vt:lpstr>
      <vt:lpstr>DECEMBRE</vt:lpstr>
      <vt:lpstr>FDP</vt:lpstr>
      <vt:lpstr>MAIL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KERBOUZ Nabil-Tayeb</dc:creator>
  <cp:lastModifiedBy>kira972j</cp:lastModifiedBy>
  <dcterms:created xsi:type="dcterms:W3CDTF">2014-04-14T11:48:28Z</dcterms:created>
  <dcterms:modified xsi:type="dcterms:W3CDTF">2014-12-31T21:36:41Z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-774037944</vt:i4>
  </property>
  <property fmtid="{D5CDD505-2E9C-101B-9397-08002B2CF9AE}" pid="3" name="_NewReviewCycle">
    <vt:lpwstr/>
  </property>
  <property fmtid="{D5CDD505-2E9C-101B-9397-08002B2CF9AE}" pid="4" name="_EmailSubject">
    <vt:lpwstr>Format du chiffre du jour </vt:lpwstr>
  </property>
  <property fmtid="{D5CDD505-2E9C-101B-9397-08002B2CF9AE}" pid="5" name="_AuthorEmail">
    <vt:lpwstr>nabil-tayeb.kerbouz@renault.com</vt:lpwstr>
  </property>
  <property fmtid="{D5CDD505-2E9C-101B-9397-08002B2CF9AE}" pid="6" name="_AuthorEmailDisplayName">
    <vt:lpwstr>KERBOUZ Nabil-Tayeb</vt:lpwstr>
  </property>
  <property fmtid="{D5CDD505-2E9C-101B-9397-08002B2CF9AE}" pid="7" name="_ReviewingToolsShownOnce">
    <vt:lpwstr/>
  </property>
</Properties>
</file>