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Autres\Essai\Excel\"/>
    </mc:Choice>
  </mc:AlternateContent>
  <xr:revisionPtr revIDLastSave="0" documentId="13_ncr:1_{4A8FA2DE-CABC-40B1-85A4-7F28B5CFE265}" xr6:coauthVersionLast="47" xr6:coauthVersionMax="47" xr10:uidLastSave="{00000000-0000-0000-0000-000000000000}"/>
  <bookViews>
    <workbookView xWindow="-120" yWindow="-120" windowWidth="29040" windowHeight="15840" activeTab="1" xr2:uid="{73644DFD-2370-410F-9C6F-BE3A366CA2CD}"/>
  </bookViews>
  <sheets>
    <sheet name="Bon Cde Client" sheetId="2" r:id="rId1"/>
    <sheet name="Produit" sheetId="5" r:id="rId2"/>
    <sheet name="Cde Fournisseur" sheetId="1" r:id="rId3"/>
    <sheet name="BL Client" sheetId="3" r:id="rId4"/>
  </sheets>
  <externalReferences>
    <externalReference r:id="rId5"/>
  </externalReferences>
  <definedNames>
    <definedName name="DATEARC">'Cde Fournisseur'!$O:$O</definedName>
    <definedName name="Datedevis">'Cde Fournisseur'!$N:$N</definedName>
    <definedName name="DateExp">'Cde Fournisseur'!$Q:$Q</definedName>
    <definedName name="EtatCde">[1]Paramètre!$G$2:$G$7</definedName>
    <definedName name="Fournisseurs">'Cde Fournisseur'!$B:$B</definedName>
    <definedName name="Recuounon">'Cde Fournisseur'!$S:$S</definedName>
  </definedNames>
  <calcPr calcId="191029" concurrentManual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2" i="1" l="1"/>
  <c r="P2" i="1"/>
  <c r="G2" i="1"/>
  <c r="A1" i="1"/>
  <c r="L1" i="3" l="1"/>
</calcChain>
</file>

<file path=xl/sharedStrings.xml><?xml version="1.0" encoding="utf-8"?>
<sst xmlns="http://schemas.openxmlformats.org/spreadsheetml/2006/main" count="84" uniqueCount="49">
  <si>
    <t xml:space="preserve">Date </t>
  </si>
  <si>
    <t xml:space="preserve">N° </t>
  </si>
  <si>
    <t>Statut de Cde</t>
  </si>
  <si>
    <t>Code</t>
  </si>
  <si>
    <t xml:space="preserve">Client Info </t>
  </si>
  <si>
    <t>Client</t>
  </si>
  <si>
    <t>TVA</t>
  </si>
  <si>
    <t>Montant TTC</t>
  </si>
  <si>
    <t xml:space="preserve">Objet - Désignation </t>
  </si>
  <si>
    <t>Relance</t>
  </si>
  <si>
    <t>Montant</t>
  </si>
  <si>
    <t>Fournisseurs</t>
  </si>
  <si>
    <t>Commandé</t>
  </si>
  <si>
    <t xml:space="preserve">Facturé </t>
  </si>
  <si>
    <t>BO2041</t>
  </si>
  <si>
    <t>LAFAR</t>
  </si>
  <si>
    <t>Demande N° CDE</t>
  </si>
  <si>
    <t>Réf Fournisseur</t>
  </si>
  <si>
    <t>Code ciel</t>
  </si>
  <si>
    <t>Qu</t>
  </si>
  <si>
    <t>PU</t>
  </si>
  <si>
    <t>Port</t>
  </si>
  <si>
    <t>Autre 
frais</t>
  </si>
  <si>
    <t>Fichier
 lié</t>
  </si>
  <si>
    <t xml:space="preserve"> Date du devis</t>
  </si>
  <si>
    <t>DATE AR C</t>
  </si>
  <si>
    <t>SITUATION AR C</t>
  </si>
  <si>
    <t>Date Expédition</t>
  </si>
  <si>
    <t>Date réception</t>
  </si>
  <si>
    <t>État de la Cde</t>
  </si>
  <si>
    <t>SITUATION EXP</t>
  </si>
  <si>
    <t>Notes</t>
  </si>
  <si>
    <t xml:space="preserve">Référent </t>
  </si>
  <si>
    <t xml:space="preserve">N° Tél </t>
  </si>
  <si>
    <t xml:space="preserve">N° Portable </t>
  </si>
  <si>
    <t>Adresse @</t>
  </si>
  <si>
    <t>BTP</t>
  </si>
  <si>
    <t>BOB EPONGE</t>
  </si>
  <si>
    <t>Article commandé</t>
  </si>
  <si>
    <t>Libellé interne</t>
  </si>
  <si>
    <t>Cde</t>
  </si>
  <si>
    <t xml:space="preserve">Fournisseur N° </t>
  </si>
  <si>
    <t>Objet N° 1</t>
  </si>
  <si>
    <t>OBJ1</t>
  </si>
  <si>
    <t>Objet N°1</t>
  </si>
  <si>
    <t>Livraison</t>
  </si>
  <si>
    <t>Objet n°1</t>
  </si>
  <si>
    <t>Libellé fournisseur</t>
  </si>
  <si>
    <t>Code interne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</si>
</sst>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[$-40C]d\-mmm\-yy;@"/>
    <numFmt numFmtId="166" formatCode="[$-40C]dd\-mmm\-yy;@"/>
  </numFmts>
  <fonts count="21" x14ac:knownFonts="1">
    <font>
      <sz val="10"/>
      <color theme="1"/>
      <name val="Calibri Light"/>
      <family val="2"/>
    </font>
    <font>
      <sz val="10"/>
      <color theme="1"/>
      <name val="Calibri Light"/>
      <family val="2"/>
    </font>
    <font>
      <sz val="10"/>
      <color theme="0"/>
      <name val="Calibri Light"/>
      <family val="2"/>
    </font>
    <font>
      <sz val="9"/>
      <color theme="0"/>
      <name val="Arial"/>
      <family val="2"/>
    </font>
    <font>
      <sz val="12"/>
      <color theme="0"/>
      <name val="Calibri Light"/>
      <family val="2"/>
    </font>
    <font>
      <sz val="12"/>
      <name val="Calibri Light"/>
      <family val="2"/>
      <scheme val="major"/>
    </font>
    <font>
      <sz val="10"/>
      <color theme="0" tint="-0.249977111117893"/>
      <name val="Calibri Light"/>
      <family val="2"/>
      <scheme val="major"/>
    </font>
    <font>
      <sz val="12"/>
      <color theme="0" tint="-0.249977111117893"/>
      <name val="Calibri Light"/>
      <family val="2"/>
      <scheme val="major"/>
    </font>
    <font>
      <sz val="12"/>
      <color theme="1"/>
      <name val="Arial"/>
      <family val="2"/>
    </font>
    <font>
      <sz val="12"/>
      <color theme="1" tint="0.24994659260841701"/>
      <name val="Calibri Light"/>
      <family val="2"/>
      <scheme val="major"/>
    </font>
    <font>
      <sz val="10"/>
      <color theme="0"/>
      <name val="Arial"/>
      <family val="2"/>
    </font>
    <font>
      <sz val="11"/>
      <color theme="0"/>
      <name val="Calibri Light"/>
      <family val="2"/>
    </font>
    <font>
      <sz val="9"/>
      <color theme="1"/>
      <name val="Calibri Light"/>
      <family val="2"/>
    </font>
    <font>
      <sz val="10"/>
      <color theme="1" tint="0.24994659260841701"/>
      <name val="Calibri Light"/>
      <family val="2"/>
      <scheme val="major"/>
    </font>
    <font>
      <sz val="9"/>
      <color theme="1" tint="0.2499465926084170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8"/>
      <color theme="0"/>
      <name val="Arial"/>
      <family val="2"/>
    </font>
    <font>
      <sz val="8"/>
      <color theme="1" tint="0.24994659260841701"/>
      <name val="Calibri Light"/>
      <family val="2"/>
      <scheme val="major"/>
    </font>
    <font>
      <sz val="8"/>
      <color theme="0"/>
      <name val="Calibri Light"/>
      <family val="2"/>
    </font>
    <font>
      <sz val="8"/>
      <color theme="1"/>
      <name val="Calibri Light"/>
      <family val="2"/>
    </font>
    <font>
      <sz val="10"/>
      <color theme="1"/>
      <name val="Arial"/>
      <family val="2"/>
    </font>
  </fonts>
  <fills count="11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3" tint="0.40000610370189521"/>
        </stop>
      </gradientFill>
    </fill>
    <fill>
      <gradientFill degree="90">
        <stop position="0">
          <color theme="0"/>
        </stop>
        <stop position="1">
          <color theme="2" tint="-0.25098422193060094"/>
        </stop>
      </gradientFill>
    </fill>
    <fill>
      <patternFill patternType="solid">
        <fgColor theme="3"/>
        <bgColor theme="8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0" tint="-0.34998626667073579"/>
        <bgColor theme="8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EFEFEF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rgb="FFEFEFEF"/>
      </left>
      <right style="thin">
        <color rgb="FFEFEFEF"/>
      </right>
      <top style="thin">
        <color rgb="FFEFEFEF"/>
      </top>
      <bottom style="thin">
        <color rgb="FFEFEFEF"/>
      </bottom>
      <diagonal/>
    </border>
    <border>
      <left style="thin">
        <color rgb="FFEFEFEF"/>
      </left>
      <right style="thin">
        <color indexed="64"/>
      </right>
      <top/>
      <bottom style="thin">
        <color rgb="FFEFEFEF"/>
      </bottom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 style="thin">
        <color theme="1"/>
      </left>
      <right/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1"/>
      </right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 style="thin">
        <color indexed="64"/>
      </left>
      <right/>
      <top style="thin">
        <color theme="0" tint="-0.24994659260841701"/>
      </top>
      <bottom/>
      <diagonal/>
    </border>
    <border>
      <left/>
      <right style="thin">
        <color rgb="FFFFFFFF"/>
      </right>
      <top/>
      <bottom/>
      <diagonal/>
    </border>
    <border>
      <left style="thin">
        <color theme="0" tint="-0.24994659260841701"/>
      </left>
      <right style="thin">
        <color rgb="FFFFFFFF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hair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theme="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/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9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2" borderId="3" xfId="0" applyFont="1" applyFill="1" applyBorder="1" applyAlignment="1">
      <alignment horizontal="right" vertical="center"/>
    </xf>
    <xf numFmtId="164" fontId="5" fillId="2" borderId="3" xfId="0" applyNumberFormat="1" applyFont="1" applyFill="1" applyBorder="1" applyAlignment="1">
      <alignment vertical="center"/>
    </xf>
    <xf numFmtId="0" fontId="6" fillId="2" borderId="3" xfId="0" applyFont="1" applyFill="1" applyBorder="1" applyAlignment="1">
      <alignment vertical="center"/>
    </xf>
    <xf numFmtId="0" fontId="7" fillId="2" borderId="3" xfId="0" applyFont="1" applyFill="1" applyBorder="1" applyAlignment="1">
      <alignment vertical="center"/>
    </xf>
    <xf numFmtId="164" fontId="8" fillId="3" borderId="4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4" fillId="5" borderId="0" xfId="0" applyFont="1" applyFill="1" applyAlignment="1">
      <alignment vertical="center"/>
    </xf>
    <xf numFmtId="0" fontId="3" fillId="6" borderId="2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1" fillId="7" borderId="0" xfId="0" applyFont="1" applyFill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0" fontId="12" fillId="0" borderId="0" xfId="0" applyFont="1"/>
    <xf numFmtId="165" fontId="1" fillId="8" borderId="6" xfId="0" applyNumberFormat="1" applyFont="1" applyFill="1" applyBorder="1" applyAlignment="1">
      <alignment horizontal="left"/>
    </xf>
    <xf numFmtId="0" fontId="1" fillId="8" borderId="6" xfId="0" applyFont="1" applyFill="1" applyBorder="1"/>
    <xf numFmtId="166" fontId="13" fillId="0" borderId="7" xfId="0" applyNumberFormat="1" applyFont="1" applyBorder="1" applyAlignment="1">
      <alignment horizontal="left"/>
    </xf>
    <xf numFmtId="166" fontId="13" fillId="0" borderId="8" xfId="0" applyNumberFormat="1" applyFont="1" applyBorder="1" applyAlignment="1">
      <alignment horizontal="left"/>
    </xf>
    <xf numFmtId="0" fontId="14" fillId="0" borderId="0" xfId="0" applyFont="1" applyAlignment="1">
      <alignment horizontal="left"/>
    </xf>
    <xf numFmtId="0" fontId="1" fillId="0" borderId="6" xfId="0" applyFont="1" applyBorder="1"/>
    <xf numFmtId="0" fontId="12" fillId="9" borderId="9" xfId="0" applyFont="1" applyFill="1" applyBorder="1"/>
    <xf numFmtId="164" fontId="1" fillId="0" borderId="10" xfId="0" applyNumberFormat="1" applyFont="1" applyBorder="1"/>
    <xf numFmtId="44" fontId="15" fillId="0" borderId="6" xfId="1" applyFont="1" applyBorder="1" applyAlignment="1">
      <alignment wrapText="1"/>
    </xf>
    <xf numFmtId="165" fontId="1" fillId="0" borderId="6" xfId="0" applyNumberFormat="1" applyFont="1" applyBorder="1"/>
    <xf numFmtId="165" fontId="16" fillId="4" borderId="1" xfId="0" applyNumberFormat="1" applyFont="1" applyFill="1" applyBorder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17" fillId="10" borderId="11" xfId="0" applyFont="1" applyFill="1" applyBorder="1" applyAlignment="1">
      <alignment horizontal="center" vertical="center"/>
    </xf>
    <xf numFmtId="0" fontId="14" fillId="10" borderId="11" xfId="0" applyFont="1" applyFill="1" applyBorder="1" applyAlignment="1">
      <alignment horizontal="center" vertical="center"/>
    </xf>
    <xf numFmtId="44" fontId="14" fillId="10" borderId="11" xfId="1" applyFont="1" applyFill="1" applyBorder="1" applyAlignment="1">
      <alignment horizontal="center" vertical="center"/>
    </xf>
    <xf numFmtId="44" fontId="14" fillId="10" borderId="0" xfId="1" applyFont="1" applyFill="1" applyBorder="1" applyAlignment="1">
      <alignment horizontal="center" vertical="center"/>
    </xf>
    <xf numFmtId="44" fontId="18" fillId="5" borderId="0" xfId="1" applyFont="1" applyFill="1" applyAlignment="1">
      <alignment horizontal="center" vertical="center"/>
    </xf>
    <xf numFmtId="0" fontId="18" fillId="5" borderId="0" xfId="0" applyFont="1" applyFill="1" applyAlignment="1">
      <alignment horizontal="center" vertical="center" wrapText="1"/>
    </xf>
    <xf numFmtId="0" fontId="16" fillId="4" borderId="12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/>
    </xf>
    <xf numFmtId="0" fontId="14" fillId="10" borderId="14" xfId="0" applyFont="1" applyFill="1" applyBorder="1" applyAlignment="1">
      <alignment horizontal="left" vertical="center" wrapText="1"/>
    </xf>
    <xf numFmtId="165" fontId="14" fillId="10" borderId="15" xfId="0" applyNumberFormat="1" applyFont="1" applyFill="1" applyBorder="1" applyAlignment="1">
      <alignment horizontal="center" vertical="center" wrapText="1"/>
    </xf>
    <xf numFmtId="0" fontId="14" fillId="10" borderId="16" xfId="0" applyFont="1" applyFill="1" applyBorder="1" applyAlignment="1">
      <alignment horizontal="center" vertical="center" wrapText="1"/>
    </xf>
    <xf numFmtId="165" fontId="14" fillId="10" borderId="17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5" fontId="14" fillId="10" borderId="18" xfId="0" applyNumberFormat="1" applyFont="1" applyFill="1" applyBorder="1" applyAlignment="1">
      <alignment horizontal="center" vertical="center" wrapText="1"/>
    </xf>
    <xf numFmtId="0" fontId="14" fillId="8" borderId="16" xfId="0" applyFont="1" applyFill="1" applyBorder="1" applyAlignment="1">
      <alignment horizontal="center" vertical="center" wrapText="1"/>
    </xf>
    <xf numFmtId="0" fontId="3" fillId="4" borderId="19" xfId="0" applyFont="1" applyFill="1" applyBorder="1" applyAlignment="1">
      <alignment horizontal="center" vertical="center"/>
    </xf>
    <xf numFmtId="0" fontId="14" fillId="10" borderId="20" xfId="0" applyFont="1" applyFill="1" applyBorder="1" applyAlignment="1">
      <alignment horizontal="center" vertical="center"/>
    </xf>
    <xf numFmtId="0" fontId="14" fillId="10" borderId="20" xfId="0" applyFont="1" applyFill="1" applyBorder="1" applyAlignment="1">
      <alignment horizontal="center" vertical="center" wrapText="1"/>
    </xf>
    <xf numFmtId="16" fontId="19" fillId="0" borderId="21" xfId="0" applyNumberFormat="1" applyFont="1" applyBorder="1"/>
    <xf numFmtId="0" fontId="0" fillId="8" borderId="22" xfId="0" applyFill="1" applyBorder="1" applyAlignment="1">
      <alignment horizontal="left" vertical="center"/>
    </xf>
    <xf numFmtId="0" fontId="19" fillId="8" borderId="6" xfId="0" applyFont="1" applyFill="1" applyBorder="1" applyAlignment="1">
      <alignment horizontal="left" vertical="center"/>
    </xf>
    <xf numFmtId="0" fontId="0" fillId="0" borderId="6" xfId="0" applyBorder="1"/>
    <xf numFmtId="44" fontId="0" fillId="0" borderId="6" xfId="1" applyFont="1" applyBorder="1"/>
    <xf numFmtId="44" fontId="0" fillId="0" borderId="23" xfId="1" applyFont="1" applyBorder="1"/>
    <xf numFmtId="44" fontId="1" fillId="0" borderId="23" xfId="1" applyFont="1" applyBorder="1"/>
    <xf numFmtId="0" fontId="0" fillId="0" borderId="23" xfId="0" applyBorder="1"/>
    <xf numFmtId="0" fontId="19" fillId="0" borderId="24" xfId="0" applyFont="1" applyBorder="1"/>
    <xf numFmtId="0" fontId="20" fillId="0" borderId="9" xfId="0" applyFont="1" applyBorder="1"/>
    <xf numFmtId="14" fontId="0" fillId="0" borderId="23" xfId="0" applyNumberFormat="1" applyBorder="1"/>
    <xf numFmtId="165" fontId="0" fillId="0" borderId="25" xfId="0" applyNumberFormat="1" applyBorder="1"/>
    <xf numFmtId="0" fontId="0" fillId="0" borderId="26" xfId="0" quotePrefix="1" applyBorder="1"/>
    <xf numFmtId="165" fontId="0" fillId="0" borderId="23" xfId="0" applyNumberFormat="1" applyBorder="1"/>
    <xf numFmtId="165" fontId="0" fillId="0" borderId="27" xfId="0" applyNumberFormat="1" applyBorder="1"/>
    <xf numFmtId="0" fontId="0" fillId="8" borderId="26" xfId="0" quotePrefix="1" applyFill="1" applyBorder="1"/>
    <xf numFmtId="0" fontId="0" fillId="0" borderId="10" xfId="0" applyBorder="1"/>
    <xf numFmtId="0" fontId="5" fillId="2" borderId="3" xfId="0" applyFont="1" applyFill="1" applyBorder="1" applyAlignment="1">
      <alignment horizontal="right" vertical="center"/>
    </xf>
  </cellXfs>
  <cellStyles count="2">
    <cellStyle name="Monétaire" xfId="1" builtinId="4"/>
    <cellStyle name="Normal" xfId="0" builtinId="0"/>
  </cellStyles>
  <dxfs count="29">
    <dxf>
      <font>
        <color theme="0"/>
      </font>
    </dxf>
    <dxf>
      <font>
        <color theme="0"/>
      </font>
    </dxf>
    <dxf>
      <font>
        <color theme="5" tint="0.39994506668294322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color theme="7" tint="0.39994506668294322"/>
      </font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ont>
        <color theme="8" tint="0.39994506668294322"/>
      </font>
      <fill>
        <gradientFill degree="90">
          <stop position="0">
            <color theme="0"/>
          </stop>
          <stop position="1">
            <color theme="8" tint="0.40000610370189521"/>
          </stop>
        </gradientFill>
      </fill>
    </dxf>
    <dxf>
      <font>
        <color theme="9" tint="0.39994506668294322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theme="0"/>
          </stop>
          <stop position="1">
            <color rgb="FF002060"/>
          </stop>
        </gradient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color theme="0"/>
      </font>
    </dxf>
    <dxf>
      <font>
        <color theme="0" tint="-0.34998626667073579"/>
      </font>
    </dxf>
    <dxf>
      <font>
        <color theme="9" tint="-0.24994659260841701"/>
      </font>
    </dxf>
    <dxf>
      <font>
        <color theme="0"/>
      </font>
      <fill>
        <patternFill>
          <bgColor rgb="FFC00000"/>
        </patternFill>
      </fill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fill>
        <gradientFill degree="90">
          <stop position="0">
            <color theme="0"/>
          </stop>
          <stop position="1">
            <color rgb="FF002060"/>
          </stop>
        </gradient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552451</xdr:colOff>
      <xdr:row>0</xdr:row>
      <xdr:rowOff>190501</xdr:rowOff>
    </xdr:from>
    <xdr:to>
      <xdr:col>10</xdr:col>
      <xdr:colOff>723901</xdr:colOff>
      <xdr:row>0</xdr:row>
      <xdr:rowOff>438151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878AB8CA-1D69-4684-B337-34AE91610BD2}"/>
            </a:ext>
          </a:extLst>
        </xdr:cNvPr>
        <xdr:cNvSpPr txBox="1"/>
      </xdr:nvSpPr>
      <xdr:spPr>
        <a:xfrm>
          <a:off x="12277726" y="190501"/>
          <a:ext cx="857250" cy="2476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+mj-lt"/>
            </a:rPr>
            <a:t>Montant HT </a:t>
          </a:r>
          <a:r>
            <a:rPr lang="fr-FR" sz="1100"/>
            <a:t>	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SER\Desktop\Commande%20-%20suivi.xlsm" TargetMode="External"/><Relationship Id="rId1" Type="http://schemas.openxmlformats.org/officeDocument/2006/relationships/externalLinkPath" Target="/Users/USER/Desktop/Commande%20-%20suiv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isteMVTStocks"/>
      <sheetName val="Paramètre"/>
      <sheetName val="Archive"/>
    </sheetNames>
    <sheetDataSet>
      <sheetData sheetId="0"/>
      <sheetData sheetId="1">
        <row r="2">
          <cell r="G2" t="str">
            <v>ATTENTE VALIDATION</v>
          </cell>
        </row>
        <row r="3">
          <cell r="G3" t="str">
            <v>EN COMMANDE</v>
          </cell>
        </row>
        <row r="4">
          <cell r="G4" t="str">
            <v>PARTIELLEMENT RÉCEPTIONNÉ</v>
          </cell>
        </row>
        <row r="5">
          <cell r="G5" t="str">
            <v>RÉCEPTIONNÉ</v>
          </cell>
        </row>
        <row r="6">
          <cell r="G6" t="str">
            <v>REPORTÉ</v>
          </cell>
        </row>
        <row r="7">
          <cell r="G7" t="str">
            <v>FACTURE RECUE - MARCHANDISE NON RECEPTIONNEE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73FD0A-A50F-413C-BE7C-767304514633}">
  <dimension ref="A1:J3"/>
  <sheetViews>
    <sheetView workbookViewId="0">
      <selection activeCell="F44" sqref="F44"/>
    </sheetView>
  </sheetViews>
  <sheetFormatPr baseColWidth="10" defaultRowHeight="12.75" x14ac:dyDescent="0.2"/>
  <cols>
    <col min="5" max="5" width="13" bestFit="1" customWidth="1"/>
    <col min="7" max="7" width="16.7109375" bestFit="1" customWidth="1"/>
    <col min="8" max="8" width="14.42578125" customWidth="1"/>
  </cols>
  <sheetData>
    <row r="1" spans="1:10" ht="19.5" customHeight="1" x14ac:dyDescent="0.2">
      <c r="A1" s="1" t="s">
        <v>0</v>
      </c>
      <c r="B1" s="1" t="s">
        <v>1</v>
      </c>
      <c r="C1" s="2" t="s">
        <v>2</v>
      </c>
      <c r="D1" s="1" t="s">
        <v>3</v>
      </c>
      <c r="E1" s="3" t="s">
        <v>4</v>
      </c>
      <c r="F1" s="4" t="s">
        <v>5</v>
      </c>
      <c r="G1" s="68"/>
      <c r="H1" s="10"/>
      <c r="I1" s="10"/>
      <c r="J1" s="10"/>
    </row>
    <row r="2" spans="1:10" ht="15" customHeight="1" x14ac:dyDescent="0.2">
      <c r="A2" s="11" t="s">
        <v>0</v>
      </c>
      <c r="B2" s="11" t="s">
        <v>1</v>
      </c>
      <c r="C2" s="12" t="s">
        <v>2</v>
      </c>
      <c r="D2" s="11" t="s">
        <v>3</v>
      </c>
      <c r="E2" s="13" t="s">
        <v>4</v>
      </c>
      <c r="F2" s="14" t="s">
        <v>5</v>
      </c>
      <c r="G2" s="15" t="s">
        <v>8</v>
      </c>
      <c r="H2" s="17" t="s">
        <v>11</v>
      </c>
      <c r="I2" s="18" t="s">
        <v>12</v>
      </c>
      <c r="J2" s="19" t="s">
        <v>45</v>
      </c>
    </row>
    <row r="3" spans="1:10" x14ac:dyDescent="0.2">
      <c r="A3" s="20">
        <v>45017</v>
      </c>
      <c r="B3" s="21" t="s">
        <v>40</v>
      </c>
      <c r="C3" s="22"/>
      <c r="D3" s="23" t="s">
        <v>15</v>
      </c>
      <c r="E3" s="24" t="s">
        <v>16</v>
      </c>
      <c r="F3" s="25" t="s">
        <v>37</v>
      </c>
      <c r="G3" s="21" t="s">
        <v>44</v>
      </c>
      <c r="H3" s="29"/>
      <c r="J3" s="19"/>
    </row>
  </sheetData>
  <conditionalFormatting sqref="D1:D3">
    <cfRule type="containsErrors" dxfId="28" priority="14">
      <formula>ISERROR(D1)</formula>
    </cfRule>
  </conditionalFormatting>
  <conditionalFormatting sqref="E1:E3">
    <cfRule type="containsText" dxfId="27" priority="11" operator="containsText" text="Pas besoin de N° CDE">
      <formula>NOT(ISERROR(SEARCH("Pas besoin de N° CDE",E1)))</formula>
    </cfRule>
    <cfRule type="containsText" dxfId="26" priority="12" operator="containsText" text="Demande N° CDE">
      <formula>NOT(ISERROR(SEARCH("Demande N° CDE",E1)))</formula>
    </cfRule>
    <cfRule type="containsErrors" dxfId="25" priority="13">
      <formula>ISERROR(E1)</formula>
    </cfRule>
  </conditionalFormatting>
  <conditionalFormatting sqref="E1:E3">
    <cfRule type="containsText" dxfId="24" priority="7" operator="containsText" text="Envoyer Double BDC">
      <formula>NOT(ISERROR(SEARCH("Envoyer Double BDC",E1)))</formula>
    </cfRule>
  </conditionalFormatting>
  <conditionalFormatting sqref="E3">
    <cfRule type="containsBlanks" dxfId="23" priority="1">
      <formula>LEN(TRIM(E3))=0</formula>
    </cfRule>
    <cfRule type="containsText" dxfId="22" priority="2" operator="containsText" text="0,00 €">
      <formula>NOT(ISERROR(SEARCH("0,00 €",E3)))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71C38E-67B3-4B53-B858-18B39B4984B6}">
  <dimension ref="A1:E1"/>
  <sheetViews>
    <sheetView tabSelected="1" workbookViewId="0">
      <selection activeCell="E4" sqref="E4"/>
    </sheetView>
  </sheetViews>
  <sheetFormatPr baseColWidth="10" defaultRowHeight="12.75" x14ac:dyDescent="0.2"/>
  <cols>
    <col min="1" max="1" width="16.7109375" bestFit="1" customWidth="1"/>
    <col min="3" max="3" width="16.5703125" bestFit="1" customWidth="1"/>
    <col min="4" max="5" width="16.5703125" customWidth="1"/>
  </cols>
  <sheetData>
    <row r="1" spans="1:5" ht="15" x14ac:dyDescent="0.2">
      <c r="A1" s="15" t="s">
        <v>8</v>
      </c>
      <c r="B1" s="31" t="s">
        <v>11</v>
      </c>
      <c r="C1" s="18" t="s">
        <v>47</v>
      </c>
      <c r="D1" s="40" t="s">
        <v>48</v>
      </c>
      <c r="E1" s="40" t="s">
        <v>39</v>
      </c>
    </row>
  </sheetData>
  <conditionalFormatting sqref="D1:E1">
    <cfRule type="containsErrors" dxfId="21" priority="1">
      <formula>ISERROR(D1)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7BC56-C218-4283-B891-6713276D9AEC}">
  <sheetPr codeName="Feuil1"/>
  <dimension ref="A1:AA2"/>
  <sheetViews>
    <sheetView workbookViewId="0">
      <selection activeCell="M1" sqref="M1"/>
    </sheetView>
  </sheetViews>
  <sheetFormatPr baseColWidth="10" defaultRowHeight="12.75" x14ac:dyDescent="0.2"/>
  <cols>
    <col min="2" max="2" width="28.140625" customWidth="1"/>
    <col min="4" max="4" width="13.85546875" bestFit="1" customWidth="1"/>
    <col min="13" max="13" width="27.5703125" customWidth="1"/>
    <col min="16" max="16" width="15.5703125" customWidth="1"/>
  </cols>
  <sheetData>
    <row r="1" spans="1:27" s="45" customFormat="1" ht="34.5" customHeight="1" x14ac:dyDescent="0.2">
      <c r="A1" s="30">
        <f ca="1">TODAY()</f>
        <v>45176</v>
      </c>
      <c r="B1" s="31" t="s">
        <v>11</v>
      </c>
      <c r="C1" s="32" t="s">
        <v>17</v>
      </c>
      <c r="D1" s="33" t="s">
        <v>38</v>
      </c>
      <c r="E1" s="33" t="s">
        <v>19</v>
      </c>
      <c r="F1" s="34" t="s">
        <v>20</v>
      </c>
      <c r="G1" s="35" t="s">
        <v>10</v>
      </c>
      <c r="H1" s="36" t="s">
        <v>21</v>
      </c>
      <c r="I1" s="37" t="s">
        <v>22</v>
      </c>
      <c r="J1" s="38" t="s">
        <v>5</v>
      </c>
      <c r="K1" s="39" t="s">
        <v>23</v>
      </c>
      <c r="L1" s="39" t="s">
        <v>18</v>
      </c>
      <c r="M1" s="40" t="s">
        <v>39</v>
      </c>
      <c r="N1" s="41" t="s">
        <v>24</v>
      </c>
      <c r="O1" s="42" t="s">
        <v>25</v>
      </c>
      <c r="P1" s="43" t="s">
        <v>26</v>
      </c>
      <c r="Q1" s="44" t="s">
        <v>27</v>
      </c>
      <c r="S1" s="46" t="s">
        <v>28</v>
      </c>
      <c r="T1" s="46" t="s">
        <v>29</v>
      </c>
      <c r="U1" s="47" t="s">
        <v>30</v>
      </c>
      <c r="V1" s="48" t="s">
        <v>31</v>
      </c>
      <c r="W1"/>
      <c r="X1" s="49" t="s">
        <v>32</v>
      </c>
      <c r="Y1" s="50" t="s">
        <v>33</v>
      </c>
      <c r="Z1" s="49" t="s">
        <v>34</v>
      </c>
      <c r="AA1" s="49" t="s">
        <v>35</v>
      </c>
    </row>
    <row r="2" spans="1:27" x14ac:dyDescent="0.2">
      <c r="A2" s="51">
        <v>45017</v>
      </c>
      <c r="B2" s="52" t="s">
        <v>41</v>
      </c>
      <c r="C2" s="53" t="s">
        <v>43</v>
      </c>
      <c r="D2" s="54" t="s">
        <v>42</v>
      </c>
      <c r="E2" s="54">
        <v>1</v>
      </c>
      <c r="F2" s="55">
        <v>200</v>
      </c>
      <c r="G2" s="56">
        <f>E2*F2</f>
        <v>200</v>
      </c>
      <c r="H2" s="57">
        <v>0</v>
      </c>
      <c r="I2" s="58">
        <v>0</v>
      </c>
      <c r="J2" s="59" t="s">
        <v>37</v>
      </c>
      <c r="K2" s="58"/>
      <c r="L2" s="54" t="s">
        <v>36</v>
      </c>
      <c r="M2" s="60"/>
      <c r="N2" s="61">
        <v>45018</v>
      </c>
      <c r="O2" s="62">
        <v>45019</v>
      </c>
      <c r="P2" s="63" t="str">
        <f>IF(Fournisseurs="","",IF(DATEARC="","⏳  À RELANCER",IF(DATEARC&gt;=1,"✅ OK",IF(Datedevis&gt;AUJOURDHUI=3,"🔔 EN RETARD"))))</f>
        <v>✅ OK</v>
      </c>
      <c r="Q2" s="64">
        <v>45026</v>
      </c>
      <c r="S2" s="65"/>
      <c r="T2" s="64"/>
      <c r="U2" s="66" t="e">
        <f>IF(DateExp="","",IF(DateExp=Recuounon,"✅ OK",IF(Recuounons&gt;DateExpI=3,"🔔 EN RETARD")))</f>
        <v>#NAME?</v>
      </c>
      <c r="V2" s="58"/>
      <c r="W2" s="58"/>
      <c r="X2" s="58"/>
      <c r="Y2" s="58"/>
      <c r="Z2" s="58"/>
      <c r="AA2" s="67"/>
    </row>
  </sheetData>
  <conditionalFormatting sqref="J1">
    <cfRule type="containsErrors" dxfId="20" priority="7">
      <formula>ISERROR(J1)</formula>
    </cfRule>
  </conditionalFormatting>
  <conditionalFormatting sqref="V1">
    <cfRule type="containsErrors" dxfId="19" priority="6">
      <formula>ISERROR(V1)</formula>
    </cfRule>
  </conditionalFormatting>
  <conditionalFormatting sqref="M1">
    <cfRule type="containsErrors" dxfId="18" priority="5">
      <formula>ISERROR(M1)</formula>
    </cfRule>
  </conditionalFormatting>
  <conditionalFormatting sqref="P1:P2">
    <cfRule type="containsText" dxfId="17" priority="4" operator="containsText" text="OK">
      <formula>NOT(ISERROR(SEARCH("OK",P1)))</formula>
    </cfRule>
  </conditionalFormatting>
  <conditionalFormatting sqref="U1:U2">
    <cfRule type="containsText" dxfId="16" priority="1" operator="containsText" text="⏳  À RELANCER">
      <formula>NOT(ISERROR(SEARCH("⏳  À RELANCER",U1)))</formula>
    </cfRule>
    <cfRule type="containsText" dxfId="15" priority="2" operator="containsText" text="OK">
      <formula>NOT(ISERROR(SEARCH("OK",U1)))</formula>
    </cfRule>
    <cfRule type="containsText" dxfId="14" priority="3" operator="containsText" text="OK">
      <formula>NOT(ISERROR(SEARCH("OK",U1)))</formula>
    </cfRule>
  </conditionalFormatting>
  <dataValidations count="1">
    <dataValidation type="list" allowBlank="1" showInputMessage="1" showErrorMessage="1" sqref="T1:T2" xr:uid="{DB7AAFCE-F918-41CD-B7D4-BE7FA07EAE3B}">
      <formula1>EtatCde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1971C7-E213-46C2-9597-B490006990D4}">
  <dimension ref="A1:O3"/>
  <sheetViews>
    <sheetView workbookViewId="0">
      <selection activeCell="G2" sqref="G2"/>
    </sheetView>
  </sheetViews>
  <sheetFormatPr baseColWidth="10" defaultRowHeight="12.75" x14ac:dyDescent="0.2"/>
  <cols>
    <col min="5" max="5" width="13" bestFit="1" customWidth="1"/>
    <col min="7" max="7" width="27" customWidth="1"/>
    <col min="8" max="8" width="6.85546875" customWidth="1"/>
    <col min="13" max="13" width="15.28515625" customWidth="1"/>
    <col min="14" max="14" width="15.7109375" customWidth="1"/>
  </cols>
  <sheetData>
    <row r="1" spans="1:15" ht="19.5" customHeight="1" x14ac:dyDescent="0.2">
      <c r="A1" s="1" t="s">
        <v>0</v>
      </c>
      <c r="B1" s="1" t="s">
        <v>1</v>
      </c>
      <c r="C1" s="2" t="s">
        <v>2</v>
      </c>
      <c r="D1" s="1" t="s">
        <v>3</v>
      </c>
      <c r="E1" s="3" t="s">
        <v>4</v>
      </c>
      <c r="F1" s="4" t="s">
        <v>5</v>
      </c>
      <c r="G1" s="5"/>
      <c r="H1" s="5"/>
      <c r="I1" s="6"/>
      <c r="J1" s="7" t="s">
        <v>6</v>
      </c>
      <c r="K1" s="8" t="s">
        <v>7</v>
      </c>
      <c r="L1" s="9">
        <f>SUM(I3:I591)</f>
        <v>458.4</v>
      </c>
      <c r="M1" s="10"/>
      <c r="N1" s="10"/>
      <c r="O1" s="10"/>
    </row>
    <row r="2" spans="1:15" ht="15" customHeight="1" x14ac:dyDescent="0.2">
      <c r="A2" s="11" t="s">
        <v>0</v>
      </c>
      <c r="B2" s="11" t="s">
        <v>1</v>
      </c>
      <c r="C2" s="12" t="s">
        <v>2</v>
      </c>
      <c r="D2" s="11" t="s">
        <v>3</v>
      </c>
      <c r="E2" s="13" t="s">
        <v>4</v>
      </c>
      <c r="F2" s="14" t="s">
        <v>5</v>
      </c>
      <c r="G2" s="15" t="s">
        <v>8</v>
      </c>
      <c r="H2" s="15" t="s">
        <v>9</v>
      </c>
      <c r="I2" s="15" t="s">
        <v>10</v>
      </c>
      <c r="J2" s="16" t="s">
        <v>6</v>
      </c>
      <c r="K2" s="15" t="s">
        <v>7</v>
      </c>
      <c r="L2" s="15" t="s">
        <v>9</v>
      </c>
      <c r="M2" s="17" t="s">
        <v>11</v>
      </c>
      <c r="N2" s="18" t="s">
        <v>12</v>
      </c>
      <c r="O2" s="19" t="s">
        <v>13</v>
      </c>
    </row>
    <row r="3" spans="1:15" x14ac:dyDescent="0.2">
      <c r="A3" s="20">
        <v>44985</v>
      </c>
      <c r="B3" s="21" t="s">
        <v>14</v>
      </c>
      <c r="C3" s="22"/>
      <c r="D3" s="23" t="s">
        <v>15</v>
      </c>
      <c r="E3" s="24" t="s">
        <v>16</v>
      </c>
      <c r="F3" s="25" t="s">
        <v>37</v>
      </c>
      <c r="G3" s="21" t="s">
        <v>46</v>
      </c>
      <c r="H3" s="26" t="s">
        <v>9</v>
      </c>
      <c r="I3" s="27">
        <v>458.4</v>
      </c>
      <c r="J3" s="28">
        <v>91.68</v>
      </c>
      <c r="K3" s="28">
        <v>550.08000000000004</v>
      </c>
      <c r="L3" s="29"/>
      <c r="M3" s="29"/>
      <c r="O3" s="19"/>
    </row>
  </sheetData>
  <mergeCells count="1">
    <mergeCell ref="G1:H1"/>
  </mergeCells>
  <conditionalFormatting sqref="D1:D3">
    <cfRule type="containsErrors" dxfId="13" priority="14">
      <formula>ISERROR(D1)</formula>
    </cfRule>
  </conditionalFormatting>
  <conditionalFormatting sqref="E1:E3">
    <cfRule type="containsText" dxfId="12" priority="11" operator="containsText" text="Pas besoin de N° CDE">
      <formula>NOT(ISERROR(SEARCH("Pas besoin de N° CDE",E1)))</formula>
    </cfRule>
    <cfRule type="containsText" dxfId="11" priority="12" operator="containsText" text="Demande N° CDE">
      <formula>NOT(ISERROR(SEARCH("Demande N° CDE",E1)))</formula>
    </cfRule>
    <cfRule type="containsErrors" dxfId="10" priority="13">
      <formula>ISERROR(E1)</formula>
    </cfRule>
  </conditionalFormatting>
  <conditionalFormatting sqref="L1">
    <cfRule type="containsText" dxfId="9" priority="8" operator="containsText" text="Pas besoin de N° CDE">
      <formula>NOT(ISERROR(SEARCH("Pas besoin de N° CDE",L1)))</formula>
    </cfRule>
    <cfRule type="containsText" dxfId="8" priority="9" operator="containsText" text="Demande N° CDE">
      <formula>NOT(ISERROR(SEARCH("Demande N° CDE",L1)))</formula>
    </cfRule>
    <cfRule type="containsErrors" dxfId="7" priority="10">
      <formula>ISERROR(L1)</formula>
    </cfRule>
  </conditionalFormatting>
  <conditionalFormatting sqref="E1:E3">
    <cfRule type="containsText" dxfId="6" priority="7" operator="containsText" text="Envoyer Double BDC">
      <formula>NOT(ISERROR(SEARCH("Envoyer Double BDC",E1)))</formula>
    </cfRule>
  </conditionalFormatting>
  <conditionalFormatting sqref="H3">
    <cfRule type="containsText" dxfId="5" priority="3" operator="containsText" text="fact">
      <formula>NOT(ISERROR(SEARCH("fact",H3)))</formula>
    </cfRule>
    <cfRule type="containsText" dxfId="4" priority="4" operator="containsText" text="att">
      <formula>NOT(ISERROR(SEARCH("att",H3)))</formula>
    </cfRule>
    <cfRule type="containsText" dxfId="3" priority="5" operator="containsText" text="rel">
      <formula>NOT(ISERROR(SEARCH("rel",H3)))</formula>
    </cfRule>
    <cfRule type="containsText" dxfId="2" priority="6" operator="containsText" text="x">
      <formula>NOT(ISERROR(SEARCH("x",H3)))</formula>
    </cfRule>
  </conditionalFormatting>
  <conditionalFormatting sqref="E3">
    <cfRule type="containsBlanks" dxfId="1" priority="1">
      <formula>LEN(TRIM(E3))=0</formula>
    </cfRule>
    <cfRule type="containsText" dxfId="0" priority="2" operator="containsText" text="0,00 €">
      <formula>NOT(ISERROR(SEARCH("0,00 €",E3)))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Bon Cde Client</vt:lpstr>
      <vt:lpstr>Produit</vt:lpstr>
      <vt:lpstr>Cde Fournisseur</vt:lpstr>
      <vt:lpstr>BL Client</vt:lpstr>
      <vt:lpstr>DATEARC</vt:lpstr>
      <vt:lpstr>Datedevis</vt:lpstr>
      <vt:lpstr>DateExp</vt:lpstr>
      <vt:lpstr>Fournisseurs</vt:lpstr>
      <vt:lpstr>Recuounon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POLYGOM CONTACT</dc:creator>
  <cp:lastModifiedBy>POLYGOM CONTACT</cp:lastModifiedBy>
  <dcterms:created xsi:type="dcterms:W3CDTF">2023-09-07T08:06:55Z</dcterms:created>
  <dcterms:modified xsi:type="dcterms:W3CDTF">2023-09-07T09:54:31Z</dcterms:modified>
</cp:coreProperties>
</file>