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0050865\Downloads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definedNames>
    <definedName name="_xlnm.Print_Titles" localSheetId="0">Feuil1!$A:$OH,Feuil1!$13:$16</definedName>
    <definedName name="_xlnm.Print_Area" localSheetId="0">Feuil1!$CP$5:$GC$75</definedName>
  </definedNames>
  <calcPr calcId="162913" iterate="1" iterateCount="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16" i="1" l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MA15" i="1" l="1"/>
</calcChain>
</file>

<file path=xl/sharedStrings.xml><?xml version="1.0" encoding="utf-8"?>
<sst xmlns="http://schemas.openxmlformats.org/spreadsheetml/2006/main" count="58" uniqueCount="56">
  <si>
    <t>Année :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</si>
  <si>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</si>
  <si>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</si>
  <si>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</si>
  <si>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</si>
  <si>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</si>
  <si>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</si>
  <si>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</si>
  <si>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</si>
  <si>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</si>
  <si>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</si>
  <si>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</si>
  <si>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</t>
  </si>
  <si>
    <t>Technique</t>
  </si>
  <si>
    <t>EEQ</t>
  </si>
  <si>
    <t>UCLA</t>
  </si>
  <si>
    <t>UK NEQAS</t>
  </si>
  <si>
    <t>Ligne de temps :</t>
  </si>
  <si>
    <t>02/02/2022 -- &gt; 31/03/2022             CB - JG - JMG - GGU - LH - LOH - MCL - OL - CN - ET - LT</t>
  </si>
  <si>
    <t>21/06/2022 --&gt; 05/07/2022 ET ou CN</t>
  </si>
  <si>
    <t>iED
Interpretive Clinical Scenarios</t>
  </si>
  <si>
    <t xml:space="preserve">Technique : </t>
  </si>
  <si>
    <t>Date début</t>
  </si>
  <si>
    <t>Date fin</t>
  </si>
  <si>
    <t>Techniques</t>
  </si>
  <si>
    <r>
      <t xml:space="preserve">Typage KIR </t>
    </r>
    <r>
      <rPr>
        <sz val="12"/>
        <color rgb="FFFF0000"/>
        <rFont val="Arial"/>
        <family val="2"/>
      </rPr>
      <t>PCR-SSP</t>
    </r>
  </si>
  <si>
    <r>
      <t xml:space="preserve">Typage Séro </t>
    </r>
    <r>
      <rPr>
        <sz val="12"/>
        <color rgb="FFFF0000"/>
        <rFont val="Arial"/>
        <family val="2"/>
      </rPr>
      <t>LCT + SSP (rendre SPLITS)</t>
    </r>
  </si>
  <si>
    <r>
      <t xml:space="preserve">Typage BM générique </t>
    </r>
    <r>
      <rPr>
        <sz val="12"/>
        <color rgb="FFFF0000"/>
        <rFont val="Arial"/>
        <family val="2"/>
      </rPr>
      <t>PCR-SSP + PCR  Linkseq</t>
    </r>
  </si>
  <si>
    <r>
      <t xml:space="preserve">Typage BM allélique </t>
    </r>
    <r>
      <rPr>
        <sz val="12"/>
        <color rgb="FFFF0000"/>
        <rFont val="Arial"/>
        <family val="2"/>
      </rPr>
      <t>NGS</t>
    </r>
  </si>
  <si>
    <r>
      <t xml:space="preserve">Typage HPA </t>
    </r>
    <r>
      <rPr>
        <sz val="12"/>
        <color rgb="FFFF0000"/>
        <rFont val="Arial"/>
        <family val="2"/>
      </rPr>
      <t>PCR-SSP + SBT</t>
    </r>
  </si>
  <si>
    <r>
      <t xml:space="preserve">Recherche Ac Anti HPA </t>
    </r>
    <r>
      <rPr>
        <sz val="12"/>
        <color rgb="FFFF0000"/>
        <rFont val="Arial"/>
        <family val="2"/>
      </rPr>
      <t>MAIPA + PakLx</t>
    </r>
  </si>
  <si>
    <r>
      <t xml:space="preserve">Phénotypage HPA </t>
    </r>
    <r>
      <rPr>
        <sz val="12"/>
        <color rgb="FFFF0000"/>
        <rFont val="Arial"/>
        <family val="2"/>
      </rPr>
      <t>MAIPA</t>
    </r>
  </si>
  <si>
    <r>
      <t xml:space="preserve">Recherche Ac Anti HPA </t>
    </r>
    <r>
      <rPr>
        <sz val="12"/>
        <color rgb="FFFF0000"/>
        <rFont val="Arial"/>
        <family val="2"/>
      </rPr>
      <t>MAIPA Direct</t>
    </r>
  </si>
  <si>
    <r>
      <t xml:space="preserve">Recherche Ac Anti HPA Dépistage </t>
    </r>
    <r>
      <rPr>
        <sz val="12"/>
        <color rgb="FFFF0000"/>
        <rFont val="Arial"/>
        <family val="2"/>
      </rPr>
      <t>Luminex</t>
    </r>
  </si>
  <si>
    <r>
      <t xml:space="preserve">Recherche Ac Anti HPA Identification </t>
    </r>
    <r>
      <rPr>
        <sz val="12"/>
        <color rgb="FFFF0000"/>
        <rFont val="Arial"/>
        <family val="2"/>
      </rPr>
      <t>Luminex</t>
    </r>
  </si>
  <si>
    <r>
      <t xml:space="preserve">Cross match T et B </t>
    </r>
    <r>
      <rPr>
        <sz val="12"/>
        <color rgb="FFFF0000"/>
        <rFont val="Arial"/>
        <family val="2"/>
      </rPr>
      <t>LCT</t>
    </r>
  </si>
  <si>
    <r>
      <t xml:space="preserve">Cross match T et B </t>
    </r>
    <r>
      <rPr>
        <sz val="12"/>
        <color rgb="FFFF0000"/>
        <rFont val="Arial"/>
        <family val="2"/>
      </rPr>
      <t>CMF</t>
    </r>
  </si>
  <si>
    <r>
      <t xml:space="preserve">Chimérisme </t>
    </r>
    <r>
      <rPr>
        <sz val="12"/>
        <color rgb="FFFF0000"/>
        <rFont val="Arial"/>
        <family val="2"/>
      </rPr>
      <t>RT-PCR + NGS</t>
    </r>
  </si>
  <si>
    <t>iED Interpretive Clinical Scenarios</t>
  </si>
  <si>
    <t>Tests minimums EFI</t>
  </si>
  <si>
    <t>Score résultats</t>
  </si>
  <si>
    <t>Exigence EFI</t>
  </si>
  <si>
    <r>
      <t xml:space="preserve">Typage KIR
</t>
    </r>
    <r>
      <rPr>
        <sz val="11"/>
        <color rgb="FFFF0000"/>
        <rFont val="Arial"/>
        <family val="2"/>
      </rPr>
      <t>PCR-SSP</t>
    </r>
  </si>
  <si>
    <r>
      <t xml:space="preserve">Typage Séro
A-B-DR-DQ pour UKNEQAS
A-B pour EUROTRANSPLANT (Arrêt en septembre)
</t>
    </r>
    <r>
      <rPr>
        <sz val="11"/>
        <color rgb="FFFF0000"/>
        <rFont val="Arial"/>
        <family val="2"/>
      </rPr>
      <t>LCT + SSP (rendre SPLITS)</t>
    </r>
  </si>
  <si>
    <r>
      <t xml:space="preserve">Typage BM générique
A*-B*-C*-DRB1*-DQB1*-DPB1*-DQA1* - DPA1*
</t>
    </r>
    <r>
      <rPr>
        <sz val="11"/>
        <color rgb="FFFF0000"/>
        <rFont val="Arial"/>
        <family val="2"/>
      </rPr>
      <t>PCR-SSP + PCR  Linkseq</t>
    </r>
  </si>
  <si>
    <r>
      <t xml:space="preserve">Typage BM allélique
A*-B*-C*-DRB1*-DQB1*-DRB3*,4*,5*-DPB1*-DQA1*
</t>
    </r>
    <r>
      <rPr>
        <sz val="11"/>
        <color rgb="FFFF0000"/>
        <rFont val="Arial"/>
        <family val="2"/>
      </rPr>
      <t>NGS</t>
    </r>
  </si>
  <si>
    <r>
      <t xml:space="preserve">Typage HPA
</t>
    </r>
    <r>
      <rPr>
        <sz val="11"/>
        <color rgb="FFFF0000"/>
        <rFont val="Arial"/>
        <family val="2"/>
      </rPr>
      <t>PCR-SSP + SBT</t>
    </r>
  </si>
  <si>
    <r>
      <t xml:space="preserve">Recherche Ac Anti HPA
</t>
    </r>
    <r>
      <rPr>
        <sz val="11"/>
        <color rgb="FFFF0000"/>
        <rFont val="Arial"/>
        <family val="2"/>
      </rPr>
      <t>MAIPA + PakLx</t>
    </r>
  </si>
  <si>
    <r>
      <t xml:space="preserve">Phénotypage HPA
</t>
    </r>
    <r>
      <rPr>
        <sz val="11"/>
        <color rgb="FFFF0000"/>
        <rFont val="Arial"/>
        <family val="2"/>
      </rPr>
      <t>MAIPA</t>
    </r>
  </si>
  <si>
    <r>
      <t xml:space="preserve">Recherche Ac Anti HPA
</t>
    </r>
    <r>
      <rPr>
        <sz val="11"/>
        <color rgb="FFFF0000"/>
        <rFont val="Arial"/>
        <family val="2"/>
      </rPr>
      <t>MAIPA Direct</t>
    </r>
  </si>
  <si>
    <r>
      <t xml:space="preserve">Recherche Ac Anti HPA
Dépistage
</t>
    </r>
    <r>
      <rPr>
        <sz val="11"/>
        <color rgb="FFFF0000"/>
        <rFont val="Arial"/>
        <family val="2"/>
      </rPr>
      <t>Luminex</t>
    </r>
  </si>
  <si>
    <r>
      <t xml:space="preserve">Recherche Ac Anti HPA
Identification
</t>
    </r>
    <r>
      <rPr>
        <sz val="11"/>
        <color rgb="FFFF0000"/>
        <rFont val="Arial"/>
        <family val="2"/>
      </rPr>
      <t>Luminex</t>
    </r>
  </si>
  <si>
    <r>
      <t xml:space="preserve">Cross match
T et B
</t>
    </r>
    <r>
      <rPr>
        <sz val="11"/>
        <color rgb="FFFF0000"/>
        <rFont val="Arial"/>
        <family val="2"/>
      </rPr>
      <t>LCT</t>
    </r>
  </si>
  <si>
    <r>
      <t xml:space="preserve">Cross match
T et B
</t>
    </r>
    <r>
      <rPr>
        <sz val="11"/>
        <color rgb="FFFF0000"/>
        <rFont val="Arial"/>
        <family val="2"/>
      </rPr>
      <t>CMF</t>
    </r>
  </si>
  <si>
    <r>
      <t xml:space="preserve">Chimérisme
</t>
    </r>
    <r>
      <rPr>
        <sz val="11"/>
        <color rgb="FFFF0000"/>
        <rFont val="Arial"/>
        <family val="2"/>
      </rPr>
      <t>RT-PCR + NGS</t>
    </r>
  </si>
  <si>
    <t>Nombre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</si>
</sst>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2"/>
      <color theme="1"/>
      <name val="Arial"/>
      <family val="2"/>
    </font>
    <font>
      <sz val="12"/>
      <color rgb="FFFF0000"/>
      <name val="Arial"/>
      <family val="2"/>
    </font>
    <font>
      <sz val="12"/>
      <color theme="1"/>
      <name val="Courier New"/>
      <family val="3"/>
    </font>
    <font>
      <sz val="12"/>
      <color theme="1"/>
      <name val="Courier New"/>
      <family val="3"/>
    </font>
    <font>
      <sz val="12"/>
      <color theme="5" tint="0.59999389629810485"/>
      <name val="Arial"/>
      <family val="2"/>
    </font>
    <font>
      <sz val="11"/>
      <color theme="1"/>
      <name val="Arial"/>
      <family val="2"/>
    </font>
    <font>
      <sz val="11"/>
      <color indexed="10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0" xfId="0" applyFill="1"/>
    <xf numFmtId="0" fontId="0" fillId="2" borderId="1" xfId="0" applyFill="1" applyBorder="1"/>
    <xf numFmtId="14" fontId="0" fillId="2" borderId="0" xfId="0" applyNumberFormat="1" applyFill="1"/>
    <xf numFmtId="14" fontId="3" fillId="0" borderId="3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right" vertical="center"/>
    </xf>
    <xf numFmtId="14" fontId="4" fillId="5" borderId="2" xfId="0" applyNumberFormat="1" applyFont="1" applyFill="1" applyBorder="1"/>
    <xf numFmtId="14" fontId="4" fillId="5" borderId="3" xfId="0" applyNumberFormat="1" applyFont="1" applyFill="1" applyBorder="1"/>
    <xf numFmtId="0" fontId="0" fillId="2" borderId="1" xfId="0" applyFill="1" applyBorder="1" applyAlignment="1">
      <alignment horizontal="center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0" fontId="0" fillId="7" borderId="0" xfId="0" applyFill="1"/>
    <xf numFmtId="0" fontId="0" fillId="5" borderId="2" xfId="0" applyFill="1" applyBorder="1" applyAlignment="1">
      <alignment horizontal="right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 applyAlignment="1">
      <alignment horizontal="center" vertical="center"/>
    </xf>
    <xf numFmtId="14" fontId="0" fillId="2" borderId="7" xfId="0" applyNumberForma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5" xfId="0" applyFill="1" applyBorder="1"/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/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2" borderId="6" xfId="0" applyFont="1" applyFill="1" applyBorder="1"/>
    <xf numFmtId="0" fontId="0" fillId="5" borderId="7" xfId="0" applyFill="1" applyBorder="1"/>
    <xf numFmtId="0" fontId="0" fillId="2" borderId="10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2" xfId="0" applyFont="1" applyFill="1" applyBorder="1" applyAlignment="1">
      <alignment horizontal="center" wrapText="1"/>
    </xf>
    <xf numFmtId="0" fontId="0" fillId="6" borderId="3" xfId="0" applyFont="1" applyFill="1" applyBorder="1" applyAlignment="1">
      <alignment horizontal="center" wrapText="1"/>
    </xf>
    <xf numFmtId="0" fontId="0" fillId="6" borderId="4" xfId="0" applyFont="1" applyFill="1" applyBorder="1" applyAlignment="1">
      <alignment horizontal="center" wrapText="1"/>
    </xf>
    <xf numFmtId="0" fontId="0" fillId="7" borderId="7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0" fillId="4" borderId="3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K60"/>
  <sheetViews>
    <sheetView tabSelected="1" zoomScale="51" zoomScaleNormal="51" workbookViewId="0">
      <selection activeCell="T24" sqref="T24"/>
    </sheetView>
  </sheetViews>
  <sheetFormatPr baseColWidth="10" defaultRowHeight="15" x14ac:dyDescent="0.2"/>
  <cols>
    <col min="1" max="1" width="38.109375" style="1" customWidth="1"/>
    <col min="2" max="2" width="10" style="1" customWidth="1"/>
    <col min="3" max="3" width="12.109375" style="1" customWidth="1"/>
    <col min="4" max="4" width="2.44140625" style="1" customWidth="1"/>
    <col min="5" max="398" width="2.33203125" style="1" customWidth="1"/>
    <col min="399" max="399" width="14.44140625" style="1" customWidth="1"/>
    <col min="400" max="400" width="10.6640625" style="1" bestFit="1" customWidth="1"/>
    <col min="401" max="401" width="12.21875" style="1" bestFit="1" customWidth="1"/>
    <col min="402" max="16384" width="11.5546875" style="1"/>
  </cols>
  <sheetData>
    <row r="1" spans="1:401" x14ac:dyDescent="0.2">
      <c r="D1" s="14"/>
      <c r="E1" s="67" t="s">
        <v>21</v>
      </c>
      <c r="F1" s="67"/>
      <c r="G1" s="67"/>
      <c r="H1" s="67"/>
      <c r="I1" s="67"/>
      <c r="J1" s="67"/>
      <c r="K1" s="67"/>
      <c r="L1" s="67"/>
      <c r="M1" s="67"/>
      <c r="N1" s="67"/>
      <c r="O1" s="67"/>
      <c r="P1" s="14"/>
      <c r="Q1" s="50" t="s">
        <v>22</v>
      </c>
      <c r="R1" s="50"/>
      <c r="S1" s="50"/>
      <c r="T1" s="50"/>
      <c r="U1" s="14"/>
      <c r="V1" s="14"/>
      <c r="W1" s="50" t="s">
        <v>23</v>
      </c>
      <c r="X1" s="50"/>
      <c r="Y1" s="50"/>
      <c r="Z1" s="50"/>
      <c r="AA1" s="14"/>
    </row>
    <row r="2" spans="1:401" x14ac:dyDescent="0.2">
      <c r="D2" s="14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14"/>
      <c r="Q2" s="64"/>
      <c r="R2" s="65"/>
      <c r="S2" s="65"/>
      <c r="T2" s="66"/>
      <c r="U2" s="14"/>
      <c r="V2" s="14"/>
      <c r="W2" s="64"/>
      <c r="X2" s="65"/>
      <c r="Y2" s="65"/>
      <c r="Z2" s="66"/>
      <c r="AA2" s="14"/>
    </row>
    <row r="3" spans="1:401" x14ac:dyDescent="0.2"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</row>
    <row r="5" spans="1:401" x14ac:dyDescent="0.2">
      <c r="D5" s="32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4"/>
    </row>
    <row r="6" spans="1:401" x14ac:dyDescent="0.2">
      <c r="D6" s="35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7"/>
    </row>
    <row r="7" spans="1:401" x14ac:dyDescent="0.2">
      <c r="D7" s="35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7"/>
    </row>
    <row r="8" spans="1:401" x14ac:dyDescent="0.2">
      <c r="D8" s="35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7"/>
    </row>
    <row r="9" spans="1:401" x14ac:dyDescent="0.2">
      <c r="D9" s="38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40"/>
    </row>
    <row r="13" spans="1:401" x14ac:dyDescent="0.2">
      <c r="B13" s="1">
        <v>2022</v>
      </c>
    </row>
    <row r="15" spans="1:401" x14ac:dyDescent="0.2">
      <c r="B15" s="6" t="s">
        <v>0</v>
      </c>
      <c r="C15" s="15"/>
      <c r="D15" s="57">
        <v>2022</v>
      </c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  <c r="JD15" s="58"/>
      <c r="JE15" s="58"/>
      <c r="JF15" s="58"/>
      <c r="JG15" s="58"/>
      <c r="JH15" s="58"/>
      <c r="JI15" s="58"/>
      <c r="JJ15" s="58"/>
      <c r="JK15" s="58"/>
      <c r="JL15" s="58"/>
      <c r="JM15" s="58"/>
      <c r="JN15" s="58"/>
      <c r="JO15" s="58"/>
      <c r="JP15" s="58"/>
      <c r="JQ15" s="58"/>
      <c r="JR15" s="58"/>
      <c r="JS15" s="58"/>
      <c r="JT15" s="58"/>
      <c r="JU15" s="58"/>
      <c r="JV15" s="58"/>
      <c r="JW15" s="58"/>
      <c r="JX15" s="58"/>
      <c r="JY15" s="58"/>
      <c r="JZ15" s="58"/>
      <c r="KA15" s="58"/>
      <c r="KB15" s="58"/>
      <c r="KC15" s="58"/>
      <c r="KD15" s="58"/>
      <c r="KE15" s="58"/>
      <c r="KF15" s="58"/>
      <c r="KG15" s="58"/>
      <c r="KH15" s="58"/>
      <c r="KI15" s="58"/>
      <c r="KJ15" s="58"/>
      <c r="KK15" s="58"/>
      <c r="KL15" s="58"/>
      <c r="KM15" s="58"/>
      <c r="KN15" s="58"/>
      <c r="KO15" s="58"/>
      <c r="KP15" s="58"/>
      <c r="KQ15" s="58"/>
      <c r="KR15" s="58"/>
      <c r="KS15" s="58"/>
      <c r="KT15" s="58"/>
      <c r="KU15" s="58"/>
      <c r="KV15" s="58"/>
      <c r="KW15" s="58"/>
      <c r="KX15" s="58"/>
      <c r="KY15" s="58"/>
      <c r="KZ15" s="58"/>
      <c r="LA15" s="58"/>
      <c r="LB15" s="58"/>
      <c r="LC15" s="58"/>
      <c r="LD15" s="58"/>
      <c r="LE15" s="58"/>
      <c r="LF15" s="58"/>
      <c r="LG15" s="58"/>
      <c r="LH15" s="58"/>
      <c r="LI15" s="58"/>
      <c r="LJ15" s="58"/>
      <c r="LK15" s="58"/>
      <c r="LL15" s="58"/>
      <c r="LM15" s="58"/>
      <c r="LN15" s="58"/>
      <c r="LO15" s="58"/>
      <c r="LP15" s="58"/>
      <c r="LQ15" s="58"/>
      <c r="LR15" s="58"/>
      <c r="LS15" s="58"/>
      <c r="LT15" s="58"/>
      <c r="LU15" s="58"/>
      <c r="LV15" s="58"/>
      <c r="LW15" s="58"/>
      <c r="LX15" s="58"/>
      <c r="LY15" s="58"/>
      <c r="LZ15" s="59"/>
      <c r="MA15" s="51">
        <f>D15+1</f>
        <v>2023</v>
      </c>
      <c r="MB15" s="52"/>
      <c r="MC15" s="52"/>
      <c r="MD15" s="52"/>
      <c r="ME15" s="52"/>
      <c r="MF15" s="52"/>
      <c r="MG15" s="52"/>
      <c r="MH15" s="52"/>
      <c r="MI15" s="52"/>
      <c r="MJ15" s="52"/>
      <c r="MK15" s="52"/>
      <c r="ML15" s="52"/>
      <c r="MM15" s="52"/>
      <c r="MN15" s="52"/>
      <c r="MO15" s="52"/>
      <c r="MP15" s="52"/>
      <c r="MQ15" s="52"/>
      <c r="MR15" s="52"/>
      <c r="MS15" s="52"/>
      <c r="MT15" s="52"/>
      <c r="MU15" s="52"/>
      <c r="MV15" s="52"/>
      <c r="MW15" s="52"/>
      <c r="MX15" s="52"/>
      <c r="MY15" s="52"/>
      <c r="MZ15" s="52"/>
      <c r="NA15" s="52"/>
      <c r="NB15" s="52"/>
      <c r="NC15" s="52"/>
      <c r="ND15" s="52"/>
      <c r="NE15" s="52"/>
      <c r="NF15" s="52"/>
      <c r="NG15" s="52"/>
      <c r="NH15" s="52"/>
      <c r="NI15" s="52"/>
      <c r="NJ15" s="52"/>
      <c r="NK15" s="52"/>
      <c r="NL15" s="52"/>
      <c r="NM15" s="52"/>
      <c r="NN15" s="52"/>
      <c r="NO15" s="52"/>
      <c r="NP15" s="52"/>
      <c r="NQ15" s="52"/>
      <c r="NR15" s="52"/>
      <c r="NS15" s="52"/>
      <c r="NT15" s="52"/>
      <c r="NU15" s="52"/>
      <c r="NV15" s="52"/>
      <c r="NW15" s="52"/>
      <c r="NX15" s="52"/>
      <c r="NY15" s="52"/>
      <c r="NZ15" s="52"/>
      <c r="OA15" s="52"/>
      <c r="OB15" s="52"/>
      <c r="OC15" s="52"/>
      <c r="OD15" s="52"/>
      <c r="OE15" s="52"/>
      <c r="OF15" s="52"/>
      <c r="OG15" s="52"/>
      <c r="OH15" s="53"/>
    </row>
    <row r="16" spans="1:401" x14ac:dyDescent="0.2">
      <c r="A16" s="10" t="s">
        <v>17</v>
      </c>
      <c r="B16" s="11"/>
      <c r="C16" s="11"/>
      <c r="D16" s="7">
        <f>DATE(B13,2,1)</f>
        <v>44593</v>
      </c>
      <c r="E16" s="8">
        <f>DATE(B13,2,2)</f>
        <v>44594</v>
      </c>
      <c r="F16" s="8">
        <f>DATE(B13,2,3)</f>
        <v>44595</v>
      </c>
      <c r="G16" s="8">
        <f>DATE(B13,2,4)</f>
        <v>44596</v>
      </c>
      <c r="H16" s="8">
        <f>DATE(B13,2,5)</f>
        <v>44597</v>
      </c>
      <c r="I16" s="8">
        <f>DATE(B13,2,6)</f>
        <v>44598</v>
      </c>
      <c r="J16" s="8">
        <f>DATE(B13,2,7)</f>
        <v>44599</v>
      </c>
      <c r="K16" s="8">
        <f>DATE(B13,2,8)</f>
        <v>44600</v>
      </c>
      <c r="L16" s="8">
        <f>DATE(B13,2,9)</f>
        <v>44601</v>
      </c>
      <c r="M16" s="8">
        <f>DATE(B13,2,10)</f>
        <v>44602</v>
      </c>
      <c r="N16" s="8">
        <f>DATE(B13,2,11)</f>
        <v>44603</v>
      </c>
      <c r="O16" s="8">
        <f>DATE(B13,2,12)</f>
        <v>44604</v>
      </c>
      <c r="P16" s="8">
        <f>DATE(B13,2,13)</f>
        <v>44605</v>
      </c>
      <c r="Q16" s="8">
        <f>DATE(B13,2,14)</f>
        <v>44606</v>
      </c>
      <c r="R16" s="8">
        <f>DATE(B13,2,15)</f>
        <v>44607</v>
      </c>
      <c r="S16" s="8">
        <f>DATE(B13,2,16)</f>
        <v>44608</v>
      </c>
      <c r="T16" s="8">
        <f>DATE(B13,2,17)</f>
        <v>44609</v>
      </c>
      <c r="U16" s="8">
        <f>DATE(B13,2,18)</f>
        <v>44610</v>
      </c>
      <c r="V16" s="8">
        <f>DATE(B13,2,19)</f>
        <v>44611</v>
      </c>
      <c r="W16" s="8">
        <f>DATE(B13,2,20)</f>
        <v>44612</v>
      </c>
      <c r="X16" s="8">
        <f>DATE(B13,2,21)</f>
        <v>44613</v>
      </c>
      <c r="Y16" s="8">
        <f>DATE(B13,2,22)</f>
        <v>44614</v>
      </c>
      <c r="Z16" s="8">
        <f>DATE(B13,2,23)</f>
        <v>44615</v>
      </c>
      <c r="AA16" s="8">
        <f>DATE(B13,2,24)</f>
        <v>44616</v>
      </c>
      <c r="AB16" s="8">
        <f>DATE(B13,2,25)</f>
        <v>44617</v>
      </c>
      <c r="AC16" s="8">
        <f>DATE(B13,2,26)</f>
        <v>44618</v>
      </c>
      <c r="AD16" s="8">
        <f>DATE(B13,2,27)</f>
        <v>44619</v>
      </c>
      <c r="AE16" s="8">
        <f>DATE(B13,2,28)</f>
        <v>44620</v>
      </c>
      <c r="AF16" s="8" t="str">
        <f>IF(OR(MOD(B13,400)=0,AND(MOD(B13,4)=0,MOD(B13,100)&lt;&gt;0)),DATE(B13,2,29), "")</f>
        <v/>
      </c>
      <c r="AG16" s="8">
        <f>DATE(B13,3,1)</f>
        <v>44621</v>
      </c>
      <c r="AH16" s="8">
        <f>DATE(B13,3,2)</f>
        <v>44622</v>
      </c>
      <c r="AI16" s="8">
        <f>DATE(B13,3,3)</f>
        <v>44623</v>
      </c>
      <c r="AJ16" s="8">
        <f>DATE(B13,3,4)</f>
        <v>44624</v>
      </c>
      <c r="AK16" s="8">
        <f>DATE(B13,3,5)</f>
        <v>44625</v>
      </c>
      <c r="AL16" s="8">
        <f>DATE(B13,3,6)</f>
        <v>44626</v>
      </c>
      <c r="AM16" s="8">
        <f>DATE(B13,3,7)</f>
        <v>44627</v>
      </c>
      <c r="AN16" s="8">
        <f>DATE(B13,3,8)</f>
        <v>44628</v>
      </c>
      <c r="AO16" s="8">
        <f>DATE(B13,3,9)</f>
        <v>44629</v>
      </c>
      <c r="AP16" s="8">
        <f>DATE(B13,3,10)</f>
        <v>44630</v>
      </c>
      <c r="AQ16" s="8">
        <f>DATE(B13,3,11)</f>
        <v>44631</v>
      </c>
      <c r="AR16" s="8">
        <f>DATE(B13,3,12)</f>
        <v>44632</v>
      </c>
      <c r="AS16" s="8">
        <f>DATE(B13,3,13)</f>
        <v>44633</v>
      </c>
      <c r="AT16" s="8">
        <f>DATE(B13,3,14)</f>
        <v>44634</v>
      </c>
      <c r="AU16" s="8">
        <f>DATE(B13,3,15)</f>
        <v>44635</v>
      </c>
      <c r="AV16" s="8">
        <v>44636</v>
      </c>
      <c r="AW16" s="8">
        <v>44637</v>
      </c>
      <c r="AX16" s="8">
        <v>44638</v>
      </c>
      <c r="AY16" s="8">
        <v>44639</v>
      </c>
      <c r="AZ16" s="8">
        <v>44640</v>
      </c>
      <c r="BA16" s="8">
        <v>44641</v>
      </c>
      <c r="BB16" s="8">
        <v>44642</v>
      </c>
      <c r="BC16" s="8">
        <v>44643</v>
      </c>
      <c r="BD16" s="8">
        <v>44644</v>
      </c>
      <c r="BE16" s="8">
        <v>44645</v>
      </c>
      <c r="BF16" s="8">
        <v>44646</v>
      </c>
      <c r="BG16" s="8">
        <v>44647</v>
      </c>
      <c r="BH16" s="8">
        <v>44648</v>
      </c>
      <c r="BI16" s="8">
        <v>44649</v>
      </c>
      <c r="BJ16" s="8">
        <v>44650</v>
      </c>
      <c r="BK16" s="8">
        <v>44651</v>
      </c>
      <c r="BL16" s="8">
        <v>44652</v>
      </c>
      <c r="BM16" s="8">
        <v>44653</v>
      </c>
      <c r="BN16" s="8">
        <v>44654</v>
      </c>
      <c r="BO16" s="8">
        <v>44655</v>
      </c>
      <c r="BP16" s="8">
        <v>44656</v>
      </c>
      <c r="BQ16" s="8">
        <v>44657</v>
      </c>
      <c r="BR16" s="8">
        <v>44658</v>
      </c>
      <c r="BS16" s="8">
        <v>44659</v>
      </c>
      <c r="BT16" s="8">
        <v>44660</v>
      </c>
      <c r="BU16" s="8">
        <v>44661</v>
      </c>
      <c r="BV16" s="8">
        <v>44662</v>
      </c>
      <c r="BW16" s="8">
        <v>44663</v>
      </c>
      <c r="BX16" s="8">
        <v>44664</v>
      </c>
      <c r="BY16" s="8">
        <v>44665</v>
      </c>
      <c r="BZ16" s="8">
        <v>44666</v>
      </c>
      <c r="CA16" s="8">
        <v>44667</v>
      </c>
      <c r="CB16" s="8">
        <v>44668</v>
      </c>
      <c r="CC16" s="8">
        <v>44669</v>
      </c>
      <c r="CD16" s="8">
        <v>44670</v>
      </c>
      <c r="CE16" s="8">
        <v>44671</v>
      </c>
      <c r="CF16" s="8">
        <v>44672</v>
      </c>
      <c r="CG16" s="8">
        <v>44673</v>
      </c>
      <c r="CH16" s="8">
        <v>44674</v>
      </c>
      <c r="CI16" s="8">
        <v>44675</v>
      </c>
      <c r="CJ16" s="8">
        <v>44676</v>
      </c>
      <c r="CK16" s="8">
        <v>44677</v>
      </c>
      <c r="CL16" s="8">
        <v>44678</v>
      </c>
      <c r="CM16" s="8">
        <v>44679</v>
      </c>
      <c r="CN16" s="8">
        <v>44680</v>
      </c>
      <c r="CO16" s="8">
        <v>44681</v>
      </c>
      <c r="CP16" s="8">
        <v>44682</v>
      </c>
      <c r="CQ16" s="8">
        <v>44683</v>
      </c>
      <c r="CR16" s="8">
        <v>44684</v>
      </c>
      <c r="CS16" s="8">
        <v>44685</v>
      </c>
      <c r="CT16" s="8">
        <v>44686</v>
      </c>
      <c r="CU16" s="8">
        <v>44687</v>
      </c>
      <c r="CV16" s="8">
        <v>44688</v>
      </c>
      <c r="CW16" s="8">
        <v>44689</v>
      </c>
      <c r="CX16" s="8">
        <v>44690</v>
      </c>
      <c r="CY16" s="8">
        <v>44691</v>
      </c>
      <c r="CZ16" s="8">
        <v>44692</v>
      </c>
      <c r="DA16" s="8">
        <v>44693</v>
      </c>
      <c r="DB16" s="8">
        <v>44694</v>
      </c>
      <c r="DC16" s="8">
        <v>44695</v>
      </c>
      <c r="DD16" s="8">
        <v>44696</v>
      </c>
      <c r="DE16" s="8">
        <v>44697</v>
      </c>
      <c r="DF16" s="8">
        <v>44698</v>
      </c>
      <c r="DG16" s="8">
        <v>44699</v>
      </c>
      <c r="DH16" s="8">
        <v>44700</v>
      </c>
      <c r="DI16" s="8">
        <v>44701</v>
      </c>
      <c r="DJ16" s="8">
        <v>44702</v>
      </c>
      <c r="DK16" s="8">
        <v>44703</v>
      </c>
      <c r="DL16" s="8">
        <v>44704</v>
      </c>
      <c r="DM16" s="8">
        <v>44705</v>
      </c>
      <c r="DN16" s="8">
        <v>44706</v>
      </c>
      <c r="DO16" s="8">
        <v>44707</v>
      </c>
      <c r="DP16" s="8">
        <v>44708</v>
      </c>
      <c r="DQ16" s="8">
        <v>44709</v>
      </c>
      <c r="DR16" s="8">
        <v>44710</v>
      </c>
      <c r="DS16" s="8">
        <v>44711</v>
      </c>
      <c r="DT16" s="8">
        <v>44712</v>
      </c>
      <c r="DU16" s="8">
        <v>44713</v>
      </c>
      <c r="DV16" s="8">
        <v>44714</v>
      </c>
      <c r="DW16" s="8">
        <v>44715</v>
      </c>
      <c r="DX16" s="8">
        <v>44716</v>
      </c>
      <c r="DY16" s="8">
        <v>44717</v>
      </c>
      <c r="DZ16" s="8">
        <v>44718</v>
      </c>
      <c r="EA16" s="8">
        <v>44719</v>
      </c>
      <c r="EB16" s="8">
        <v>44720</v>
      </c>
      <c r="EC16" s="8">
        <v>44721</v>
      </c>
      <c r="ED16" s="8">
        <v>44722</v>
      </c>
      <c r="EE16" s="8">
        <v>44723</v>
      </c>
      <c r="EF16" s="8">
        <v>44724</v>
      </c>
      <c r="EG16" s="8">
        <v>44725</v>
      </c>
      <c r="EH16" s="8">
        <v>44726</v>
      </c>
      <c r="EI16" s="8">
        <v>44727</v>
      </c>
      <c r="EJ16" s="8">
        <v>44728</v>
      </c>
      <c r="EK16" s="8">
        <v>44729</v>
      </c>
      <c r="EL16" s="8">
        <v>44730</v>
      </c>
      <c r="EM16" s="8">
        <v>44731</v>
      </c>
      <c r="EN16" s="8">
        <v>44732</v>
      </c>
      <c r="EO16" s="8">
        <v>44733</v>
      </c>
      <c r="EP16" s="8">
        <v>44734</v>
      </c>
      <c r="EQ16" s="8">
        <v>44735</v>
      </c>
      <c r="ER16" s="8">
        <v>44736</v>
      </c>
      <c r="ES16" s="8">
        <v>44737</v>
      </c>
      <c r="ET16" s="8">
        <v>44738</v>
      </c>
      <c r="EU16" s="8">
        <v>44739</v>
      </c>
      <c r="EV16" s="8">
        <v>44740</v>
      </c>
      <c r="EW16" s="8">
        <v>44741</v>
      </c>
      <c r="EX16" s="8">
        <v>44742</v>
      </c>
      <c r="EY16" s="8">
        <v>44743</v>
      </c>
      <c r="EZ16" s="8">
        <v>44744</v>
      </c>
      <c r="FA16" s="8">
        <v>44745</v>
      </c>
      <c r="FB16" s="8">
        <v>44746</v>
      </c>
      <c r="FC16" s="8">
        <v>44747</v>
      </c>
      <c r="FD16" s="8">
        <v>44748</v>
      </c>
      <c r="FE16" s="8">
        <v>44749</v>
      </c>
      <c r="FF16" s="8">
        <v>44750</v>
      </c>
      <c r="FG16" s="8">
        <v>44751</v>
      </c>
      <c r="FH16" s="8">
        <v>44752</v>
      </c>
      <c r="FI16" s="8">
        <v>44753</v>
      </c>
      <c r="FJ16" s="8">
        <v>44754</v>
      </c>
      <c r="FK16" s="8">
        <v>44755</v>
      </c>
      <c r="FL16" s="8">
        <v>44756</v>
      </c>
      <c r="FM16" s="8">
        <v>44757</v>
      </c>
      <c r="FN16" s="8">
        <v>44758</v>
      </c>
      <c r="FO16" s="8">
        <v>44759</v>
      </c>
      <c r="FP16" s="8">
        <v>44760</v>
      </c>
      <c r="FQ16" s="8">
        <v>44761</v>
      </c>
      <c r="FR16" s="8">
        <v>44762</v>
      </c>
      <c r="FS16" s="8">
        <v>44763</v>
      </c>
      <c r="FT16" s="8">
        <v>44764</v>
      </c>
      <c r="FU16" s="8">
        <v>44765</v>
      </c>
      <c r="FV16" s="8">
        <v>44766</v>
      </c>
      <c r="FW16" s="8">
        <v>44767</v>
      </c>
      <c r="FX16" s="8">
        <v>44768</v>
      </c>
      <c r="FY16" s="8">
        <v>44769</v>
      </c>
      <c r="FZ16" s="8">
        <v>44770</v>
      </c>
      <c r="GA16" s="8">
        <v>44771</v>
      </c>
      <c r="GB16" s="8">
        <v>44772</v>
      </c>
      <c r="GC16" s="8">
        <v>44773</v>
      </c>
      <c r="GD16" s="8">
        <v>44774</v>
      </c>
      <c r="GE16" s="8">
        <v>44775</v>
      </c>
      <c r="GF16" s="8">
        <v>44776</v>
      </c>
      <c r="GG16" s="8">
        <v>44777</v>
      </c>
      <c r="GH16" s="8">
        <v>44778</v>
      </c>
      <c r="GI16" s="8">
        <v>44779</v>
      </c>
      <c r="GJ16" s="8">
        <v>44780</v>
      </c>
      <c r="GK16" s="8">
        <v>44781</v>
      </c>
      <c r="GL16" s="8">
        <v>44782</v>
      </c>
      <c r="GM16" s="8">
        <v>44783</v>
      </c>
      <c r="GN16" s="8">
        <v>44784</v>
      </c>
      <c r="GO16" s="8">
        <v>44785</v>
      </c>
      <c r="GP16" s="8">
        <v>44786</v>
      </c>
      <c r="GQ16" s="8">
        <v>44787</v>
      </c>
      <c r="GR16" s="8">
        <v>44788</v>
      </c>
      <c r="GS16" s="8">
        <v>44789</v>
      </c>
      <c r="GT16" s="8">
        <v>44790</v>
      </c>
      <c r="GU16" s="8">
        <v>44791</v>
      </c>
      <c r="GV16" s="8">
        <v>44792</v>
      </c>
      <c r="GW16" s="8">
        <v>44793</v>
      </c>
      <c r="GX16" s="8">
        <v>44794</v>
      </c>
      <c r="GY16" s="8">
        <v>44795</v>
      </c>
      <c r="GZ16" s="8">
        <v>44796</v>
      </c>
      <c r="HA16" s="8">
        <v>44797</v>
      </c>
      <c r="HB16" s="8">
        <v>44798</v>
      </c>
      <c r="HC16" s="8">
        <v>44799</v>
      </c>
      <c r="HD16" s="8">
        <v>44800</v>
      </c>
      <c r="HE16" s="8">
        <v>44801</v>
      </c>
      <c r="HF16" s="8">
        <v>44802</v>
      </c>
      <c r="HG16" s="8">
        <v>44803</v>
      </c>
      <c r="HH16" s="8">
        <v>44804</v>
      </c>
      <c r="HI16" s="8">
        <v>44805</v>
      </c>
      <c r="HJ16" s="8">
        <v>44806</v>
      </c>
      <c r="HK16" s="8">
        <v>44807</v>
      </c>
      <c r="HL16" s="8">
        <v>44808</v>
      </c>
      <c r="HM16" s="8">
        <v>44809</v>
      </c>
      <c r="HN16" s="8">
        <v>44810</v>
      </c>
      <c r="HO16" s="8">
        <v>44811</v>
      </c>
      <c r="HP16" s="8">
        <v>44812</v>
      </c>
      <c r="HQ16" s="8">
        <v>44813</v>
      </c>
      <c r="HR16" s="8">
        <v>44814</v>
      </c>
      <c r="HS16" s="8">
        <v>44815</v>
      </c>
      <c r="HT16" s="8">
        <v>44816</v>
      </c>
      <c r="HU16" s="8">
        <v>44817</v>
      </c>
      <c r="HV16" s="8">
        <v>44818</v>
      </c>
      <c r="HW16" s="8">
        <v>44819</v>
      </c>
      <c r="HX16" s="8">
        <v>44820</v>
      </c>
      <c r="HY16" s="8">
        <v>44821</v>
      </c>
      <c r="HZ16" s="8">
        <v>44822</v>
      </c>
      <c r="IA16" s="8">
        <v>44823</v>
      </c>
      <c r="IB16" s="8">
        <v>44824</v>
      </c>
      <c r="IC16" s="8">
        <v>44825</v>
      </c>
      <c r="ID16" s="8">
        <v>44826</v>
      </c>
      <c r="IE16" s="8">
        <v>44827</v>
      </c>
      <c r="IF16" s="8">
        <v>44828</v>
      </c>
      <c r="IG16" s="8">
        <v>44829</v>
      </c>
      <c r="IH16" s="8">
        <v>44830</v>
      </c>
      <c r="II16" s="8">
        <v>44831</v>
      </c>
      <c r="IJ16" s="8">
        <v>44832</v>
      </c>
      <c r="IK16" s="8">
        <v>44833</v>
      </c>
      <c r="IL16" s="8">
        <v>44834</v>
      </c>
      <c r="IM16" s="8">
        <v>44835</v>
      </c>
      <c r="IN16" s="8">
        <v>44836</v>
      </c>
      <c r="IO16" s="8">
        <v>44837</v>
      </c>
      <c r="IP16" s="8">
        <v>44838</v>
      </c>
      <c r="IQ16" s="8">
        <v>44839</v>
      </c>
      <c r="IR16" s="8">
        <v>44840</v>
      </c>
      <c r="IS16" s="8">
        <v>44841</v>
      </c>
      <c r="IT16" s="8">
        <v>44842</v>
      </c>
      <c r="IU16" s="8">
        <v>44843</v>
      </c>
      <c r="IV16" s="8">
        <v>44844</v>
      </c>
      <c r="IW16" s="8">
        <v>44845</v>
      </c>
      <c r="IX16" s="8">
        <v>44846</v>
      </c>
      <c r="IY16" s="8">
        <v>44847</v>
      </c>
      <c r="IZ16" s="8">
        <v>44848</v>
      </c>
      <c r="JA16" s="8">
        <v>44849</v>
      </c>
      <c r="JB16" s="8">
        <v>44850</v>
      </c>
      <c r="JC16" s="8">
        <v>44851</v>
      </c>
      <c r="JD16" s="8">
        <v>44852</v>
      </c>
      <c r="JE16" s="8">
        <v>44853</v>
      </c>
      <c r="JF16" s="8">
        <v>44854</v>
      </c>
      <c r="JG16" s="8">
        <v>44855</v>
      </c>
      <c r="JH16" s="8">
        <v>44856</v>
      </c>
      <c r="JI16" s="8">
        <v>44857</v>
      </c>
      <c r="JJ16" s="8">
        <v>44858</v>
      </c>
      <c r="JK16" s="8">
        <v>44859</v>
      </c>
      <c r="JL16" s="8">
        <v>44860</v>
      </c>
      <c r="JM16" s="8">
        <v>44861</v>
      </c>
      <c r="JN16" s="8">
        <v>44862</v>
      </c>
      <c r="JO16" s="8">
        <v>44863</v>
      </c>
      <c r="JP16" s="8">
        <v>44864</v>
      </c>
      <c r="JQ16" s="8">
        <v>44865</v>
      </c>
      <c r="JR16" s="8">
        <v>44866</v>
      </c>
      <c r="JS16" s="8">
        <v>44867</v>
      </c>
      <c r="JT16" s="8">
        <v>44868</v>
      </c>
      <c r="JU16" s="8">
        <v>44869</v>
      </c>
      <c r="JV16" s="8">
        <v>44870</v>
      </c>
      <c r="JW16" s="8">
        <v>44871</v>
      </c>
      <c r="JX16" s="8">
        <v>44872</v>
      </c>
      <c r="JY16" s="8">
        <v>44873</v>
      </c>
      <c r="JZ16" s="8">
        <v>44874</v>
      </c>
      <c r="KA16" s="8">
        <v>44875</v>
      </c>
      <c r="KB16" s="8">
        <v>44876</v>
      </c>
      <c r="KC16" s="8">
        <v>44877</v>
      </c>
      <c r="KD16" s="8">
        <v>44878</v>
      </c>
      <c r="KE16" s="8">
        <v>44879</v>
      </c>
      <c r="KF16" s="8">
        <v>44880</v>
      </c>
      <c r="KG16" s="8">
        <v>44881</v>
      </c>
      <c r="KH16" s="8">
        <v>44882</v>
      </c>
      <c r="KI16" s="8">
        <v>44883</v>
      </c>
      <c r="KJ16" s="8">
        <v>44884</v>
      </c>
      <c r="KK16" s="8">
        <v>44885</v>
      </c>
      <c r="KL16" s="8">
        <v>44886</v>
      </c>
      <c r="KM16" s="8">
        <v>44887</v>
      </c>
      <c r="KN16" s="8">
        <v>44888</v>
      </c>
      <c r="KO16" s="8">
        <v>44889</v>
      </c>
      <c r="KP16" s="8">
        <v>44890</v>
      </c>
      <c r="KQ16" s="8">
        <v>44891</v>
      </c>
      <c r="KR16" s="8">
        <v>44892</v>
      </c>
      <c r="KS16" s="8">
        <v>44893</v>
      </c>
      <c r="KT16" s="8">
        <v>44894</v>
      </c>
      <c r="KU16" s="8">
        <v>44895</v>
      </c>
      <c r="KV16" s="8">
        <v>44896</v>
      </c>
      <c r="KW16" s="8">
        <v>44897</v>
      </c>
      <c r="KX16" s="8">
        <v>44898</v>
      </c>
      <c r="KY16" s="8">
        <v>44899</v>
      </c>
      <c r="KZ16" s="8">
        <v>44900</v>
      </c>
      <c r="LA16" s="8">
        <v>44901</v>
      </c>
      <c r="LB16" s="8">
        <v>44902</v>
      </c>
      <c r="LC16" s="8">
        <v>44903</v>
      </c>
      <c r="LD16" s="8">
        <v>44904</v>
      </c>
      <c r="LE16" s="8">
        <v>44905</v>
      </c>
      <c r="LF16" s="8">
        <v>44906</v>
      </c>
      <c r="LG16" s="8">
        <v>44907</v>
      </c>
      <c r="LH16" s="8">
        <v>44908</v>
      </c>
      <c r="LI16" s="8">
        <v>44909</v>
      </c>
      <c r="LJ16" s="8">
        <v>44910</v>
      </c>
      <c r="LK16" s="8">
        <v>44911</v>
      </c>
      <c r="LL16" s="8">
        <v>44912</v>
      </c>
      <c r="LM16" s="8">
        <v>44913</v>
      </c>
      <c r="LN16" s="8">
        <v>44914</v>
      </c>
      <c r="LO16" s="8">
        <v>44915</v>
      </c>
      <c r="LP16" s="8">
        <v>44916</v>
      </c>
      <c r="LQ16" s="8">
        <v>44917</v>
      </c>
      <c r="LR16" s="8">
        <v>44918</v>
      </c>
      <c r="LS16" s="8">
        <v>44919</v>
      </c>
      <c r="LT16" s="8">
        <v>44920</v>
      </c>
      <c r="LU16" s="8">
        <v>44921</v>
      </c>
      <c r="LV16" s="8">
        <v>44922</v>
      </c>
      <c r="LW16" s="8">
        <v>44923</v>
      </c>
      <c r="LX16" s="8">
        <v>44924</v>
      </c>
      <c r="LY16" s="8">
        <v>44925</v>
      </c>
      <c r="LZ16" s="8">
        <v>44926</v>
      </c>
      <c r="MA16" s="8">
        <v>44927</v>
      </c>
      <c r="MB16" s="8">
        <v>44928</v>
      </c>
      <c r="MC16" s="8">
        <v>44929</v>
      </c>
      <c r="MD16" s="8">
        <v>44930</v>
      </c>
      <c r="ME16" s="8">
        <v>44931</v>
      </c>
      <c r="MF16" s="8">
        <v>44932</v>
      </c>
      <c r="MG16" s="8">
        <v>44933</v>
      </c>
      <c r="MH16" s="8">
        <v>44934</v>
      </c>
      <c r="MI16" s="8">
        <v>44935</v>
      </c>
      <c r="MJ16" s="8">
        <v>44936</v>
      </c>
      <c r="MK16" s="8">
        <v>44937</v>
      </c>
      <c r="ML16" s="8">
        <v>44938</v>
      </c>
      <c r="MM16" s="8">
        <v>44939</v>
      </c>
      <c r="MN16" s="8">
        <v>44940</v>
      </c>
      <c r="MO16" s="8">
        <v>44941</v>
      </c>
      <c r="MP16" s="8">
        <v>44942</v>
      </c>
      <c r="MQ16" s="8">
        <v>44943</v>
      </c>
      <c r="MR16" s="8">
        <v>44944</v>
      </c>
      <c r="MS16" s="8">
        <v>44945</v>
      </c>
      <c r="MT16" s="8">
        <v>44946</v>
      </c>
      <c r="MU16" s="8">
        <v>44947</v>
      </c>
      <c r="MV16" s="8">
        <v>44948</v>
      </c>
      <c r="MW16" s="8">
        <v>44949</v>
      </c>
      <c r="MX16" s="8">
        <v>44950</v>
      </c>
      <c r="MY16" s="8">
        <v>44951</v>
      </c>
      <c r="MZ16" s="8">
        <v>44952</v>
      </c>
      <c r="NA16" s="8">
        <v>44953</v>
      </c>
      <c r="NB16" s="8">
        <v>44954</v>
      </c>
      <c r="NC16" s="8">
        <v>44955</v>
      </c>
      <c r="ND16" s="8">
        <v>44956</v>
      </c>
      <c r="NE16" s="8">
        <v>44957</v>
      </c>
      <c r="NF16" s="8">
        <v>44958</v>
      </c>
      <c r="NG16" s="8">
        <v>44959</v>
      </c>
      <c r="NH16" s="8">
        <v>44960</v>
      </c>
      <c r="NI16" s="8">
        <v>44961</v>
      </c>
      <c r="NJ16" s="8">
        <v>44962</v>
      </c>
      <c r="NK16" s="8">
        <v>44963</v>
      </c>
      <c r="NL16" s="8">
        <v>44964</v>
      </c>
      <c r="NM16" s="8">
        <v>44965</v>
      </c>
      <c r="NN16" s="8">
        <v>44966</v>
      </c>
      <c r="NO16" s="8">
        <v>44967</v>
      </c>
      <c r="NP16" s="8">
        <v>44968</v>
      </c>
      <c r="NQ16" s="8">
        <v>44969</v>
      </c>
      <c r="NR16" s="8">
        <v>44970</v>
      </c>
      <c r="NS16" s="8">
        <v>44971</v>
      </c>
      <c r="NT16" s="8">
        <v>44972</v>
      </c>
      <c r="NU16" s="8">
        <v>44973</v>
      </c>
      <c r="NV16" s="8">
        <v>44974</v>
      </c>
      <c r="NW16" s="8">
        <v>44975</v>
      </c>
      <c r="NX16" s="8">
        <v>44976</v>
      </c>
      <c r="NY16" s="8">
        <v>44977</v>
      </c>
      <c r="NZ16" s="8">
        <v>44978</v>
      </c>
      <c r="OA16" s="8">
        <v>44979</v>
      </c>
      <c r="OB16" s="8">
        <v>44980</v>
      </c>
      <c r="OC16" s="8">
        <v>44981</v>
      </c>
      <c r="OD16" s="8">
        <v>44982</v>
      </c>
      <c r="OE16" s="8">
        <v>44983</v>
      </c>
      <c r="OF16" s="8">
        <v>44984</v>
      </c>
      <c r="OG16" s="8">
        <v>44985</v>
      </c>
      <c r="OH16" s="8">
        <v>44986</v>
      </c>
      <c r="OI16" s="31"/>
      <c r="OJ16" s="31"/>
      <c r="OK16" s="31"/>
    </row>
    <row r="17" spans="1:401" ht="15.75" x14ac:dyDescent="0.25">
      <c r="A17" s="5" t="s">
        <v>13</v>
      </c>
      <c r="B17" s="5" t="s">
        <v>14</v>
      </c>
      <c r="C17" s="16" t="s">
        <v>55</v>
      </c>
      <c r="D17" s="60" t="s">
        <v>1</v>
      </c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2"/>
      <c r="AF17" s="4"/>
      <c r="AG17" s="41" t="s">
        <v>2</v>
      </c>
      <c r="AH17" s="42"/>
      <c r="AI17" s="42"/>
      <c r="AJ17" s="42"/>
      <c r="AK17" s="42"/>
      <c r="AL17" s="42"/>
      <c r="AM17" s="42"/>
      <c r="AN17" s="42"/>
      <c r="AO17" s="42"/>
      <c r="AP17" s="42"/>
      <c r="AQ17" s="42"/>
      <c r="AR17" s="42"/>
      <c r="AS17" s="42"/>
      <c r="AT17" s="42"/>
      <c r="AU17" s="42"/>
      <c r="AV17" s="42"/>
      <c r="AW17" s="42"/>
      <c r="AX17" s="42"/>
      <c r="AY17" s="42"/>
      <c r="AZ17" s="42"/>
      <c r="BA17" s="42"/>
      <c r="BB17" s="42"/>
      <c r="BC17" s="42"/>
      <c r="BD17" s="42"/>
      <c r="BE17" s="42"/>
      <c r="BF17" s="42"/>
      <c r="BG17" s="42"/>
      <c r="BH17" s="42"/>
      <c r="BI17" s="42"/>
      <c r="BJ17" s="42"/>
      <c r="BK17" s="43"/>
      <c r="BL17" s="41" t="s">
        <v>3</v>
      </c>
      <c r="BM17" s="42"/>
      <c r="BN17" s="42"/>
      <c r="BO17" s="42"/>
      <c r="BP17" s="42"/>
      <c r="BQ17" s="42"/>
      <c r="BR17" s="42"/>
      <c r="BS17" s="42"/>
      <c r="BT17" s="42"/>
      <c r="BU17" s="42"/>
      <c r="BV17" s="42"/>
      <c r="BW17" s="42"/>
      <c r="BX17" s="42"/>
      <c r="BY17" s="42"/>
      <c r="BZ17" s="42"/>
      <c r="CA17" s="42"/>
      <c r="CB17" s="42"/>
      <c r="CC17" s="42"/>
      <c r="CD17" s="42"/>
      <c r="CE17" s="42"/>
      <c r="CF17" s="42"/>
      <c r="CG17" s="42"/>
      <c r="CH17" s="42"/>
      <c r="CI17" s="42"/>
      <c r="CJ17" s="42"/>
      <c r="CK17" s="42"/>
      <c r="CL17" s="42"/>
      <c r="CM17" s="42"/>
      <c r="CN17" s="42"/>
      <c r="CO17" s="43"/>
      <c r="CP17" s="41" t="s">
        <v>4</v>
      </c>
      <c r="CQ17" s="42"/>
      <c r="CR17" s="42"/>
      <c r="CS17" s="42"/>
      <c r="CT17" s="42"/>
      <c r="CU17" s="42"/>
      <c r="CV17" s="42"/>
      <c r="CW17" s="42"/>
      <c r="CX17" s="42"/>
      <c r="CY17" s="42"/>
      <c r="CZ17" s="42"/>
      <c r="DA17" s="42"/>
      <c r="DB17" s="42"/>
      <c r="DC17" s="42"/>
      <c r="DD17" s="42"/>
      <c r="DE17" s="42"/>
      <c r="DF17" s="42"/>
      <c r="DG17" s="42"/>
      <c r="DH17" s="42"/>
      <c r="DI17" s="42"/>
      <c r="DJ17" s="42"/>
      <c r="DK17" s="42"/>
      <c r="DL17" s="42"/>
      <c r="DM17" s="42"/>
      <c r="DN17" s="42"/>
      <c r="DO17" s="42"/>
      <c r="DP17" s="42"/>
      <c r="DQ17" s="42"/>
      <c r="DR17" s="42"/>
      <c r="DS17" s="42"/>
      <c r="DT17" s="43"/>
      <c r="DU17" s="44" t="s">
        <v>5</v>
      </c>
      <c r="DV17" s="45"/>
      <c r="DW17" s="45"/>
      <c r="DX17" s="45"/>
      <c r="DY17" s="45"/>
      <c r="DZ17" s="45"/>
      <c r="EA17" s="45"/>
      <c r="EB17" s="45"/>
      <c r="EC17" s="45"/>
      <c r="ED17" s="45"/>
      <c r="EE17" s="45"/>
      <c r="EF17" s="45"/>
      <c r="EG17" s="45"/>
      <c r="EH17" s="45"/>
      <c r="EI17" s="45"/>
      <c r="EJ17" s="45"/>
      <c r="EK17" s="45"/>
      <c r="EL17" s="45"/>
      <c r="EM17" s="45"/>
      <c r="EN17" s="45"/>
      <c r="EO17" s="45"/>
      <c r="EP17" s="45"/>
      <c r="EQ17" s="45"/>
      <c r="ER17" s="45"/>
      <c r="ES17" s="45"/>
      <c r="ET17" s="45"/>
      <c r="EU17" s="45"/>
      <c r="EV17" s="45"/>
      <c r="EW17" s="45"/>
      <c r="EX17" s="46"/>
      <c r="EY17" s="44" t="s">
        <v>6</v>
      </c>
      <c r="EZ17" s="45"/>
      <c r="FA17" s="45"/>
      <c r="FB17" s="45"/>
      <c r="FC17" s="45"/>
      <c r="FD17" s="45"/>
      <c r="FE17" s="45"/>
      <c r="FF17" s="45"/>
      <c r="FG17" s="45"/>
      <c r="FH17" s="45"/>
      <c r="FI17" s="45"/>
      <c r="FJ17" s="45"/>
      <c r="FK17" s="45"/>
      <c r="FL17" s="45"/>
      <c r="FM17" s="45"/>
      <c r="FN17" s="45"/>
      <c r="FO17" s="45"/>
      <c r="FP17" s="45"/>
      <c r="FQ17" s="45"/>
      <c r="FR17" s="45"/>
      <c r="FS17" s="45"/>
      <c r="FT17" s="45"/>
      <c r="FU17" s="45"/>
      <c r="FV17" s="45"/>
      <c r="FW17" s="45"/>
      <c r="FX17" s="45"/>
      <c r="FY17" s="45"/>
      <c r="FZ17" s="45"/>
      <c r="GA17" s="45"/>
      <c r="GB17" s="45"/>
      <c r="GC17" s="46"/>
      <c r="GD17" s="44" t="s">
        <v>7</v>
      </c>
      <c r="GE17" s="45"/>
      <c r="GF17" s="45"/>
      <c r="GG17" s="45"/>
      <c r="GH17" s="45"/>
      <c r="GI17" s="45"/>
      <c r="GJ17" s="45"/>
      <c r="GK17" s="45"/>
      <c r="GL17" s="45"/>
      <c r="GM17" s="45"/>
      <c r="GN17" s="45"/>
      <c r="GO17" s="45"/>
      <c r="GP17" s="45"/>
      <c r="GQ17" s="45"/>
      <c r="GR17" s="45"/>
      <c r="GS17" s="45"/>
      <c r="GT17" s="45"/>
      <c r="GU17" s="45"/>
      <c r="GV17" s="45"/>
      <c r="GW17" s="45"/>
      <c r="GX17" s="45"/>
      <c r="GY17" s="45"/>
      <c r="GZ17" s="45"/>
      <c r="HA17" s="45"/>
      <c r="HB17" s="45"/>
      <c r="HC17" s="45"/>
      <c r="HD17" s="45"/>
      <c r="HE17" s="45"/>
      <c r="HF17" s="45"/>
      <c r="HG17" s="45"/>
      <c r="HH17" s="46"/>
      <c r="HI17" s="44" t="s">
        <v>8</v>
      </c>
      <c r="HJ17" s="45"/>
      <c r="HK17" s="45"/>
      <c r="HL17" s="45"/>
      <c r="HM17" s="45"/>
      <c r="HN17" s="45"/>
      <c r="HO17" s="45"/>
      <c r="HP17" s="45"/>
      <c r="HQ17" s="45"/>
      <c r="HR17" s="45"/>
      <c r="HS17" s="45"/>
      <c r="HT17" s="45"/>
      <c r="HU17" s="45"/>
      <c r="HV17" s="45"/>
      <c r="HW17" s="45"/>
      <c r="HX17" s="45"/>
      <c r="HY17" s="45"/>
      <c r="HZ17" s="45"/>
      <c r="IA17" s="45"/>
      <c r="IB17" s="45"/>
      <c r="IC17" s="45"/>
      <c r="ID17" s="45"/>
      <c r="IE17" s="45"/>
      <c r="IF17" s="45"/>
      <c r="IG17" s="45"/>
      <c r="IH17" s="45"/>
      <c r="II17" s="45"/>
      <c r="IJ17" s="45"/>
      <c r="IK17" s="45"/>
      <c r="IL17" s="46"/>
      <c r="IM17" s="44" t="s">
        <v>9</v>
      </c>
      <c r="IN17" s="45"/>
      <c r="IO17" s="45"/>
      <c r="IP17" s="45"/>
      <c r="IQ17" s="45"/>
      <c r="IR17" s="45"/>
      <c r="IS17" s="45"/>
      <c r="IT17" s="45"/>
      <c r="IU17" s="45"/>
      <c r="IV17" s="45"/>
      <c r="IW17" s="45"/>
      <c r="IX17" s="45"/>
      <c r="IY17" s="45"/>
      <c r="IZ17" s="45"/>
      <c r="JA17" s="45"/>
      <c r="JB17" s="45"/>
      <c r="JC17" s="45"/>
      <c r="JD17" s="45"/>
      <c r="JE17" s="45"/>
      <c r="JF17" s="45"/>
      <c r="JG17" s="45"/>
      <c r="JH17" s="45"/>
      <c r="JI17" s="45"/>
      <c r="JJ17" s="45"/>
      <c r="JK17" s="45"/>
      <c r="JL17" s="45"/>
      <c r="JM17" s="45"/>
      <c r="JN17" s="45"/>
      <c r="JO17" s="45"/>
      <c r="JP17" s="45"/>
      <c r="JQ17" s="46"/>
      <c r="JR17" s="44" t="s">
        <v>10</v>
      </c>
      <c r="JS17" s="45"/>
      <c r="JT17" s="45"/>
      <c r="JU17" s="45"/>
      <c r="JV17" s="45"/>
      <c r="JW17" s="45"/>
      <c r="JX17" s="45"/>
      <c r="JY17" s="45"/>
      <c r="JZ17" s="45"/>
      <c r="KA17" s="45"/>
      <c r="KB17" s="45"/>
      <c r="KC17" s="45"/>
      <c r="KD17" s="45"/>
      <c r="KE17" s="45"/>
      <c r="KF17" s="45"/>
      <c r="KG17" s="45"/>
      <c r="KH17" s="45"/>
      <c r="KI17" s="45"/>
      <c r="KJ17" s="45"/>
      <c r="KK17" s="45"/>
      <c r="KL17" s="45"/>
      <c r="KM17" s="45"/>
      <c r="KN17" s="45"/>
      <c r="KO17" s="45"/>
      <c r="KP17" s="45"/>
      <c r="KQ17" s="45"/>
      <c r="KR17" s="45"/>
      <c r="KS17" s="45"/>
      <c r="KT17" s="45"/>
      <c r="KU17" s="46"/>
      <c r="KV17" s="44" t="s">
        <v>11</v>
      </c>
      <c r="KW17" s="45"/>
      <c r="KX17" s="45"/>
      <c r="KY17" s="45"/>
      <c r="KZ17" s="45"/>
      <c r="LA17" s="45"/>
      <c r="LB17" s="45"/>
      <c r="LC17" s="45"/>
      <c r="LD17" s="45"/>
      <c r="LE17" s="45"/>
      <c r="LF17" s="45"/>
      <c r="LG17" s="45"/>
      <c r="LH17" s="45"/>
      <c r="LI17" s="45"/>
      <c r="LJ17" s="45"/>
      <c r="LK17" s="45"/>
      <c r="LL17" s="45"/>
      <c r="LM17" s="45"/>
      <c r="LN17" s="45"/>
      <c r="LO17" s="45"/>
      <c r="LP17" s="45"/>
      <c r="LQ17" s="45"/>
      <c r="LR17" s="45"/>
      <c r="LS17" s="45"/>
      <c r="LT17" s="45"/>
      <c r="LU17" s="45"/>
      <c r="LV17" s="45"/>
      <c r="LW17" s="45"/>
      <c r="LX17" s="45"/>
      <c r="LY17" s="45"/>
      <c r="LZ17" s="46"/>
      <c r="MA17" s="44" t="s">
        <v>12</v>
      </c>
      <c r="MB17" s="45"/>
      <c r="MC17" s="45"/>
      <c r="MD17" s="45"/>
      <c r="ME17" s="45"/>
      <c r="MF17" s="45"/>
      <c r="MG17" s="45"/>
      <c r="MH17" s="45"/>
      <c r="MI17" s="45"/>
      <c r="MJ17" s="45"/>
      <c r="MK17" s="45"/>
      <c r="ML17" s="45"/>
      <c r="MM17" s="45"/>
      <c r="MN17" s="45"/>
      <c r="MO17" s="45"/>
      <c r="MP17" s="45"/>
      <c r="MQ17" s="45"/>
      <c r="MR17" s="45"/>
      <c r="MS17" s="45"/>
      <c r="MT17" s="45"/>
      <c r="MU17" s="45"/>
      <c r="MV17" s="45"/>
      <c r="MW17" s="45"/>
      <c r="MX17" s="45"/>
      <c r="MY17" s="45"/>
      <c r="MZ17" s="45"/>
      <c r="NA17" s="45"/>
      <c r="NB17" s="45"/>
      <c r="NC17" s="45"/>
      <c r="ND17" s="45"/>
      <c r="NE17" s="46"/>
      <c r="NF17" s="44" t="s">
        <v>1</v>
      </c>
      <c r="NG17" s="45"/>
      <c r="NH17" s="45"/>
      <c r="NI17" s="45"/>
      <c r="NJ17" s="45"/>
      <c r="NK17" s="45"/>
      <c r="NL17" s="45"/>
      <c r="NM17" s="45"/>
      <c r="NN17" s="45"/>
      <c r="NO17" s="45"/>
      <c r="NP17" s="45"/>
      <c r="NQ17" s="45"/>
      <c r="NR17" s="45"/>
      <c r="NS17" s="45"/>
      <c r="NT17" s="45"/>
      <c r="NU17" s="45"/>
      <c r="NV17" s="45"/>
      <c r="NW17" s="45"/>
      <c r="NX17" s="45"/>
      <c r="NY17" s="45"/>
      <c r="NZ17" s="45"/>
      <c r="OA17" s="45"/>
      <c r="OB17" s="45"/>
      <c r="OC17" s="45"/>
      <c r="OD17" s="45"/>
      <c r="OE17" s="45"/>
      <c r="OF17" s="45"/>
      <c r="OG17" s="46"/>
      <c r="OH17" s="2"/>
      <c r="OI17" s="30" t="s">
        <v>39</v>
      </c>
      <c r="OJ17" s="30" t="s">
        <v>41</v>
      </c>
      <c r="OK17" s="30" t="s">
        <v>40</v>
      </c>
    </row>
    <row r="18" spans="1:401" ht="15" customHeight="1" x14ac:dyDescent="0.2">
      <c r="A18" s="68" t="s">
        <v>42</v>
      </c>
      <c r="B18" s="23" t="s">
        <v>15</v>
      </c>
      <c r="C18" s="9"/>
      <c r="D18" s="3"/>
      <c r="E18" s="54" t="s">
        <v>18</v>
      </c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  <c r="AW18" s="55"/>
      <c r="AX18" s="55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6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2"/>
      <c r="OJ18" s="2"/>
      <c r="OK18" s="2"/>
    </row>
    <row r="19" spans="1:401" x14ac:dyDescent="0.2">
      <c r="A19" s="69"/>
      <c r="B19" s="24" t="s">
        <v>16</v>
      </c>
      <c r="C19" s="9"/>
      <c r="D19" s="3"/>
      <c r="EO19" s="47" t="s">
        <v>19</v>
      </c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9"/>
      <c r="OI19" s="2"/>
      <c r="OJ19" s="2"/>
      <c r="OK19" s="2"/>
    </row>
    <row r="20" spans="1:401" x14ac:dyDescent="0.2">
      <c r="A20" s="69"/>
      <c r="B20" s="16"/>
      <c r="C20" s="9"/>
      <c r="D20" s="19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20"/>
      <c r="DP20" s="20"/>
      <c r="DQ20" s="20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0"/>
      <c r="EP20" s="20"/>
      <c r="EQ20" s="20"/>
      <c r="ER20" s="20"/>
      <c r="ES20" s="20"/>
      <c r="ET20" s="20"/>
      <c r="EU20" s="20"/>
      <c r="EV20" s="20"/>
      <c r="EW20" s="20"/>
      <c r="EX20" s="20"/>
      <c r="EY20" s="20"/>
      <c r="EZ20" s="20"/>
      <c r="FA20" s="20"/>
      <c r="FB20" s="20"/>
      <c r="FC20" s="20"/>
      <c r="FD20" s="20"/>
      <c r="FE20" s="20"/>
      <c r="FF20" s="20"/>
      <c r="FG20" s="20"/>
      <c r="FH20" s="20"/>
      <c r="FI20" s="20"/>
      <c r="FJ20" s="20"/>
      <c r="FK20" s="20"/>
      <c r="FL20" s="20"/>
      <c r="FM20" s="20"/>
      <c r="FN20" s="20"/>
      <c r="FO20" s="20"/>
      <c r="FP20" s="20"/>
      <c r="FQ20" s="20"/>
      <c r="FR20" s="20"/>
      <c r="FS20" s="20"/>
      <c r="FT20" s="20"/>
      <c r="FU20" s="20"/>
      <c r="FV20" s="20"/>
      <c r="FW20" s="20"/>
      <c r="FX20" s="20"/>
      <c r="FY20" s="20"/>
      <c r="FZ20" s="20"/>
      <c r="GA20" s="20"/>
      <c r="GB20" s="20"/>
      <c r="GC20" s="20"/>
      <c r="GD20" s="20"/>
      <c r="GE20" s="20"/>
      <c r="GF20" s="20"/>
      <c r="GG20" s="20"/>
      <c r="GH20" s="20"/>
      <c r="GI20" s="20"/>
      <c r="GJ20" s="20"/>
      <c r="GK20" s="20"/>
      <c r="GL20" s="20"/>
      <c r="GM20" s="20"/>
      <c r="GN20" s="20"/>
      <c r="GO20" s="20"/>
      <c r="GP20" s="20"/>
      <c r="GQ20" s="20"/>
      <c r="GR20" s="20"/>
      <c r="GS20" s="20"/>
      <c r="GT20" s="20"/>
      <c r="GU20" s="20"/>
      <c r="GV20" s="20"/>
      <c r="GW20" s="20"/>
      <c r="GX20" s="20"/>
      <c r="GY20" s="20"/>
      <c r="GZ20" s="20"/>
      <c r="HA20" s="20"/>
      <c r="HB20" s="20"/>
      <c r="HC20" s="20"/>
      <c r="HD20" s="20"/>
      <c r="HE20" s="20"/>
      <c r="HF20" s="20"/>
      <c r="HG20" s="20"/>
      <c r="HH20" s="20"/>
      <c r="HI20" s="20"/>
      <c r="HJ20" s="20"/>
      <c r="HK20" s="20"/>
      <c r="HL20" s="20"/>
      <c r="HM20" s="20"/>
      <c r="HN20" s="20"/>
      <c r="HO20" s="20"/>
      <c r="HP20" s="20"/>
      <c r="HQ20" s="20"/>
      <c r="HR20" s="20"/>
      <c r="HS20" s="20"/>
      <c r="HT20" s="20"/>
      <c r="HU20" s="20"/>
      <c r="HV20" s="20"/>
      <c r="HW20" s="20"/>
      <c r="HX20" s="20"/>
      <c r="HY20" s="20"/>
      <c r="HZ20" s="20"/>
      <c r="IA20" s="20"/>
      <c r="IB20" s="20"/>
      <c r="IC20" s="20"/>
      <c r="ID20" s="20"/>
      <c r="IE20" s="20"/>
      <c r="IF20" s="20"/>
      <c r="IG20" s="20"/>
      <c r="IH20" s="20"/>
      <c r="II20" s="20"/>
      <c r="IJ20" s="20"/>
      <c r="IK20" s="20"/>
      <c r="IL20" s="20"/>
      <c r="IM20" s="20"/>
      <c r="IN20" s="20"/>
      <c r="IO20" s="20"/>
      <c r="IP20" s="20"/>
      <c r="IQ20" s="20"/>
      <c r="IR20" s="20"/>
      <c r="IS20" s="20"/>
      <c r="IT20" s="20"/>
      <c r="IU20" s="20"/>
      <c r="IV20" s="20"/>
      <c r="IW20" s="20"/>
      <c r="IX20" s="20"/>
      <c r="IY20" s="20"/>
      <c r="IZ20" s="20"/>
      <c r="JA20" s="20"/>
      <c r="JB20" s="20"/>
      <c r="JC20" s="20"/>
      <c r="JD20" s="20"/>
      <c r="JE20" s="20"/>
      <c r="JF20" s="20"/>
      <c r="JG20" s="20"/>
      <c r="JH20" s="20"/>
      <c r="JI20" s="20"/>
      <c r="JJ20" s="20"/>
      <c r="JK20" s="20"/>
      <c r="JL20" s="20"/>
      <c r="JM20" s="20"/>
      <c r="JN20" s="20"/>
      <c r="JO20" s="20"/>
      <c r="JP20" s="20"/>
      <c r="JQ20" s="20"/>
      <c r="JR20" s="20"/>
      <c r="JS20" s="20"/>
      <c r="JT20" s="20"/>
      <c r="JU20" s="20"/>
      <c r="JV20" s="20"/>
      <c r="JW20" s="20"/>
      <c r="JX20" s="20"/>
      <c r="JY20" s="20"/>
      <c r="JZ20" s="20"/>
      <c r="KA20" s="20"/>
      <c r="KB20" s="20"/>
      <c r="KC20" s="20"/>
      <c r="KD20" s="20"/>
      <c r="KE20" s="20"/>
      <c r="KF20" s="20"/>
      <c r="KG20" s="20"/>
      <c r="KH20" s="20"/>
      <c r="KI20" s="20"/>
      <c r="KJ20" s="20"/>
      <c r="KK20" s="20"/>
      <c r="KL20" s="20"/>
      <c r="KM20" s="20"/>
      <c r="KN20" s="20"/>
      <c r="KO20" s="20"/>
      <c r="KP20" s="20"/>
      <c r="KQ20" s="20"/>
      <c r="KR20" s="20"/>
      <c r="KS20" s="20"/>
      <c r="KT20" s="20"/>
      <c r="KU20" s="20"/>
      <c r="KV20" s="20"/>
      <c r="KW20" s="20"/>
      <c r="KX20" s="20"/>
      <c r="KY20" s="20"/>
      <c r="KZ20" s="20"/>
      <c r="LA20" s="20"/>
      <c r="LB20" s="20"/>
      <c r="LC20" s="20"/>
      <c r="LD20" s="20"/>
      <c r="LE20" s="20"/>
      <c r="LF20" s="20"/>
      <c r="LG20" s="20"/>
      <c r="LH20" s="20"/>
      <c r="LI20" s="20"/>
      <c r="LJ20" s="20"/>
      <c r="LK20" s="20"/>
      <c r="LL20" s="20"/>
      <c r="LM20" s="20"/>
      <c r="LN20" s="20"/>
      <c r="LO20" s="20"/>
      <c r="LP20" s="20"/>
      <c r="LQ20" s="20"/>
      <c r="LR20" s="20"/>
      <c r="LS20" s="20"/>
      <c r="LT20" s="20"/>
      <c r="LU20" s="20"/>
      <c r="LV20" s="20"/>
      <c r="LW20" s="20"/>
      <c r="LX20" s="20"/>
      <c r="LY20" s="20"/>
      <c r="LZ20" s="20"/>
      <c r="MA20" s="20"/>
      <c r="MB20" s="20"/>
      <c r="MC20" s="20"/>
      <c r="MD20" s="20"/>
      <c r="ME20" s="20"/>
      <c r="MF20" s="20"/>
      <c r="MG20" s="20"/>
      <c r="MH20" s="20"/>
      <c r="MI20" s="20"/>
      <c r="MJ20" s="20"/>
      <c r="MK20" s="20"/>
      <c r="ML20" s="20"/>
      <c r="MM20" s="20"/>
      <c r="MN20" s="20"/>
      <c r="MO20" s="20"/>
      <c r="MP20" s="20"/>
      <c r="MQ20" s="20"/>
      <c r="MR20" s="20"/>
      <c r="MS20" s="20"/>
      <c r="MT20" s="20"/>
      <c r="MU20" s="20"/>
      <c r="MV20" s="20"/>
      <c r="MW20" s="20"/>
      <c r="MX20" s="20"/>
      <c r="MY20" s="20"/>
      <c r="MZ20" s="20"/>
      <c r="NA20" s="20"/>
      <c r="NB20" s="20"/>
      <c r="NC20" s="20"/>
      <c r="ND20" s="20"/>
      <c r="NE20" s="20"/>
      <c r="NF20" s="20"/>
      <c r="NG20" s="20"/>
      <c r="NH20" s="20"/>
      <c r="NI20" s="20"/>
      <c r="NJ20" s="20"/>
      <c r="NK20" s="20"/>
      <c r="NL20" s="20"/>
      <c r="NM20" s="20"/>
      <c r="NN20" s="20"/>
      <c r="NO20" s="20"/>
      <c r="NP20" s="20"/>
      <c r="NQ20" s="20"/>
      <c r="NR20" s="20"/>
      <c r="NS20" s="20"/>
      <c r="NT20" s="20"/>
      <c r="NU20" s="20"/>
      <c r="NV20" s="20"/>
      <c r="NW20" s="20"/>
      <c r="NX20" s="20"/>
      <c r="NY20" s="20"/>
      <c r="NZ20" s="20"/>
      <c r="OA20" s="20"/>
      <c r="OB20" s="20"/>
      <c r="OC20" s="20"/>
      <c r="OD20" s="20"/>
      <c r="OE20" s="20"/>
      <c r="OF20" s="20"/>
      <c r="OG20" s="20"/>
      <c r="OH20" s="21"/>
      <c r="OI20" s="2"/>
      <c r="OJ20" s="2"/>
      <c r="OK20" s="2"/>
    </row>
    <row r="21" spans="1:401" ht="15" customHeight="1" x14ac:dyDescent="0.2">
      <c r="A21" s="68" t="s">
        <v>43</v>
      </c>
      <c r="B21" s="18"/>
      <c r="C21" s="9"/>
      <c r="OI21" s="2"/>
      <c r="OJ21" s="2"/>
      <c r="OK21" s="2"/>
    </row>
    <row r="22" spans="1:401" x14ac:dyDescent="0.2">
      <c r="A22" s="68"/>
      <c r="B22" s="25" t="s">
        <v>16</v>
      </c>
      <c r="C22" s="9"/>
      <c r="D22" s="3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2"/>
      <c r="OJ22" s="2"/>
      <c r="OK22" s="2"/>
    </row>
    <row r="23" spans="1:401" ht="14.25" customHeight="1" x14ac:dyDescent="0.2">
      <c r="A23" s="68"/>
      <c r="B23" s="26"/>
      <c r="C23" s="9"/>
      <c r="D23" s="3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2"/>
      <c r="OJ23" s="2"/>
      <c r="OK23" s="2"/>
    </row>
    <row r="24" spans="1:401" x14ac:dyDescent="0.2">
      <c r="A24" s="68"/>
      <c r="C24" s="2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  <c r="DA24" s="20"/>
      <c r="DB24" s="20"/>
      <c r="DC24" s="20"/>
      <c r="DD24" s="20"/>
      <c r="DE24" s="20"/>
      <c r="DF24" s="20"/>
      <c r="DG24" s="20"/>
      <c r="DH24" s="20"/>
      <c r="DI24" s="20"/>
      <c r="DJ24" s="20"/>
      <c r="DK24" s="20"/>
      <c r="DL24" s="20"/>
      <c r="DM24" s="20"/>
      <c r="DN24" s="20"/>
      <c r="DO24" s="20"/>
      <c r="DP24" s="20"/>
      <c r="DQ24" s="20"/>
      <c r="DR24" s="20"/>
      <c r="DS24" s="20"/>
      <c r="DT24" s="20"/>
      <c r="DU24" s="20"/>
      <c r="DV24" s="20"/>
      <c r="DW24" s="20"/>
      <c r="DX24" s="20"/>
      <c r="DY24" s="20"/>
      <c r="DZ24" s="20"/>
      <c r="EA24" s="20"/>
      <c r="EB24" s="20"/>
      <c r="EC24" s="20"/>
      <c r="ED24" s="20"/>
      <c r="EE24" s="20"/>
      <c r="EF24" s="20"/>
      <c r="EG24" s="20"/>
      <c r="EH24" s="20"/>
      <c r="EI24" s="20"/>
      <c r="EJ24" s="20"/>
      <c r="EK24" s="20"/>
      <c r="EL24" s="20"/>
      <c r="EM24" s="20"/>
      <c r="EN24" s="20"/>
      <c r="EO24" s="20"/>
      <c r="EP24" s="20"/>
      <c r="EQ24" s="20"/>
      <c r="ER24" s="20"/>
      <c r="ES24" s="20"/>
      <c r="ET24" s="20"/>
      <c r="EU24" s="20"/>
      <c r="EV24" s="20"/>
      <c r="EW24" s="20"/>
      <c r="EX24" s="20"/>
      <c r="EY24" s="20"/>
      <c r="EZ24" s="20"/>
      <c r="FA24" s="20"/>
      <c r="FB24" s="20"/>
      <c r="FC24" s="20"/>
      <c r="FD24" s="20"/>
      <c r="FE24" s="20"/>
      <c r="FF24" s="20"/>
      <c r="FG24" s="20"/>
      <c r="FH24" s="20"/>
      <c r="FI24" s="20"/>
      <c r="FJ24" s="20"/>
      <c r="FK24" s="20"/>
      <c r="FL24" s="20"/>
      <c r="FM24" s="20"/>
      <c r="FN24" s="20"/>
      <c r="FO24" s="20"/>
      <c r="FP24" s="20"/>
      <c r="FQ24" s="20"/>
      <c r="FR24" s="20"/>
      <c r="FS24" s="20"/>
      <c r="FT24" s="20"/>
      <c r="FU24" s="20"/>
      <c r="FV24" s="20"/>
      <c r="FW24" s="20"/>
      <c r="FX24" s="20"/>
      <c r="FY24" s="20"/>
      <c r="FZ24" s="20"/>
      <c r="GA24" s="20"/>
      <c r="GB24" s="20"/>
      <c r="GC24" s="20"/>
      <c r="GD24" s="20"/>
      <c r="GE24" s="20"/>
      <c r="GF24" s="20"/>
      <c r="GG24" s="20"/>
      <c r="GH24" s="20"/>
      <c r="GI24" s="20"/>
      <c r="GJ24" s="20"/>
      <c r="GK24" s="20"/>
      <c r="GL24" s="20"/>
      <c r="GM24" s="20"/>
      <c r="GN24" s="20"/>
      <c r="GO24" s="20"/>
      <c r="GP24" s="20"/>
      <c r="GQ24" s="20"/>
      <c r="GR24" s="20"/>
      <c r="GS24" s="20"/>
      <c r="GT24" s="20"/>
      <c r="GU24" s="20"/>
      <c r="GV24" s="20"/>
      <c r="GW24" s="20"/>
      <c r="GX24" s="20"/>
      <c r="GY24" s="20"/>
      <c r="GZ24" s="20"/>
      <c r="HA24" s="20"/>
      <c r="HB24" s="20"/>
      <c r="HC24" s="20"/>
      <c r="HD24" s="20"/>
      <c r="HE24" s="20"/>
      <c r="HF24" s="20"/>
      <c r="HG24" s="20"/>
      <c r="HH24" s="20"/>
      <c r="HI24" s="20"/>
      <c r="HJ24" s="20"/>
      <c r="HK24" s="20"/>
      <c r="HL24" s="20"/>
      <c r="HM24" s="20"/>
      <c r="HN24" s="20"/>
      <c r="HO24" s="20"/>
      <c r="HP24" s="20"/>
      <c r="HQ24" s="20"/>
      <c r="HR24" s="20"/>
      <c r="HS24" s="20"/>
      <c r="HT24" s="20"/>
      <c r="HU24" s="20"/>
      <c r="HV24" s="20"/>
      <c r="HW24" s="20"/>
      <c r="HX24" s="20"/>
      <c r="HY24" s="20"/>
      <c r="HZ24" s="20"/>
      <c r="IA24" s="20"/>
      <c r="IB24" s="20"/>
      <c r="IC24" s="20"/>
      <c r="ID24" s="20"/>
      <c r="IE24" s="20"/>
      <c r="IF24" s="20"/>
      <c r="IG24" s="20"/>
      <c r="IH24" s="20"/>
      <c r="II24" s="20"/>
      <c r="IJ24" s="20"/>
      <c r="IK24" s="20"/>
      <c r="IL24" s="20"/>
      <c r="IM24" s="20"/>
      <c r="IN24" s="20"/>
      <c r="IO24" s="20"/>
      <c r="IP24" s="20"/>
      <c r="IQ24" s="20"/>
      <c r="IR24" s="20"/>
      <c r="IS24" s="20"/>
      <c r="IT24" s="20"/>
      <c r="IU24" s="20"/>
      <c r="IV24" s="20"/>
      <c r="IW24" s="20"/>
      <c r="IX24" s="20"/>
      <c r="IY24" s="20"/>
      <c r="IZ24" s="20"/>
      <c r="JA24" s="20"/>
      <c r="JB24" s="20"/>
      <c r="JC24" s="20"/>
      <c r="JD24" s="20"/>
      <c r="JE24" s="20"/>
      <c r="JF24" s="20"/>
      <c r="JG24" s="20"/>
      <c r="JH24" s="20"/>
      <c r="JI24" s="20"/>
      <c r="JJ24" s="20"/>
      <c r="JK24" s="20"/>
      <c r="JL24" s="20"/>
      <c r="JM24" s="20"/>
      <c r="JN24" s="20"/>
      <c r="JO24" s="20"/>
      <c r="JP24" s="20"/>
      <c r="JQ24" s="20"/>
      <c r="JR24" s="20"/>
      <c r="JS24" s="20"/>
      <c r="JT24" s="20"/>
      <c r="JU24" s="20"/>
      <c r="JV24" s="20"/>
      <c r="JW24" s="20"/>
      <c r="JX24" s="20"/>
      <c r="JY24" s="20"/>
      <c r="JZ24" s="20"/>
      <c r="KA24" s="20"/>
      <c r="KB24" s="20"/>
      <c r="KC24" s="20"/>
      <c r="KD24" s="20"/>
      <c r="KE24" s="20"/>
      <c r="KF24" s="20"/>
      <c r="KG24" s="20"/>
      <c r="KH24" s="20"/>
      <c r="KI24" s="20"/>
      <c r="KJ24" s="20"/>
      <c r="KK24" s="20"/>
      <c r="KL24" s="20"/>
      <c r="KM24" s="20"/>
      <c r="KN24" s="20"/>
      <c r="KO24" s="20"/>
      <c r="KP24" s="20"/>
      <c r="KQ24" s="20"/>
      <c r="KR24" s="20"/>
      <c r="KS24" s="20"/>
      <c r="KT24" s="20"/>
      <c r="KU24" s="20"/>
      <c r="KV24" s="20"/>
      <c r="KW24" s="20"/>
      <c r="KX24" s="20"/>
      <c r="KY24" s="20"/>
      <c r="KZ24" s="20"/>
      <c r="LA24" s="20"/>
      <c r="LB24" s="20"/>
      <c r="LC24" s="20"/>
      <c r="LD24" s="20"/>
      <c r="LE24" s="20"/>
      <c r="LF24" s="20"/>
      <c r="LG24" s="20"/>
      <c r="LH24" s="20"/>
      <c r="LI24" s="20"/>
      <c r="LJ24" s="20"/>
      <c r="LK24" s="20"/>
      <c r="LL24" s="20"/>
      <c r="LM24" s="20"/>
      <c r="LN24" s="20"/>
      <c r="LO24" s="20"/>
      <c r="LP24" s="20"/>
      <c r="LQ24" s="20"/>
      <c r="LR24" s="20"/>
      <c r="LS24" s="20"/>
      <c r="LT24" s="20"/>
      <c r="LU24" s="20"/>
      <c r="LV24" s="20"/>
      <c r="LW24" s="20"/>
      <c r="LX24" s="20"/>
      <c r="LY24" s="20"/>
      <c r="LZ24" s="20"/>
      <c r="MA24" s="20"/>
      <c r="MB24" s="20"/>
      <c r="MC24" s="20"/>
      <c r="MD24" s="20"/>
      <c r="ME24" s="20"/>
      <c r="MF24" s="20"/>
      <c r="MG24" s="20"/>
      <c r="MH24" s="20"/>
      <c r="MI24" s="20"/>
      <c r="MJ24" s="20"/>
      <c r="MK24" s="20"/>
      <c r="ML24" s="20"/>
      <c r="MM24" s="20"/>
      <c r="MN24" s="20"/>
      <c r="MO24" s="20"/>
      <c r="MP24" s="20"/>
      <c r="MQ24" s="20"/>
      <c r="MR24" s="20"/>
      <c r="MS24" s="20"/>
      <c r="MT24" s="20"/>
      <c r="MU24" s="20"/>
      <c r="MV24" s="20"/>
      <c r="MW24" s="20"/>
      <c r="MX24" s="20"/>
      <c r="MY24" s="20"/>
      <c r="MZ24" s="20"/>
      <c r="NA24" s="20"/>
      <c r="NB24" s="20"/>
      <c r="NC24" s="20"/>
      <c r="ND24" s="20"/>
      <c r="NE24" s="20"/>
      <c r="NF24" s="20"/>
      <c r="NG24" s="20"/>
      <c r="NH24" s="20"/>
      <c r="NI24" s="20"/>
      <c r="NJ24" s="20"/>
      <c r="NK24" s="20"/>
      <c r="NL24" s="20"/>
      <c r="NM24" s="20"/>
      <c r="NN24" s="20"/>
      <c r="NO24" s="20"/>
      <c r="NP24" s="20"/>
      <c r="NQ24" s="20"/>
      <c r="NR24" s="20"/>
      <c r="NS24" s="20"/>
      <c r="NT24" s="20"/>
      <c r="NU24" s="20"/>
      <c r="NV24" s="20"/>
      <c r="NW24" s="20"/>
      <c r="NX24" s="20"/>
      <c r="NY24" s="20"/>
      <c r="NZ24" s="20"/>
      <c r="OA24" s="20"/>
      <c r="OB24" s="20"/>
      <c r="OC24" s="20"/>
      <c r="OD24" s="20"/>
      <c r="OE24" s="20"/>
      <c r="OF24" s="20"/>
      <c r="OG24" s="20"/>
      <c r="OH24" s="20"/>
      <c r="OI24" s="2"/>
      <c r="OJ24" s="2"/>
      <c r="OK24" s="2"/>
    </row>
    <row r="25" spans="1:401" ht="15" customHeight="1" x14ac:dyDescent="0.2">
      <c r="A25" s="68" t="s">
        <v>44</v>
      </c>
      <c r="B25" s="27"/>
      <c r="C25" s="2"/>
      <c r="OI25" s="2"/>
      <c r="OJ25" s="2"/>
      <c r="OK25" s="2"/>
    </row>
    <row r="26" spans="1:401" x14ac:dyDescent="0.2">
      <c r="A26" s="69"/>
      <c r="B26" s="27"/>
      <c r="C26" s="2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2"/>
      <c r="OJ26" s="2"/>
      <c r="OK26" s="2"/>
    </row>
    <row r="27" spans="1:401" x14ac:dyDescent="0.2">
      <c r="A27" s="69"/>
      <c r="B27" s="27"/>
      <c r="C27" s="2"/>
      <c r="ME27" s="17"/>
      <c r="MF27" s="17"/>
      <c r="MG27" s="17"/>
      <c r="MH27" s="17"/>
      <c r="MI27" s="20"/>
      <c r="MJ27" s="20"/>
      <c r="MK27" s="20"/>
      <c r="ML27" s="20"/>
      <c r="MM27" s="20"/>
      <c r="MN27" s="20"/>
      <c r="MO27" s="20"/>
      <c r="MP27" s="20"/>
      <c r="MQ27" s="20"/>
      <c r="MR27" s="20"/>
      <c r="MS27" s="20"/>
      <c r="MT27" s="20"/>
      <c r="MU27" s="20"/>
      <c r="MV27" s="20"/>
      <c r="MW27" s="20"/>
      <c r="MX27" s="20"/>
      <c r="MY27" s="20"/>
      <c r="MZ27" s="20"/>
      <c r="NA27" s="20"/>
      <c r="NB27" s="20"/>
      <c r="NC27" s="20"/>
      <c r="ND27" s="20"/>
      <c r="NE27" s="20"/>
      <c r="NF27" s="20"/>
      <c r="NG27" s="20"/>
      <c r="NH27" s="20"/>
      <c r="NI27" s="20"/>
      <c r="NJ27" s="20"/>
      <c r="NK27" s="20"/>
      <c r="NL27" s="20"/>
      <c r="NM27" s="20"/>
      <c r="NN27" s="20"/>
      <c r="NO27" s="20"/>
      <c r="NP27" s="20"/>
      <c r="NQ27" s="20"/>
      <c r="NR27" s="20"/>
      <c r="NS27" s="20"/>
      <c r="NT27" s="20"/>
      <c r="NU27" s="20"/>
      <c r="NV27" s="20"/>
      <c r="NW27" s="20"/>
      <c r="NX27" s="20"/>
      <c r="NY27" s="20"/>
      <c r="NZ27" s="20"/>
      <c r="OA27" s="20"/>
      <c r="OB27" s="20"/>
      <c r="OC27" s="20"/>
      <c r="OD27" s="20"/>
      <c r="OE27" s="20"/>
      <c r="OF27" s="20"/>
      <c r="OG27" s="20"/>
      <c r="OH27" s="20"/>
      <c r="OI27" s="2"/>
      <c r="OJ27" s="2"/>
      <c r="OK27" s="2"/>
    </row>
    <row r="28" spans="1:401" ht="15" customHeight="1" x14ac:dyDescent="0.2">
      <c r="A28" s="68" t="s">
        <v>45</v>
      </c>
      <c r="B28" s="27"/>
      <c r="C28" s="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  <c r="DZ28" s="22"/>
      <c r="EA28" s="22"/>
      <c r="EB28" s="22"/>
      <c r="EC28" s="22"/>
      <c r="ED28" s="22"/>
      <c r="EE28" s="22"/>
      <c r="EF28" s="22"/>
      <c r="EG28" s="22"/>
      <c r="EH28" s="22"/>
      <c r="EI28" s="22"/>
      <c r="EJ28" s="22"/>
      <c r="EK28" s="22"/>
      <c r="EL28" s="22"/>
      <c r="EM28" s="22"/>
      <c r="EN28" s="22"/>
      <c r="EO28" s="22"/>
      <c r="EP28" s="22"/>
      <c r="EQ28" s="22"/>
      <c r="ER28" s="22"/>
      <c r="ES28" s="22"/>
      <c r="ET28" s="22"/>
      <c r="EU28" s="22"/>
      <c r="EV28" s="22"/>
      <c r="EW28" s="22"/>
      <c r="EX28" s="22"/>
      <c r="EY28" s="22"/>
      <c r="EZ28" s="22"/>
      <c r="FA28" s="22"/>
      <c r="FB28" s="22"/>
      <c r="FC28" s="22"/>
      <c r="FD28" s="22"/>
      <c r="FE28" s="22"/>
      <c r="FF28" s="22"/>
      <c r="FG28" s="22"/>
      <c r="FH28" s="22"/>
      <c r="FI28" s="22"/>
      <c r="FJ28" s="22"/>
      <c r="FK28" s="22"/>
      <c r="FL28" s="22"/>
      <c r="FM28" s="22"/>
      <c r="FN28" s="22"/>
      <c r="FO28" s="22"/>
      <c r="FP28" s="22"/>
      <c r="FQ28" s="22"/>
      <c r="FR28" s="22"/>
      <c r="FS28" s="22"/>
      <c r="FT28" s="22"/>
      <c r="FU28" s="22"/>
      <c r="FV28" s="22"/>
      <c r="FW28" s="22"/>
      <c r="FX28" s="22"/>
      <c r="FY28" s="22"/>
      <c r="FZ28" s="22"/>
      <c r="GA28" s="22"/>
      <c r="GB28" s="22"/>
      <c r="GC28" s="22"/>
      <c r="GD28" s="22"/>
      <c r="GE28" s="22"/>
      <c r="GF28" s="22"/>
      <c r="GG28" s="22"/>
      <c r="GH28" s="22"/>
      <c r="GI28" s="22"/>
      <c r="GJ28" s="22"/>
      <c r="GK28" s="22"/>
      <c r="GL28" s="22"/>
      <c r="GM28" s="22"/>
      <c r="GN28" s="22"/>
      <c r="GO28" s="22"/>
      <c r="GP28" s="22"/>
      <c r="GQ28" s="22"/>
      <c r="GR28" s="22"/>
      <c r="GS28" s="22"/>
      <c r="GT28" s="22"/>
      <c r="GU28" s="22"/>
      <c r="GV28" s="22"/>
      <c r="GW28" s="22"/>
      <c r="GX28" s="22"/>
      <c r="GY28" s="22"/>
      <c r="GZ28" s="22"/>
      <c r="HA28" s="22"/>
      <c r="HB28" s="22"/>
      <c r="HC28" s="22"/>
      <c r="HD28" s="22"/>
      <c r="HE28" s="22"/>
      <c r="HF28" s="22"/>
      <c r="HG28" s="22"/>
      <c r="HH28" s="22"/>
      <c r="HI28" s="22"/>
      <c r="HJ28" s="22"/>
      <c r="HK28" s="22"/>
      <c r="HL28" s="22"/>
      <c r="HM28" s="22"/>
      <c r="HN28" s="22"/>
      <c r="HO28" s="22"/>
      <c r="HP28" s="22"/>
      <c r="HQ28" s="22"/>
      <c r="HR28" s="22"/>
      <c r="HS28" s="22"/>
      <c r="HT28" s="22"/>
      <c r="HU28" s="22"/>
      <c r="HV28" s="22"/>
      <c r="HW28" s="22"/>
      <c r="HX28" s="22"/>
      <c r="HY28" s="22"/>
      <c r="HZ28" s="22"/>
      <c r="IA28" s="22"/>
      <c r="IB28" s="22"/>
      <c r="IC28" s="22"/>
      <c r="ID28" s="22"/>
      <c r="IE28" s="22"/>
      <c r="IF28" s="22"/>
      <c r="IG28" s="22"/>
      <c r="IH28" s="22"/>
      <c r="II28" s="22"/>
      <c r="IJ28" s="22"/>
      <c r="IK28" s="22"/>
      <c r="IL28" s="22"/>
      <c r="IM28" s="22"/>
      <c r="IN28" s="22"/>
      <c r="IO28" s="22"/>
      <c r="IP28" s="22"/>
      <c r="IQ28" s="22"/>
      <c r="IR28" s="22"/>
      <c r="IS28" s="22"/>
      <c r="IT28" s="22"/>
      <c r="IU28" s="22"/>
      <c r="IV28" s="22"/>
      <c r="IW28" s="22"/>
      <c r="IX28" s="22"/>
      <c r="IY28" s="22"/>
      <c r="IZ28" s="22"/>
      <c r="JA28" s="22"/>
      <c r="JB28" s="22"/>
      <c r="JC28" s="22"/>
      <c r="JD28" s="22"/>
      <c r="JE28" s="22"/>
      <c r="JF28" s="22"/>
      <c r="JG28" s="22"/>
      <c r="JH28" s="22"/>
      <c r="JI28" s="22"/>
      <c r="JJ28" s="22"/>
      <c r="JK28" s="22"/>
      <c r="JL28" s="22"/>
      <c r="JM28" s="22"/>
      <c r="JN28" s="22"/>
      <c r="JO28" s="22"/>
      <c r="JP28" s="22"/>
      <c r="JQ28" s="22"/>
      <c r="JR28" s="22"/>
      <c r="JS28" s="22"/>
      <c r="JT28" s="22"/>
      <c r="JU28" s="22"/>
      <c r="JV28" s="22"/>
      <c r="JW28" s="22"/>
      <c r="JX28" s="22"/>
      <c r="JY28" s="22"/>
      <c r="JZ28" s="22"/>
      <c r="KA28" s="22"/>
      <c r="KB28" s="22"/>
      <c r="KC28" s="22"/>
      <c r="KD28" s="22"/>
      <c r="KE28" s="22"/>
      <c r="KF28" s="22"/>
      <c r="KG28" s="22"/>
      <c r="KH28" s="22"/>
      <c r="KI28" s="22"/>
      <c r="KJ28" s="22"/>
      <c r="KK28" s="22"/>
      <c r="KL28" s="22"/>
      <c r="KM28" s="22"/>
      <c r="KN28" s="22"/>
      <c r="KO28" s="22"/>
      <c r="KP28" s="22"/>
      <c r="KQ28" s="22"/>
      <c r="KR28" s="22"/>
      <c r="KS28" s="22"/>
      <c r="KT28" s="22"/>
      <c r="KU28" s="22"/>
      <c r="KV28" s="22"/>
      <c r="KW28" s="22"/>
      <c r="KX28" s="22"/>
      <c r="KY28" s="22"/>
      <c r="KZ28" s="22"/>
      <c r="LA28" s="22"/>
      <c r="LB28" s="22"/>
      <c r="LC28" s="22"/>
      <c r="LD28" s="22"/>
      <c r="LE28" s="22"/>
      <c r="LF28" s="22"/>
      <c r="LG28" s="22"/>
      <c r="LH28" s="22"/>
      <c r="LI28" s="22"/>
      <c r="LJ28" s="22"/>
      <c r="LK28" s="22"/>
      <c r="LL28" s="22"/>
      <c r="LM28" s="22"/>
      <c r="LN28" s="22"/>
      <c r="LO28" s="22"/>
      <c r="LP28" s="22"/>
      <c r="LQ28" s="22"/>
      <c r="LR28" s="22"/>
      <c r="LS28" s="22"/>
      <c r="LT28" s="22"/>
      <c r="LU28" s="22"/>
      <c r="LV28" s="22"/>
      <c r="LW28" s="22"/>
      <c r="LX28" s="22"/>
      <c r="LY28" s="22"/>
      <c r="LZ28" s="22"/>
      <c r="MA28" s="22"/>
      <c r="MB28" s="22"/>
      <c r="MC28" s="22"/>
      <c r="MD28" s="22"/>
      <c r="ME28" s="22"/>
      <c r="MF28" s="22"/>
      <c r="MG28" s="22"/>
      <c r="MH28" s="22"/>
      <c r="OI28" s="2"/>
      <c r="OJ28" s="2"/>
      <c r="OK28" s="2"/>
    </row>
    <row r="29" spans="1:401" x14ac:dyDescent="0.2">
      <c r="A29" s="69"/>
      <c r="B29" s="27"/>
      <c r="C29" s="2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2"/>
      <c r="OJ29" s="2"/>
      <c r="OK29" s="2"/>
    </row>
    <row r="30" spans="1:401" x14ac:dyDescent="0.2">
      <c r="A30" s="69"/>
      <c r="B30" s="27"/>
      <c r="C30" s="2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  <c r="DA30" s="20"/>
      <c r="DB30" s="20"/>
      <c r="DC30" s="20"/>
      <c r="DD30" s="20"/>
      <c r="DE30" s="20"/>
      <c r="DF30" s="20"/>
      <c r="DG30" s="20"/>
      <c r="DH30" s="20"/>
      <c r="DI30" s="20"/>
      <c r="DJ30" s="20"/>
      <c r="DK30" s="20"/>
      <c r="DL30" s="20"/>
      <c r="DM30" s="20"/>
      <c r="DN30" s="20"/>
      <c r="DO30" s="20"/>
      <c r="DP30" s="20"/>
      <c r="DQ30" s="20"/>
      <c r="DR30" s="20"/>
      <c r="DS30" s="20"/>
      <c r="DT30" s="20"/>
      <c r="DU30" s="20"/>
      <c r="DV30" s="20"/>
      <c r="DW30" s="20"/>
      <c r="DX30" s="20"/>
      <c r="DY30" s="20"/>
      <c r="DZ30" s="20"/>
      <c r="EA30" s="20"/>
      <c r="EB30" s="20"/>
      <c r="EC30" s="20"/>
      <c r="ED30" s="20"/>
      <c r="EE30" s="20"/>
      <c r="EF30" s="20"/>
      <c r="EG30" s="20"/>
      <c r="EH30" s="20"/>
      <c r="EI30" s="20"/>
      <c r="EJ30" s="20"/>
      <c r="EK30" s="20"/>
      <c r="EL30" s="20"/>
      <c r="EM30" s="20"/>
      <c r="EN30" s="20"/>
      <c r="EO30" s="20"/>
      <c r="EP30" s="20"/>
      <c r="EQ30" s="20"/>
      <c r="ER30" s="20"/>
      <c r="ES30" s="20"/>
      <c r="ET30" s="20"/>
      <c r="EU30" s="20"/>
      <c r="EV30" s="20"/>
      <c r="EW30" s="20"/>
      <c r="EX30" s="20"/>
      <c r="EY30" s="20"/>
      <c r="EZ30" s="20"/>
      <c r="FA30" s="20"/>
      <c r="FB30" s="20"/>
      <c r="FC30" s="20"/>
      <c r="FD30" s="20"/>
      <c r="FE30" s="20"/>
      <c r="FF30" s="20"/>
      <c r="FG30" s="20"/>
      <c r="FH30" s="20"/>
      <c r="FI30" s="20"/>
      <c r="FJ30" s="20"/>
      <c r="FK30" s="20"/>
      <c r="FL30" s="20"/>
      <c r="FM30" s="20"/>
      <c r="FN30" s="20"/>
      <c r="FO30" s="20"/>
      <c r="FP30" s="20"/>
      <c r="FQ30" s="20"/>
      <c r="FR30" s="20"/>
      <c r="FS30" s="20"/>
      <c r="FT30" s="20"/>
      <c r="FU30" s="20"/>
      <c r="FV30" s="20"/>
      <c r="FW30" s="20"/>
      <c r="FX30" s="20"/>
      <c r="FY30" s="20"/>
      <c r="FZ30" s="20"/>
      <c r="GA30" s="20"/>
      <c r="GB30" s="20"/>
      <c r="GC30" s="20"/>
      <c r="GD30" s="20"/>
      <c r="GE30" s="20"/>
      <c r="GF30" s="20"/>
      <c r="GG30" s="20"/>
      <c r="GH30" s="20"/>
      <c r="GI30" s="20"/>
      <c r="GJ30" s="20"/>
      <c r="GK30" s="20"/>
      <c r="GL30" s="20"/>
      <c r="GM30" s="20"/>
      <c r="GN30" s="20"/>
      <c r="GO30" s="20"/>
      <c r="GP30" s="20"/>
      <c r="GQ30" s="20"/>
      <c r="GR30" s="20"/>
      <c r="GS30" s="20"/>
      <c r="GT30" s="20"/>
      <c r="GU30" s="20"/>
      <c r="GV30" s="20"/>
      <c r="GW30" s="20"/>
      <c r="GX30" s="20"/>
      <c r="GY30" s="20"/>
      <c r="GZ30" s="20"/>
      <c r="HA30" s="20"/>
      <c r="HB30" s="20"/>
      <c r="HC30" s="20"/>
      <c r="HD30" s="20"/>
      <c r="HE30" s="20"/>
      <c r="HF30" s="20"/>
      <c r="HG30" s="20"/>
      <c r="HH30" s="20"/>
      <c r="HI30" s="20"/>
      <c r="HJ30" s="20"/>
      <c r="HK30" s="20"/>
      <c r="HL30" s="20"/>
      <c r="HM30" s="20"/>
      <c r="HN30" s="20"/>
      <c r="HO30" s="20"/>
      <c r="HP30" s="20"/>
      <c r="HQ30" s="20"/>
      <c r="HR30" s="20"/>
      <c r="HS30" s="20"/>
      <c r="HT30" s="20"/>
      <c r="HU30" s="20"/>
      <c r="HV30" s="20"/>
      <c r="HW30" s="20"/>
      <c r="HX30" s="20"/>
      <c r="HY30" s="20"/>
      <c r="HZ30" s="20"/>
      <c r="IA30" s="20"/>
      <c r="IB30" s="20"/>
      <c r="IC30" s="20"/>
      <c r="ID30" s="20"/>
      <c r="IE30" s="20"/>
      <c r="IF30" s="20"/>
      <c r="IG30" s="20"/>
      <c r="IH30" s="20"/>
      <c r="II30" s="20"/>
      <c r="IJ30" s="20"/>
      <c r="IK30" s="20"/>
      <c r="IL30" s="20"/>
      <c r="IM30" s="20"/>
      <c r="IN30" s="20"/>
      <c r="IO30" s="20"/>
      <c r="IP30" s="20"/>
      <c r="IQ30" s="20"/>
      <c r="IR30" s="20"/>
      <c r="IS30" s="20"/>
      <c r="IT30" s="20"/>
      <c r="IU30" s="20"/>
      <c r="IV30" s="20"/>
      <c r="IW30" s="20"/>
      <c r="IX30" s="20"/>
      <c r="IY30" s="20"/>
      <c r="IZ30" s="20"/>
      <c r="JA30" s="20"/>
      <c r="JB30" s="20"/>
      <c r="JC30" s="20"/>
      <c r="JD30" s="20"/>
      <c r="JE30" s="20"/>
      <c r="JF30" s="20"/>
      <c r="JG30" s="20"/>
      <c r="JH30" s="20"/>
      <c r="JI30" s="20"/>
      <c r="JJ30" s="20"/>
      <c r="JK30" s="20"/>
      <c r="JL30" s="20"/>
      <c r="JM30" s="20"/>
      <c r="JN30" s="20"/>
      <c r="JO30" s="20"/>
      <c r="JP30" s="20"/>
      <c r="JQ30" s="20"/>
      <c r="JR30" s="20"/>
      <c r="JS30" s="20"/>
      <c r="JT30" s="20"/>
      <c r="JU30" s="20"/>
      <c r="JV30" s="20"/>
      <c r="JW30" s="20"/>
      <c r="JX30" s="20"/>
      <c r="JY30" s="20"/>
      <c r="JZ30" s="20"/>
      <c r="KA30" s="20"/>
      <c r="KB30" s="20"/>
      <c r="KC30" s="20"/>
      <c r="KD30" s="20"/>
      <c r="KE30" s="20"/>
      <c r="KF30" s="20"/>
      <c r="KG30" s="20"/>
      <c r="KH30" s="20"/>
      <c r="KI30" s="20"/>
      <c r="KJ30" s="20"/>
      <c r="KK30" s="20"/>
      <c r="KL30" s="20"/>
      <c r="KM30" s="20"/>
      <c r="KN30" s="20"/>
      <c r="KO30" s="20"/>
      <c r="KP30" s="20"/>
      <c r="KQ30" s="20"/>
      <c r="KR30" s="20"/>
      <c r="KS30" s="20"/>
      <c r="KT30" s="20"/>
      <c r="KU30" s="20"/>
      <c r="KV30" s="20"/>
      <c r="KW30" s="20"/>
      <c r="KX30" s="20"/>
      <c r="KY30" s="20"/>
      <c r="KZ30" s="20"/>
      <c r="LA30" s="20"/>
      <c r="LB30" s="20"/>
      <c r="LC30" s="20"/>
      <c r="LD30" s="20"/>
      <c r="LE30" s="20"/>
      <c r="LF30" s="20"/>
      <c r="LG30" s="20"/>
      <c r="LH30" s="20"/>
      <c r="LI30" s="20"/>
      <c r="LJ30" s="20"/>
      <c r="LK30" s="20"/>
      <c r="LL30" s="20"/>
      <c r="LM30" s="20"/>
      <c r="LN30" s="20"/>
      <c r="LO30" s="20"/>
      <c r="LP30" s="20"/>
      <c r="LQ30" s="20"/>
      <c r="LR30" s="20"/>
      <c r="LS30" s="20"/>
      <c r="LT30" s="20"/>
      <c r="LU30" s="20"/>
      <c r="LV30" s="20"/>
      <c r="LW30" s="20"/>
      <c r="LX30" s="20"/>
      <c r="LY30" s="20"/>
      <c r="LZ30" s="20"/>
      <c r="MA30" s="20"/>
      <c r="MB30" s="20"/>
      <c r="MC30" s="20"/>
      <c r="MD30" s="20"/>
      <c r="ME30" s="20"/>
      <c r="MF30" s="20"/>
      <c r="MG30" s="20"/>
      <c r="MH30" s="20"/>
      <c r="MI30" s="20"/>
      <c r="MJ30" s="20"/>
      <c r="MK30" s="20"/>
      <c r="ML30" s="20"/>
      <c r="MM30" s="20"/>
      <c r="MN30" s="20"/>
      <c r="MO30" s="20"/>
      <c r="MP30" s="20"/>
      <c r="MQ30" s="20"/>
      <c r="MR30" s="20"/>
      <c r="MS30" s="20"/>
      <c r="MT30" s="20"/>
      <c r="MU30" s="20"/>
      <c r="MV30" s="20"/>
      <c r="MW30" s="20"/>
      <c r="MX30" s="20"/>
      <c r="MY30" s="20"/>
      <c r="MZ30" s="20"/>
      <c r="NA30" s="20"/>
      <c r="NB30" s="20"/>
      <c r="NC30" s="20"/>
      <c r="ND30" s="20"/>
      <c r="NE30" s="20"/>
      <c r="NF30" s="20"/>
      <c r="NG30" s="20"/>
      <c r="NH30" s="20"/>
      <c r="NI30" s="20"/>
      <c r="NJ30" s="20"/>
      <c r="NK30" s="20"/>
      <c r="NL30" s="20"/>
      <c r="NM30" s="20"/>
      <c r="NN30" s="20"/>
      <c r="NO30" s="20"/>
      <c r="NP30" s="20"/>
      <c r="NQ30" s="20"/>
      <c r="NR30" s="20"/>
      <c r="NS30" s="20"/>
      <c r="NT30" s="20"/>
      <c r="NU30" s="20"/>
      <c r="NV30" s="20"/>
      <c r="NW30" s="20"/>
      <c r="NX30" s="20"/>
      <c r="NY30" s="20"/>
      <c r="NZ30" s="20"/>
      <c r="OA30" s="20"/>
      <c r="OB30" s="20"/>
      <c r="OC30" s="20"/>
      <c r="OD30" s="20"/>
      <c r="OE30" s="20"/>
      <c r="OF30" s="20"/>
      <c r="OG30" s="20"/>
      <c r="OH30" s="20"/>
      <c r="OI30" s="2"/>
      <c r="OJ30" s="2"/>
      <c r="OK30" s="2"/>
    </row>
    <row r="31" spans="1:401" ht="15" customHeight="1" x14ac:dyDescent="0.2">
      <c r="A31" s="68" t="s">
        <v>46</v>
      </c>
      <c r="B31" s="27"/>
      <c r="C31" s="2"/>
      <c r="OI31" s="2"/>
      <c r="OJ31" s="2"/>
      <c r="OK31" s="2"/>
    </row>
    <row r="32" spans="1:401" x14ac:dyDescent="0.2">
      <c r="A32" s="69"/>
      <c r="B32" s="27"/>
      <c r="C32" s="2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2"/>
      <c r="OJ32" s="2"/>
      <c r="OK32" s="2"/>
    </row>
    <row r="33" spans="1:401" x14ac:dyDescent="0.2">
      <c r="A33" s="69"/>
      <c r="B33" s="27"/>
      <c r="C33" s="2"/>
      <c r="ME33" s="20"/>
      <c r="MF33" s="20"/>
      <c r="MG33" s="20"/>
      <c r="MH33" s="20"/>
      <c r="MI33" s="20"/>
      <c r="MJ33" s="20"/>
      <c r="MK33" s="20"/>
      <c r="ML33" s="20"/>
      <c r="MM33" s="20"/>
      <c r="MN33" s="20"/>
      <c r="MO33" s="20"/>
      <c r="MP33" s="20"/>
      <c r="MQ33" s="20"/>
      <c r="MR33" s="20"/>
      <c r="MS33" s="20"/>
      <c r="MT33" s="20"/>
      <c r="MU33" s="20"/>
      <c r="MV33" s="20"/>
      <c r="MW33" s="20"/>
      <c r="MX33" s="20"/>
      <c r="MY33" s="20"/>
      <c r="MZ33" s="20"/>
      <c r="NA33" s="20"/>
      <c r="NB33" s="20"/>
      <c r="NC33" s="20"/>
      <c r="ND33" s="20"/>
      <c r="NE33" s="20"/>
      <c r="NF33" s="20"/>
      <c r="NG33" s="20"/>
      <c r="NH33" s="20"/>
      <c r="NI33" s="20"/>
      <c r="NJ33" s="20"/>
      <c r="NK33" s="20"/>
      <c r="NL33" s="20"/>
      <c r="NM33" s="20"/>
      <c r="NN33" s="20"/>
      <c r="NO33" s="20"/>
      <c r="NP33" s="20"/>
      <c r="NQ33" s="20"/>
      <c r="NR33" s="20"/>
      <c r="NS33" s="20"/>
      <c r="NT33" s="20"/>
      <c r="NU33" s="20"/>
      <c r="NV33" s="20"/>
      <c r="NW33" s="20"/>
      <c r="NX33" s="20"/>
      <c r="NY33" s="20"/>
      <c r="NZ33" s="20"/>
      <c r="OA33" s="20"/>
      <c r="OB33" s="20"/>
      <c r="OC33" s="20"/>
      <c r="OD33" s="20"/>
      <c r="OE33" s="20"/>
      <c r="OF33" s="20"/>
      <c r="OG33" s="20"/>
      <c r="OH33" s="20"/>
      <c r="OI33" s="2"/>
      <c r="OJ33" s="2"/>
      <c r="OK33" s="2"/>
    </row>
    <row r="34" spans="1:401" ht="15" customHeight="1" x14ac:dyDescent="0.2">
      <c r="A34" s="68" t="s">
        <v>47</v>
      </c>
      <c r="B34" s="27"/>
      <c r="C34" s="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  <c r="DY34" s="22"/>
      <c r="DZ34" s="22"/>
      <c r="EA34" s="22"/>
      <c r="EB34" s="22"/>
      <c r="EC34" s="22"/>
      <c r="ED34" s="22"/>
      <c r="EE34" s="22"/>
      <c r="EF34" s="22"/>
      <c r="EG34" s="22"/>
      <c r="EH34" s="22"/>
      <c r="EI34" s="22"/>
      <c r="EJ34" s="22"/>
      <c r="EK34" s="22"/>
      <c r="EL34" s="22"/>
      <c r="EM34" s="22"/>
      <c r="EN34" s="22"/>
      <c r="EO34" s="22"/>
      <c r="EP34" s="22"/>
      <c r="EQ34" s="22"/>
      <c r="ER34" s="22"/>
      <c r="ES34" s="22"/>
      <c r="ET34" s="22"/>
      <c r="EU34" s="22"/>
      <c r="EV34" s="22"/>
      <c r="EW34" s="22"/>
      <c r="EX34" s="22"/>
      <c r="EY34" s="22"/>
      <c r="EZ34" s="22"/>
      <c r="FA34" s="22"/>
      <c r="FB34" s="22"/>
      <c r="FC34" s="22"/>
      <c r="FD34" s="22"/>
      <c r="FE34" s="22"/>
      <c r="FF34" s="22"/>
      <c r="FG34" s="22"/>
      <c r="FH34" s="22"/>
      <c r="FI34" s="22"/>
      <c r="FJ34" s="22"/>
      <c r="FK34" s="22"/>
      <c r="FL34" s="22"/>
      <c r="FM34" s="22"/>
      <c r="FN34" s="22"/>
      <c r="FO34" s="22"/>
      <c r="FP34" s="22"/>
      <c r="FQ34" s="22"/>
      <c r="FR34" s="22"/>
      <c r="FS34" s="22"/>
      <c r="FT34" s="22"/>
      <c r="FU34" s="22"/>
      <c r="FV34" s="22"/>
      <c r="FW34" s="22"/>
      <c r="FX34" s="22"/>
      <c r="FY34" s="22"/>
      <c r="FZ34" s="22"/>
      <c r="GA34" s="22"/>
      <c r="GB34" s="22"/>
      <c r="GC34" s="22"/>
      <c r="GD34" s="22"/>
      <c r="GE34" s="22"/>
      <c r="GF34" s="22"/>
      <c r="GG34" s="22"/>
      <c r="GH34" s="22"/>
      <c r="GI34" s="22"/>
      <c r="GJ34" s="22"/>
      <c r="GK34" s="22"/>
      <c r="GL34" s="22"/>
      <c r="GM34" s="22"/>
      <c r="GN34" s="22"/>
      <c r="GO34" s="22"/>
      <c r="GP34" s="22"/>
      <c r="GQ34" s="22"/>
      <c r="GR34" s="22"/>
      <c r="GS34" s="22"/>
      <c r="GT34" s="22"/>
      <c r="GU34" s="22"/>
      <c r="GV34" s="22"/>
      <c r="GW34" s="22"/>
      <c r="GX34" s="22"/>
      <c r="GY34" s="22"/>
      <c r="GZ34" s="22"/>
      <c r="HA34" s="22"/>
      <c r="HB34" s="22"/>
      <c r="HC34" s="22"/>
      <c r="HD34" s="22"/>
      <c r="HE34" s="22"/>
      <c r="HF34" s="22"/>
      <c r="HG34" s="22"/>
      <c r="HH34" s="22"/>
      <c r="HI34" s="22"/>
      <c r="HJ34" s="22"/>
      <c r="HK34" s="22"/>
      <c r="HL34" s="22"/>
      <c r="HM34" s="22"/>
      <c r="HN34" s="22"/>
      <c r="HO34" s="22"/>
      <c r="HP34" s="22"/>
      <c r="HQ34" s="22"/>
      <c r="HR34" s="22"/>
      <c r="HS34" s="22"/>
      <c r="HT34" s="22"/>
      <c r="HU34" s="22"/>
      <c r="HV34" s="22"/>
      <c r="HW34" s="22"/>
      <c r="HX34" s="22"/>
      <c r="HY34" s="22"/>
      <c r="HZ34" s="22"/>
      <c r="IA34" s="22"/>
      <c r="IB34" s="22"/>
      <c r="IC34" s="22"/>
      <c r="ID34" s="22"/>
      <c r="IE34" s="22"/>
      <c r="IF34" s="22"/>
      <c r="IG34" s="22"/>
      <c r="IH34" s="22"/>
      <c r="II34" s="22"/>
      <c r="IJ34" s="22"/>
      <c r="IK34" s="22"/>
      <c r="IL34" s="22"/>
      <c r="IM34" s="22"/>
      <c r="IN34" s="22"/>
      <c r="IO34" s="22"/>
      <c r="IP34" s="22"/>
      <c r="IQ34" s="22"/>
      <c r="IR34" s="22"/>
      <c r="IS34" s="22"/>
      <c r="IT34" s="22"/>
      <c r="IU34" s="22"/>
      <c r="IV34" s="22"/>
      <c r="IW34" s="22"/>
      <c r="IX34" s="22"/>
      <c r="IY34" s="22"/>
      <c r="IZ34" s="22"/>
      <c r="JA34" s="22"/>
      <c r="JB34" s="22"/>
      <c r="JC34" s="22"/>
      <c r="JD34" s="22"/>
      <c r="JE34" s="22"/>
      <c r="JF34" s="22"/>
      <c r="JG34" s="22"/>
      <c r="JH34" s="22"/>
      <c r="JI34" s="22"/>
      <c r="JJ34" s="22"/>
      <c r="JK34" s="22"/>
      <c r="JL34" s="22"/>
      <c r="JM34" s="22"/>
      <c r="JN34" s="22"/>
      <c r="JO34" s="22"/>
      <c r="JP34" s="22"/>
      <c r="JQ34" s="22"/>
      <c r="JR34" s="22"/>
      <c r="JS34" s="22"/>
      <c r="JT34" s="22"/>
      <c r="JU34" s="22"/>
      <c r="JV34" s="22"/>
      <c r="JW34" s="22"/>
      <c r="JX34" s="22"/>
      <c r="JY34" s="22"/>
      <c r="JZ34" s="22"/>
      <c r="KA34" s="22"/>
      <c r="KB34" s="22"/>
      <c r="KC34" s="22"/>
      <c r="KD34" s="22"/>
      <c r="KE34" s="22"/>
      <c r="KF34" s="22"/>
      <c r="KG34" s="22"/>
      <c r="KH34" s="22"/>
      <c r="KI34" s="22"/>
      <c r="KJ34" s="22"/>
      <c r="KK34" s="22"/>
      <c r="KL34" s="22"/>
      <c r="KM34" s="22"/>
      <c r="KN34" s="22"/>
      <c r="KO34" s="22"/>
      <c r="KP34" s="22"/>
      <c r="KQ34" s="22"/>
      <c r="KR34" s="22"/>
      <c r="KS34" s="22"/>
      <c r="KT34" s="22"/>
      <c r="KU34" s="22"/>
      <c r="KV34" s="22"/>
      <c r="KW34" s="22"/>
      <c r="KX34" s="22"/>
      <c r="KY34" s="22"/>
      <c r="KZ34" s="22"/>
      <c r="LA34" s="22"/>
      <c r="LB34" s="22"/>
      <c r="LC34" s="22"/>
      <c r="LD34" s="22"/>
      <c r="LE34" s="22"/>
      <c r="LF34" s="22"/>
      <c r="LG34" s="22"/>
      <c r="LH34" s="22"/>
      <c r="LI34" s="22"/>
      <c r="LJ34" s="22"/>
      <c r="LK34" s="22"/>
      <c r="LL34" s="22"/>
      <c r="LM34" s="22"/>
      <c r="LN34" s="22"/>
      <c r="LO34" s="22"/>
      <c r="LP34" s="22"/>
      <c r="LQ34" s="22"/>
      <c r="LR34" s="22"/>
      <c r="LS34" s="22"/>
      <c r="LT34" s="22"/>
      <c r="LU34" s="22"/>
      <c r="LV34" s="22"/>
      <c r="LW34" s="22"/>
      <c r="LX34" s="22"/>
      <c r="LY34" s="22"/>
      <c r="LZ34" s="22"/>
      <c r="MA34" s="22"/>
      <c r="MB34" s="22"/>
      <c r="MC34" s="22"/>
      <c r="MD34" s="22"/>
      <c r="OI34" s="2"/>
      <c r="OJ34" s="2"/>
      <c r="OK34" s="2"/>
    </row>
    <row r="35" spans="1:401" x14ac:dyDescent="0.2">
      <c r="A35" s="69"/>
      <c r="B35" s="27"/>
      <c r="C35" s="2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OI35" s="2"/>
      <c r="OJ35" s="2"/>
      <c r="OK35" s="28"/>
    </row>
    <row r="36" spans="1:401" x14ac:dyDescent="0.2">
      <c r="A36" s="69"/>
      <c r="B36" s="27"/>
      <c r="C36" s="2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  <c r="CZ36" s="20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20"/>
      <c r="DP36" s="20"/>
      <c r="DQ36" s="20"/>
      <c r="DR36" s="20"/>
      <c r="DS36" s="20"/>
      <c r="DT36" s="20"/>
      <c r="DU36" s="20"/>
      <c r="DV36" s="20"/>
      <c r="DW36" s="20"/>
      <c r="DX36" s="20"/>
      <c r="DY36" s="20"/>
      <c r="DZ36" s="20"/>
      <c r="EA36" s="20"/>
      <c r="EB36" s="20"/>
      <c r="EC36" s="20"/>
      <c r="ED36" s="20"/>
      <c r="EE36" s="20"/>
      <c r="EF36" s="20"/>
      <c r="EG36" s="20"/>
      <c r="EH36" s="20"/>
      <c r="EI36" s="20"/>
      <c r="EJ36" s="20"/>
      <c r="EK36" s="20"/>
      <c r="EL36" s="20"/>
      <c r="EM36" s="20"/>
      <c r="EN36" s="20"/>
      <c r="EO36" s="20"/>
      <c r="EP36" s="20"/>
      <c r="EQ36" s="20"/>
      <c r="ER36" s="20"/>
      <c r="ES36" s="20"/>
      <c r="ET36" s="20"/>
      <c r="EU36" s="20"/>
      <c r="EV36" s="20"/>
      <c r="EW36" s="20"/>
      <c r="EX36" s="20"/>
      <c r="EY36" s="20"/>
      <c r="EZ36" s="20"/>
      <c r="FA36" s="20"/>
      <c r="FB36" s="20"/>
      <c r="FC36" s="20"/>
      <c r="FD36" s="20"/>
      <c r="FE36" s="20"/>
      <c r="FF36" s="20"/>
      <c r="FG36" s="20"/>
      <c r="FH36" s="20"/>
      <c r="FI36" s="20"/>
      <c r="FJ36" s="20"/>
      <c r="FK36" s="20"/>
      <c r="FL36" s="20"/>
      <c r="FM36" s="20"/>
      <c r="FN36" s="20"/>
      <c r="FO36" s="20"/>
      <c r="FP36" s="20"/>
      <c r="FQ36" s="20"/>
      <c r="FR36" s="20"/>
      <c r="FS36" s="20"/>
      <c r="FT36" s="20"/>
      <c r="FU36" s="20"/>
      <c r="FV36" s="20"/>
      <c r="FW36" s="20"/>
      <c r="FX36" s="20"/>
      <c r="FY36" s="20"/>
      <c r="FZ36" s="20"/>
      <c r="GA36" s="20"/>
      <c r="GB36" s="20"/>
      <c r="GC36" s="20"/>
      <c r="GD36" s="20"/>
      <c r="GE36" s="20"/>
      <c r="GF36" s="20"/>
      <c r="GG36" s="20"/>
      <c r="GH36" s="20"/>
      <c r="GI36" s="20"/>
      <c r="GJ36" s="20"/>
      <c r="GK36" s="20"/>
      <c r="GL36" s="20"/>
      <c r="GM36" s="20"/>
      <c r="GN36" s="20"/>
      <c r="GO36" s="20"/>
      <c r="GP36" s="20"/>
      <c r="GQ36" s="20"/>
      <c r="GR36" s="20"/>
      <c r="GS36" s="20"/>
      <c r="GT36" s="20"/>
      <c r="GU36" s="20"/>
      <c r="GV36" s="20"/>
      <c r="GW36" s="20"/>
      <c r="GX36" s="20"/>
      <c r="GY36" s="20"/>
      <c r="GZ36" s="20"/>
      <c r="HA36" s="20"/>
      <c r="HB36" s="20"/>
      <c r="HC36" s="20"/>
      <c r="HD36" s="20"/>
      <c r="HE36" s="20"/>
      <c r="HF36" s="20"/>
      <c r="HG36" s="20"/>
      <c r="HH36" s="20"/>
      <c r="HI36" s="20"/>
      <c r="HJ36" s="20"/>
      <c r="HK36" s="20"/>
      <c r="HL36" s="20"/>
      <c r="HM36" s="20"/>
      <c r="HN36" s="20"/>
      <c r="HO36" s="20"/>
      <c r="HP36" s="20"/>
      <c r="HQ36" s="20"/>
      <c r="HR36" s="20"/>
      <c r="HS36" s="20"/>
      <c r="HT36" s="20"/>
      <c r="HU36" s="20"/>
      <c r="HV36" s="20"/>
      <c r="HW36" s="20"/>
      <c r="HX36" s="20"/>
      <c r="HY36" s="20"/>
      <c r="HZ36" s="20"/>
      <c r="IA36" s="20"/>
      <c r="IB36" s="20"/>
      <c r="IC36" s="20"/>
      <c r="ID36" s="20"/>
      <c r="IE36" s="20"/>
      <c r="IF36" s="20"/>
      <c r="IG36" s="20"/>
      <c r="IH36" s="20"/>
      <c r="II36" s="20"/>
      <c r="IJ36" s="20"/>
      <c r="IK36" s="20"/>
      <c r="IL36" s="20"/>
      <c r="IM36" s="20"/>
      <c r="IN36" s="20"/>
      <c r="IO36" s="20"/>
      <c r="IP36" s="20"/>
      <c r="IQ36" s="20"/>
      <c r="IR36" s="20"/>
      <c r="IS36" s="20"/>
      <c r="IT36" s="20"/>
      <c r="IU36" s="20"/>
      <c r="IV36" s="20"/>
      <c r="IW36" s="20"/>
      <c r="IX36" s="20"/>
      <c r="IY36" s="20"/>
      <c r="IZ36" s="20"/>
      <c r="JA36" s="20"/>
      <c r="JB36" s="20"/>
      <c r="JC36" s="20"/>
      <c r="JD36" s="20"/>
      <c r="JE36" s="20"/>
      <c r="JF36" s="20"/>
      <c r="JG36" s="20"/>
      <c r="JH36" s="20"/>
      <c r="JI36" s="20"/>
      <c r="JJ36" s="20"/>
      <c r="JK36" s="20"/>
      <c r="JL36" s="20"/>
      <c r="JM36" s="20"/>
      <c r="JN36" s="20"/>
      <c r="JO36" s="20"/>
      <c r="JP36" s="20"/>
      <c r="JQ36" s="20"/>
      <c r="JR36" s="20"/>
      <c r="JS36" s="20"/>
      <c r="JT36" s="20"/>
      <c r="JU36" s="20"/>
      <c r="JV36" s="20"/>
      <c r="JW36" s="20"/>
      <c r="JX36" s="20"/>
      <c r="JY36" s="20"/>
      <c r="JZ36" s="20"/>
      <c r="KA36" s="20"/>
      <c r="KB36" s="20"/>
      <c r="KC36" s="20"/>
      <c r="KD36" s="20"/>
      <c r="KE36" s="20"/>
      <c r="KF36" s="20"/>
      <c r="KG36" s="20"/>
      <c r="KH36" s="20"/>
      <c r="KI36" s="20"/>
      <c r="KJ36" s="20"/>
      <c r="KK36" s="20"/>
      <c r="KL36" s="20"/>
      <c r="KM36" s="20"/>
      <c r="KN36" s="20"/>
      <c r="KO36" s="20"/>
      <c r="KP36" s="20"/>
      <c r="KQ36" s="20"/>
      <c r="KR36" s="20"/>
      <c r="KS36" s="20"/>
      <c r="KT36" s="20"/>
      <c r="KU36" s="20"/>
      <c r="KV36" s="20"/>
      <c r="KW36" s="20"/>
      <c r="KX36" s="20"/>
      <c r="KY36" s="20"/>
      <c r="KZ36" s="20"/>
      <c r="LA36" s="20"/>
      <c r="LB36" s="20"/>
      <c r="LC36" s="20"/>
      <c r="LD36" s="20"/>
      <c r="LE36" s="20"/>
      <c r="LF36" s="20"/>
      <c r="LG36" s="20"/>
      <c r="LH36" s="20"/>
      <c r="LI36" s="20"/>
      <c r="LJ36" s="20"/>
      <c r="LK36" s="20"/>
      <c r="LL36" s="20"/>
      <c r="LM36" s="20"/>
      <c r="LN36" s="20"/>
      <c r="LO36" s="20"/>
      <c r="LP36" s="20"/>
      <c r="LQ36" s="20"/>
      <c r="LR36" s="20"/>
      <c r="LS36" s="20"/>
      <c r="LT36" s="20"/>
      <c r="LU36" s="20"/>
      <c r="LV36" s="20"/>
      <c r="LW36" s="20"/>
      <c r="LX36" s="20"/>
      <c r="LY36" s="20"/>
      <c r="LZ36" s="20"/>
      <c r="MA36" s="20"/>
      <c r="MB36" s="20"/>
      <c r="MC36" s="20"/>
      <c r="MD36" s="20"/>
      <c r="ME36" s="20"/>
      <c r="MF36" s="20"/>
      <c r="MG36" s="20"/>
      <c r="MH36" s="20"/>
      <c r="MI36" s="20"/>
      <c r="MJ36" s="20"/>
      <c r="MK36" s="20"/>
      <c r="ML36" s="20"/>
      <c r="MM36" s="20"/>
      <c r="MN36" s="20"/>
      <c r="MO36" s="20"/>
      <c r="MP36" s="20"/>
      <c r="MQ36" s="20"/>
      <c r="MR36" s="20"/>
      <c r="MS36" s="20"/>
      <c r="MT36" s="20"/>
      <c r="MU36" s="20"/>
      <c r="MV36" s="20"/>
      <c r="MW36" s="20"/>
      <c r="MX36" s="20"/>
      <c r="MY36" s="20"/>
      <c r="MZ36" s="20"/>
      <c r="NA36" s="20"/>
      <c r="NB36" s="20"/>
      <c r="NC36" s="20"/>
      <c r="ND36" s="20"/>
      <c r="NE36" s="20"/>
      <c r="NF36" s="20"/>
      <c r="NG36" s="20"/>
      <c r="NH36" s="20"/>
      <c r="NI36" s="20"/>
      <c r="NJ36" s="20"/>
      <c r="NK36" s="20"/>
      <c r="NL36" s="20"/>
      <c r="NM36" s="20"/>
      <c r="NN36" s="20"/>
      <c r="NO36" s="20"/>
      <c r="NP36" s="20"/>
      <c r="NQ36" s="20"/>
      <c r="NR36" s="20"/>
      <c r="NS36" s="20"/>
      <c r="NT36" s="20"/>
      <c r="NU36" s="20"/>
      <c r="NV36" s="20"/>
      <c r="NW36" s="20"/>
      <c r="NX36" s="20"/>
      <c r="NY36" s="20"/>
      <c r="NZ36" s="20"/>
      <c r="OA36" s="20"/>
      <c r="OB36" s="20"/>
      <c r="OC36" s="20"/>
      <c r="OD36" s="20"/>
      <c r="OE36" s="20"/>
      <c r="OF36" s="20"/>
      <c r="OG36" s="20"/>
      <c r="OH36" s="20"/>
      <c r="OI36" s="2"/>
      <c r="OJ36" s="2"/>
      <c r="OK36" s="29"/>
    </row>
    <row r="37" spans="1:401" ht="15" customHeight="1" x14ac:dyDescent="0.2">
      <c r="A37" s="68" t="s">
        <v>48</v>
      </c>
      <c r="B37" s="27"/>
      <c r="C37" s="2"/>
      <c r="OI37" s="2"/>
      <c r="OJ37" s="2"/>
      <c r="OK37" s="29"/>
    </row>
    <row r="38" spans="1:401" x14ac:dyDescent="0.2">
      <c r="A38" s="69"/>
      <c r="B38" s="27"/>
      <c r="C38" s="2"/>
      <c r="OI38" s="2"/>
      <c r="OJ38" s="2"/>
      <c r="OK38" s="2"/>
    </row>
    <row r="39" spans="1:401" x14ac:dyDescent="0.2">
      <c r="A39" s="69"/>
      <c r="B39" s="27"/>
      <c r="C39" s="2"/>
      <c r="ME39" s="17"/>
      <c r="MF39" s="20"/>
      <c r="MG39" s="20"/>
      <c r="MH39" s="20"/>
      <c r="MI39" s="20"/>
      <c r="MJ39" s="20"/>
      <c r="MK39" s="20"/>
      <c r="ML39" s="20"/>
      <c r="MM39" s="20"/>
      <c r="MN39" s="20"/>
      <c r="MO39" s="20"/>
      <c r="MP39" s="20"/>
      <c r="MQ39" s="20"/>
      <c r="MR39" s="20"/>
      <c r="MS39" s="20"/>
      <c r="MT39" s="20"/>
      <c r="MU39" s="20"/>
      <c r="MV39" s="20"/>
      <c r="MW39" s="20"/>
      <c r="MX39" s="20"/>
      <c r="MY39" s="20"/>
      <c r="MZ39" s="20"/>
      <c r="NA39" s="20"/>
      <c r="NB39" s="20"/>
      <c r="NC39" s="20"/>
      <c r="ND39" s="20"/>
      <c r="NE39" s="20"/>
      <c r="NF39" s="20"/>
      <c r="NG39" s="20"/>
      <c r="NH39" s="20"/>
      <c r="NI39" s="20"/>
      <c r="NJ39" s="20"/>
      <c r="NK39" s="20"/>
      <c r="NL39" s="20"/>
      <c r="NM39" s="20"/>
      <c r="NN39" s="20"/>
      <c r="NO39" s="20"/>
      <c r="NP39" s="20"/>
      <c r="NQ39" s="20"/>
      <c r="NR39" s="20"/>
      <c r="NS39" s="20"/>
      <c r="NT39" s="20"/>
      <c r="NU39" s="20"/>
      <c r="NV39" s="20"/>
      <c r="NW39" s="20"/>
      <c r="NX39" s="20"/>
      <c r="NY39" s="20"/>
      <c r="NZ39" s="20"/>
      <c r="OA39" s="20"/>
      <c r="OB39" s="20"/>
      <c r="OC39" s="20"/>
      <c r="OD39" s="20"/>
      <c r="OE39" s="20"/>
      <c r="OF39" s="20"/>
      <c r="OG39" s="20"/>
      <c r="OH39" s="20"/>
      <c r="OI39" s="2"/>
      <c r="OJ39" s="2"/>
      <c r="OK39" s="2"/>
    </row>
    <row r="40" spans="1:401" ht="15" customHeight="1" x14ac:dyDescent="0.2">
      <c r="A40" s="68" t="s">
        <v>49</v>
      </c>
      <c r="B40" s="27"/>
      <c r="C40" s="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  <c r="CT40" s="22"/>
      <c r="CU40" s="22"/>
      <c r="CV40" s="22"/>
      <c r="CW40" s="22"/>
      <c r="CX40" s="22"/>
      <c r="CY40" s="22"/>
      <c r="CZ40" s="22"/>
      <c r="DA40" s="22"/>
      <c r="DB40" s="22"/>
      <c r="DC40" s="22"/>
      <c r="DD40" s="22"/>
      <c r="DE40" s="22"/>
      <c r="DF40" s="22"/>
      <c r="DG40" s="22"/>
      <c r="DH40" s="22"/>
      <c r="DI40" s="22"/>
      <c r="DJ40" s="22"/>
      <c r="DK40" s="22"/>
      <c r="DL40" s="22"/>
      <c r="DM40" s="22"/>
      <c r="DN40" s="22"/>
      <c r="DO40" s="22"/>
      <c r="DP40" s="22"/>
      <c r="DQ40" s="22"/>
      <c r="DR40" s="22"/>
      <c r="DS40" s="22"/>
      <c r="DT40" s="22"/>
      <c r="DU40" s="22"/>
      <c r="DV40" s="22"/>
      <c r="DW40" s="22"/>
      <c r="DX40" s="22"/>
      <c r="DY40" s="22"/>
      <c r="DZ40" s="22"/>
      <c r="EA40" s="22"/>
      <c r="EB40" s="22"/>
      <c r="EC40" s="22"/>
      <c r="ED40" s="22"/>
      <c r="EE40" s="22"/>
      <c r="EF40" s="22"/>
      <c r="EG40" s="22"/>
      <c r="EH40" s="22"/>
      <c r="EI40" s="22"/>
      <c r="EJ40" s="22"/>
      <c r="EK40" s="22"/>
      <c r="EL40" s="22"/>
      <c r="EM40" s="22"/>
      <c r="EN40" s="22"/>
      <c r="EO40" s="22"/>
      <c r="EP40" s="22"/>
      <c r="EQ40" s="22"/>
      <c r="ER40" s="22"/>
      <c r="ES40" s="22"/>
      <c r="ET40" s="22"/>
      <c r="EU40" s="22"/>
      <c r="EV40" s="22"/>
      <c r="EW40" s="22"/>
      <c r="EX40" s="22"/>
      <c r="EY40" s="22"/>
      <c r="EZ40" s="22"/>
      <c r="FA40" s="22"/>
      <c r="FB40" s="22"/>
      <c r="FC40" s="22"/>
      <c r="FD40" s="22"/>
      <c r="FE40" s="22"/>
      <c r="FF40" s="22"/>
      <c r="FG40" s="22"/>
      <c r="FH40" s="22"/>
      <c r="FI40" s="22"/>
      <c r="FJ40" s="22"/>
      <c r="FK40" s="22"/>
      <c r="FL40" s="22"/>
      <c r="FM40" s="22"/>
      <c r="FN40" s="22"/>
      <c r="FO40" s="22"/>
      <c r="FP40" s="22"/>
      <c r="FQ40" s="22"/>
      <c r="FR40" s="22"/>
      <c r="FS40" s="22"/>
      <c r="FT40" s="22"/>
      <c r="FU40" s="22"/>
      <c r="FV40" s="22"/>
      <c r="FW40" s="22"/>
      <c r="FX40" s="22"/>
      <c r="FY40" s="22"/>
      <c r="FZ40" s="22"/>
      <c r="GA40" s="22"/>
      <c r="GB40" s="22"/>
      <c r="GC40" s="22"/>
      <c r="GD40" s="22"/>
      <c r="GE40" s="22"/>
      <c r="GF40" s="22"/>
      <c r="GG40" s="22"/>
      <c r="GH40" s="22"/>
      <c r="GI40" s="22"/>
      <c r="GJ40" s="22"/>
      <c r="GK40" s="22"/>
      <c r="GL40" s="22"/>
      <c r="GM40" s="22"/>
      <c r="GN40" s="22"/>
      <c r="GO40" s="22"/>
      <c r="GP40" s="22"/>
      <c r="GQ40" s="22"/>
      <c r="GR40" s="22"/>
      <c r="GS40" s="22"/>
      <c r="GT40" s="22"/>
      <c r="GU40" s="22"/>
      <c r="GV40" s="22"/>
      <c r="GW40" s="22"/>
      <c r="GX40" s="22"/>
      <c r="GY40" s="22"/>
      <c r="GZ40" s="22"/>
      <c r="HA40" s="22"/>
      <c r="HB40" s="22"/>
      <c r="HC40" s="22"/>
      <c r="HD40" s="22"/>
      <c r="HE40" s="22"/>
      <c r="HF40" s="22"/>
      <c r="HG40" s="22"/>
      <c r="HH40" s="22"/>
      <c r="HI40" s="22"/>
      <c r="HJ40" s="22"/>
      <c r="HK40" s="22"/>
      <c r="HL40" s="22"/>
      <c r="HM40" s="22"/>
      <c r="HN40" s="22"/>
      <c r="HO40" s="22"/>
      <c r="HP40" s="22"/>
      <c r="HQ40" s="22"/>
      <c r="HR40" s="22"/>
      <c r="HS40" s="22"/>
      <c r="HT40" s="22"/>
      <c r="HU40" s="22"/>
      <c r="HV40" s="22"/>
      <c r="HW40" s="22"/>
      <c r="HX40" s="22"/>
      <c r="HY40" s="22"/>
      <c r="HZ40" s="22"/>
      <c r="IA40" s="22"/>
      <c r="IB40" s="22"/>
      <c r="IC40" s="22"/>
      <c r="ID40" s="22"/>
      <c r="IE40" s="22"/>
      <c r="IF40" s="22"/>
      <c r="IG40" s="22"/>
      <c r="IH40" s="22"/>
      <c r="II40" s="22"/>
      <c r="IJ40" s="22"/>
      <c r="IK40" s="22"/>
      <c r="IL40" s="22"/>
      <c r="IM40" s="22"/>
      <c r="IN40" s="22"/>
      <c r="IO40" s="22"/>
      <c r="IP40" s="22"/>
      <c r="IQ40" s="22"/>
      <c r="IR40" s="22"/>
      <c r="IS40" s="22"/>
      <c r="IT40" s="22"/>
      <c r="IU40" s="22"/>
      <c r="IV40" s="22"/>
      <c r="IW40" s="22"/>
      <c r="IX40" s="22"/>
      <c r="IY40" s="22"/>
      <c r="IZ40" s="22"/>
      <c r="JA40" s="22"/>
      <c r="JB40" s="22"/>
      <c r="JC40" s="22"/>
      <c r="JD40" s="22"/>
      <c r="JE40" s="22"/>
      <c r="JF40" s="22"/>
      <c r="JG40" s="22"/>
      <c r="JH40" s="22"/>
      <c r="JI40" s="22"/>
      <c r="JJ40" s="22"/>
      <c r="JK40" s="22"/>
      <c r="JL40" s="22"/>
      <c r="JM40" s="22"/>
      <c r="JN40" s="22"/>
      <c r="JO40" s="22"/>
      <c r="JP40" s="22"/>
      <c r="JQ40" s="22"/>
      <c r="JR40" s="22"/>
      <c r="JS40" s="22"/>
      <c r="JT40" s="22"/>
      <c r="JU40" s="22"/>
      <c r="JV40" s="22"/>
      <c r="JW40" s="22"/>
      <c r="JX40" s="22"/>
      <c r="JY40" s="22"/>
      <c r="JZ40" s="22"/>
      <c r="KA40" s="22"/>
      <c r="KB40" s="22"/>
      <c r="KC40" s="22"/>
      <c r="KD40" s="22"/>
      <c r="KE40" s="22"/>
      <c r="KF40" s="22"/>
      <c r="KG40" s="22"/>
      <c r="KH40" s="22"/>
      <c r="KI40" s="22"/>
      <c r="KJ40" s="22"/>
      <c r="KK40" s="22"/>
      <c r="KL40" s="22"/>
      <c r="KM40" s="22"/>
      <c r="KN40" s="22"/>
      <c r="KO40" s="22"/>
      <c r="KP40" s="22"/>
      <c r="KQ40" s="22"/>
      <c r="KR40" s="22"/>
      <c r="KS40" s="22"/>
      <c r="KT40" s="22"/>
      <c r="KU40" s="22"/>
      <c r="KV40" s="22"/>
      <c r="KW40" s="22"/>
      <c r="KX40" s="22"/>
      <c r="KY40" s="22"/>
      <c r="KZ40" s="22"/>
      <c r="LA40" s="22"/>
      <c r="LB40" s="22"/>
      <c r="LC40" s="22"/>
      <c r="LD40" s="22"/>
      <c r="LE40" s="22"/>
      <c r="LF40" s="22"/>
      <c r="LG40" s="22"/>
      <c r="LH40" s="22"/>
      <c r="LI40" s="22"/>
      <c r="LJ40" s="22"/>
      <c r="LK40" s="22"/>
      <c r="LL40" s="22"/>
      <c r="LM40" s="22"/>
      <c r="LN40" s="22"/>
      <c r="LO40" s="22"/>
      <c r="LP40" s="22"/>
      <c r="LQ40" s="22"/>
      <c r="LR40" s="22"/>
      <c r="LS40" s="22"/>
      <c r="LT40" s="22"/>
      <c r="LU40" s="22"/>
      <c r="LV40" s="22"/>
      <c r="LW40" s="22"/>
      <c r="LX40" s="22"/>
      <c r="LY40" s="22"/>
      <c r="LZ40" s="22"/>
      <c r="MA40" s="22"/>
      <c r="MB40" s="22"/>
      <c r="MC40" s="22"/>
      <c r="MD40" s="22"/>
      <c r="ME40" s="22"/>
      <c r="OI40" s="2"/>
      <c r="OJ40" s="2"/>
      <c r="OK40" s="2"/>
    </row>
    <row r="41" spans="1:401" x14ac:dyDescent="0.2">
      <c r="A41" s="69"/>
      <c r="B41" s="27"/>
      <c r="C41" s="2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OI41" s="2"/>
      <c r="OJ41" s="2"/>
      <c r="OK41" s="2"/>
    </row>
    <row r="42" spans="1:401" x14ac:dyDescent="0.2">
      <c r="A42" s="69"/>
      <c r="B42" s="27"/>
      <c r="C42" s="2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0"/>
      <c r="EP42" s="20"/>
      <c r="EQ42" s="20"/>
      <c r="ER42" s="20"/>
      <c r="ES42" s="20"/>
      <c r="ET42" s="20"/>
      <c r="EU42" s="20"/>
      <c r="EV42" s="20"/>
      <c r="EW42" s="20"/>
      <c r="EX42" s="20"/>
      <c r="EY42" s="20"/>
      <c r="EZ42" s="20"/>
      <c r="FA42" s="20"/>
      <c r="FB42" s="20"/>
      <c r="FC42" s="20"/>
      <c r="FD42" s="20"/>
      <c r="FE42" s="20"/>
      <c r="FF42" s="20"/>
      <c r="FG42" s="20"/>
      <c r="FH42" s="20"/>
      <c r="FI42" s="20"/>
      <c r="FJ42" s="20"/>
      <c r="FK42" s="20"/>
      <c r="FL42" s="20"/>
      <c r="FM42" s="20"/>
      <c r="FN42" s="20"/>
      <c r="FO42" s="20"/>
      <c r="FP42" s="20"/>
      <c r="FQ42" s="20"/>
      <c r="FR42" s="20"/>
      <c r="FS42" s="20"/>
      <c r="FT42" s="20"/>
      <c r="FU42" s="20"/>
      <c r="FV42" s="20"/>
      <c r="FW42" s="20"/>
      <c r="FX42" s="20"/>
      <c r="FY42" s="20"/>
      <c r="FZ42" s="20"/>
      <c r="GA42" s="20"/>
      <c r="GB42" s="20"/>
      <c r="GC42" s="20"/>
      <c r="GD42" s="20"/>
      <c r="GE42" s="20"/>
      <c r="GF42" s="20"/>
      <c r="GG42" s="20"/>
      <c r="GH42" s="20"/>
      <c r="GI42" s="20"/>
      <c r="GJ42" s="20"/>
      <c r="GK42" s="20"/>
      <c r="GL42" s="20"/>
      <c r="GM42" s="20"/>
      <c r="GN42" s="20"/>
      <c r="GO42" s="20"/>
      <c r="GP42" s="20"/>
      <c r="GQ42" s="20"/>
      <c r="GR42" s="20"/>
      <c r="GS42" s="20"/>
      <c r="GT42" s="20"/>
      <c r="GU42" s="20"/>
      <c r="GV42" s="20"/>
      <c r="GW42" s="20"/>
      <c r="GX42" s="20"/>
      <c r="GY42" s="20"/>
      <c r="GZ42" s="20"/>
      <c r="HA42" s="20"/>
      <c r="HB42" s="20"/>
      <c r="HC42" s="20"/>
      <c r="HD42" s="20"/>
      <c r="HE42" s="20"/>
      <c r="HF42" s="20"/>
      <c r="HG42" s="20"/>
      <c r="HH42" s="20"/>
      <c r="HI42" s="20"/>
      <c r="HJ42" s="20"/>
      <c r="HK42" s="20"/>
      <c r="HL42" s="20"/>
      <c r="HM42" s="20"/>
      <c r="HN42" s="20"/>
      <c r="HO42" s="20"/>
      <c r="HP42" s="20"/>
      <c r="HQ42" s="20"/>
      <c r="HR42" s="20"/>
      <c r="HS42" s="20"/>
      <c r="HT42" s="20"/>
      <c r="HU42" s="20"/>
      <c r="HV42" s="20"/>
      <c r="HW42" s="20"/>
      <c r="HX42" s="20"/>
      <c r="HY42" s="20"/>
      <c r="HZ42" s="20"/>
      <c r="IA42" s="20"/>
      <c r="IB42" s="20"/>
      <c r="IC42" s="20"/>
      <c r="ID42" s="20"/>
      <c r="IE42" s="20"/>
      <c r="IF42" s="20"/>
      <c r="IG42" s="20"/>
      <c r="IH42" s="20"/>
      <c r="II42" s="20"/>
      <c r="IJ42" s="20"/>
      <c r="IK42" s="20"/>
      <c r="IL42" s="20"/>
      <c r="IM42" s="20"/>
      <c r="IN42" s="20"/>
      <c r="IO42" s="20"/>
      <c r="IP42" s="20"/>
      <c r="IQ42" s="20"/>
      <c r="IR42" s="20"/>
      <c r="IS42" s="20"/>
      <c r="IT42" s="20"/>
      <c r="IU42" s="20"/>
      <c r="IV42" s="20"/>
      <c r="IW42" s="20"/>
      <c r="IX42" s="20"/>
      <c r="IY42" s="20"/>
      <c r="IZ42" s="20"/>
      <c r="JA42" s="20"/>
      <c r="JB42" s="20"/>
      <c r="JC42" s="20"/>
      <c r="JD42" s="20"/>
      <c r="JE42" s="20"/>
      <c r="JF42" s="20"/>
      <c r="JG42" s="20"/>
      <c r="JH42" s="20"/>
      <c r="JI42" s="20"/>
      <c r="JJ42" s="20"/>
      <c r="JK42" s="20"/>
      <c r="JL42" s="20"/>
      <c r="JM42" s="20"/>
      <c r="JN42" s="20"/>
      <c r="JO42" s="20"/>
      <c r="JP42" s="20"/>
      <c r="JQ42" s="20"/>
      <c r="JR42" s="20"/>
      <c r="JS42" s="20"/>
      <c r="JT42" s="20"/>
      <c r="JU42" s="20"/>
      <c r="JV42" s="20"/>
      <c r="JW42" s="20"/>
      <c r="JX42" s="20"/>
      <c r="JY42" s="20"/>
      <c r="JZ42" s="20"/>
      <c r="KA42" s="20"/>
      <c r="KB42" s="20"/>
      <c r="KC42" s="20"/>
      <c r="KD42" s="20"/>
      <c r="KE42" s="20"/>
      <c r="KF42" s="20"/>
      <c r="KG42" s="20"/>
      <c r="KH42" s="20"/>
      <c r="KI42" s="20"/>
      <c r="KJ42" s="20"/>
      <c r="KK42" s="20"/>
      <c r="KL42" s="20"/>
      <c r="KM42" s="20"/>
      <c r="KN42" s="20"/>
      <c r="KO42" s="20"/>
      <c r="KP42" s="20"/>
      <c r="KQ42" s="20"/>
      <c r="KR42" s="20"/>
      <c r="KS42" s="20"/>
      <c r="KT42" s="20"/>
      <c r="KU42" s="20"/>
      <c r="KV42" s="20"/>
      <c r="KW42" s="20"/>
      <c r="KX42" s="20"/>
      <c r="KY42" s="20"/>
      <c r="KZ42" s="20"/>
      <c r="LA42" s="20"/>
      <c r="LB42" s="20"/>
      <c r="LC42" s="20"/>
      <c r="LD42" s="20"/>
      <c r="LE42" s="20"/>
      <c r="LF42" s="20"/>
      <c r="LG42" s="20"/>
      <c r="LH42" s="20"/>
      <c r="LI42" s="20"/>
      <c r="LJ42" s="20"/>
      <c r="LK42" s="20"/>
      <c r="LL42" s="20"/>
      <c r="LM42" s="20"/>
      <c r="LN42" s="20"/>
      <c r="LO42" s="20"/>
      <c r="LP42" s="20"/>
      <c r="LQ42" s="20"/>
      <c r="LR42" s="20"/>
      <c r="LS42" s="20"/>
      <c r="LT42" s="20"/>
      <c r="LU42" s="20"/>
      <c r="LV42" s="20"/>
      <c r="LW42" s="20"/>
      <c r="LX42" s="20"/>
      <c r="LY42" s="20"/>
      <c r="LZ42" s="20"/>
      <c r="MA42" s="20"/>
      <c r="MB42" s="20"/>
      <c r="MC42" s="20"/>
      <c r="MD42" s="20"/>
      <c r="ME42" s="20"/>
      <c r="MF42" s="20"/>
      <c r="MG42" s="20"/>
      <c r="MH42" s="20"/>
      <c r="MI42" s="20"/>
      <c r="MJ42" s="20"/>
      <c r="MK42" s="20"/>
      <c r="ML42" s="20"/>
      <c r="MM42" s="20"/>
      <c r="MN42" s="20"/>
      <c r="MO42" s="20"/>
      <c r="MP42" s="20"/>
      <c r="MQ42" s="20"/>
      <c r="MR42" s="20"/>
      <c r="MS42" s="20"/>
      <c r="MT42" s="20"/>
      <c r="MU42" s="20"/>
      <c r="MV42" s="20"/>
      <c r="MW42" s="20"/>
      <c r="MX42" s="20"/>
      <c r="MY42" s="20"/>
      <c r="MZ42" s="20"/>
      <c r="NA42" s="20"/>
      <c r="NB42" s="20"/>
      <c r="NC42" s="20"/>
      <c r="ND42" s="20"/>
      <c r="NE42" s="20"/>
      <c r="NF42" s="20"/>
      <c r="NG42" s="20"/>
      <c r="NH42" s="20"/>
      <c r="NI42" s="20"/>
      <c r="NJ42" s="20"/>
      <c r="NK42" s="20"/>
      <c r="NL42" s="20"/>
      <c r="NM42" s="20"/>
      <c r="NN42" s="20"/>
      <c r="NO42" s="20"/>
      <c r="NP42" s="20"/>
      <c r="NQ42" s="20"/>
      <c r="NR42" s="20"/>
      <c r="NS42" s="20"/>
      <c r="NT42" s="20"/>
      <c r="NU42" s="20"/>
      <c r="NV42" s="20"/>
      <c r="NW42" s="20"/>
      <c r="NX42" s="20"/>
      <c r="NY42" s="20"/>
      <c r="NZ42" s="20"/>
      <c r="OA42" s="20"/>
      <c r="OB42" s="20"/>
      <c r="OC42" s="20"/>
      <c r="OD42" s="20"/>
      <c r="OE42" s="20"/>
      <c r="OF42" s="20"/>
      <c r="OG42" s="20"/>
      <c r="OH42" s="20"/>
      <c r="OI42" s="2"/>
      <c r="OJ42" s="2"/>
      <c r="OK42" s="2"/>
    </row>
    <row r="43" spans="1:401" ht="15" customHeight="1" x14ac:dyDescent="0.2">
      <c r="A43" s="68" t="s">
        <v>50</v>
      </c>
      <c r="B43" s="27"/>
      <c r="C43" s="2"/>
      <c r="OI43" s="2"/>
      <c r="OJ43" s="2"/>
      <c r="OK43" s="2"/>
    </row>
    <row r="44" spans="1:401" x14ac:dyDescent="0.2">
      <c r="A44" s="69"/>
      <c r="B44" s="27"/>
      <c r="C44" s="2"/>
      <c r="OI44" s="2"/>
      <c r="OJ44" s="2"/>
      <c r="OK44" s="2"/>
    </row>
    <row r="45" spans="1:401" x14ac:dyDescent="0.2">
      <c r="A45" s="69"/>
      <c r="B45" s="27"/>
      <c r="C45" s="2"/>
      <c r="ME45" s="17"/>
      <c r="MF45" s="17"/>
      <c r="MG45" s="20"/>
      <c r="MH45" s="20"/>
      <c r="MI45" s="20"/>
      <c r="MJ45" s="20"/>
      <c r="MK45" s="20"/>
      <c r="ML45" s="20"/>
      <c r="MM45" s="20"/>
      <c r="MN45" s="20"/>
      <c r="MO45" s="20"/>
      <c r="MP45" s="20"/>
      <c r="MQ45" s="20"/>
      <c r="MR45" s="20"/>
      <c r="MS45" s="20"/>
      <c r="MT45" s="20"/>
      <c r="MU45" s="20"/>
      <c r="MV45" s="20"/>
      <c r="MW45" s="20"/>
      <c r="MX45" s="20"/>
      <c r="MY45" s="20"/>
      <c r="MZ45" s="20"/>
      <c r="NA45" s="20"/>
      <c r="NB45" s="20"/>
      <c r="NC45" s="20"/>
      <c r="ND45" s="20"/>
      <c r="NE45" s="20"/>
      <c r="NF45" s="20"/>
      <c r="NG45" s="20"/>
      <c r="NH45" s="20"/>
      <c r="NI45" s="20"/>
      <c r="NJ45" s="20"/>
      <c r="NK45" s="20"/>
      <c r="NL45" s="20"/>
      <c r="NM45" s="20"/>
      <c r="NN45" s="20"/>
      <c r="NO45" s="20"/>
      <c r="NP45" s="20"/>
      <c r="NQ45" s="20"/>
      <c r="NR45" s="20"/>
      <c r="NS45" s="20"/>
      <c r="NT45" s="20"/>
      <c r="NU45" s="20"/>
      <c r="NV45" s="20"/>
      <c r="NW45" s="20"/>
      <c r="NX45" s="20"/>
      <c r="NY45" s="20"/>
      <c r="NZ45" s="20"/>
      <c r="OA45" s="20"/>
      <c r="OB45" s="20"/>
      <c r="OC45" s="20"/>
      <c r="OD45" s="20"/>
      <c r="OE45" s="20"/>
      <c r="OF45" s="20"/>
      <c r="OG45" s="20"/>
      <c r="OH45" s="20"/>
      <c r="OI45" s="2"/>
      <c r="OJ45" s="2"/>
      <c r="OK45" s="2"/>
    </row>
    <row r="46" spans="1:401" ht="15" customHeight="1" x14ac:dyDescent="0.2">
      <c r="A46" s="68" t="s">
        <v>51</v>
      </c>
      <c r="B46" s="27"/>
      <c r="C46" s="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22"/>
      <c r="BM46" s="22"/>
      <c r="BN46" s="22"/>
      <c r="BO46" s="22"/>
      <c r="BP46" s="22"/>
      <c r="BQ46" s="22"/>
      <c r="BR46" s="22"/>
      <c r="BS46" s="22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  <c r="CN46" s="22"/>
      <c r="CO46" s="22"/>
      <c r="CP46" s="22"/>
      <c r="CQ46" s="22"/>
      <c r="CR46" s="22"/>
      <c r="CS46" s="22"/>
      <c r="CT46" s="22"/>
      <c r="CU46" s="22"/>
      <c r="CV46" s="22"/>
      <c r="CW46" s="22"/>
      <c r="CX46" s="22"/>
      <c r="CY46" s="22"/>
      <c r="CZ46" s="22"/>
      <c r="DA46" s="22"/>
      <c r="DB46" s="22"/>
      <c r="DC46" s="22"/>
      <c r="DD46" s="22"/>
      <c r="DE46" s="22"/>
      <c r="DF46" s="22"/>
      <c r="DG46" s="22"/>
      <c r="DH46" s="22"/>
      <c r="DI46" s="22"/>
      <c r="DJ46" s="22"/>
      <c r="DK46" s="22"/>
      <c r="DL46" s="22"/>
      <c r="DM46" s="22"/>
      <c r="DN46" s="22"/>
      <c r="DO46" s="22"/>
      <c r="DP46" s="22"/>
      <c r="DQ46" s="22"/>
      <c r="DR46" s="22"/>
      <c r="DS46" s="22"/>
      <c r="DT46" s="22"/>
      <c r="DU46" s="22"/>
      <c r="DV46" s="22"/>
      <c r="DW46" s="22"/>
      <c r="DX46" s="22"/>
      <c r="DY46" s="22"/>
      <c r="DZ46" s="22"/>
      <c r="EA46" s="22"/>
      <c r="EB46" s="22"/>
      <c r="EC46" s="22"/>
      <c r="ED46" s="22"/>
      <c r="EE46" s="22"/>
      <c r="EF46" s="22"/>
      <c r="EG46" s="22"/>
      <c r="EH46" s="22"/>
      <c r="EI46" s="22"/>
      <c r="EJ46" s="22"/>
      <c r="EK46" s="22"/>
      <c r="EL46" s="22"/>
      <c r="EM46" s="22"/>
      <c r="EN46" s="22"/>
      <c r="EO46" s="22"/>
      <c r="EP46" s="22"/>
      <c r="EQ46" s="22"/>
      <c r="ER46" s="22"/>
      <c r="ES46" s="22"/>
      <c r="ET46" s="22"/>
      <c r="EU46" s="22"/>
      <c r="EV46" s="22"/>
      <c r="EW46" s="22"/>
      <c r="EX46" s="22"/>
      <c r="EY46" s="22"/>
      <c r="EZ46" s="22"/>
      <c r="FA46" s="22"/>
      <c r="FB46" s="22"/>
      <c r="FC46" s="22"/>
      <c r="FD46" s="22"/>
      <c r="FE46" s="22"/>
      <c r="FF46" s="22"/>
      <c r="FG46" s="22"/>
      <c r="FH46" s="22"/>
      <c r="FI46" s="22"/>
      <c r="FJ46" s="22"/>
      <c r="FK46" s="22"/>
      <c r="FL46" s="22"/>
      <c r="FM46" s="22"/>
      <c r="FN46" s="22"/>
      <c r="FO46" s="22"/>
      <c r="FP46" s="22"/>
      <c r="FQ46" s="22"/>
      <c r="FR46" s="22"/>
      <c r="FS46" s="22"/>
      <c r="FT46" s="22"/>
      <c r="FU46" s="22"/>
      <c r="FV46" s="22"/>
      <c r="FW46" s="22"/>
      <c r="FX46" s="22"/>
      <c r="FY46" s="22"/>
      <c r="FZ46" s="22"/>
      <c r="GA46" s="22"/>
      <c r="GB46" s="22"/>
      <c r="GC46" s="22"/>
      <c r="GD46" s="22"/>
      <c r="GE46" s="22"/>
      <c r="GF46" s="22"/>
      <c r="GG46" s="22"/>
      <c r="GH46" s="22"/>
      <c r="GI46" s="22"/>
      <c r="GJ46" s="22"/>
      <c r="GK46" s="22"/>
      <c r="GL46" s="22"/>
      <c r="GM46" s="22"/>
      <c r="GN46" s="22"/>
      <c r="GO46" s="22"/>
      <c r="GP46" s="22"/>
      <c r="GQ46" s="22"/>
      <c r="GR46" s="22"/>
      <c r="GS46" s="22"/>
      <c r="GT46" s="22"/>
      <c r="GU46" s="22"/>
      <c r="GV46" s="22"/>
      <c r="GW46" s="22"/>
      <c r="GX46" s="22"/>
      <c r="GY46" s="22"/>
      <c r="GZ46" s="22"/>
      <c r="HA46" s="22"/>
      <c r="HB46" s="22"/>
      <c r="HC46" s="22"/>
      <c r="HD46" s="22"/>
      <c r="HE46" s="22"/>
      <c r="HF46" s="22"/>
      <c r="HG46" s="22"/>
      <c r="HH46" s="22"/>
      <c r="HI46" s="22"/>
      <c r="HJ46" s="22"/>
      <c r="HK46" s="22"/>
      <c r="HL46" s="22"/>
      <c r="HM46" s="22"/>
      <c r="HN46" s="22"/>
      <c r="HO46" s="22"/>
      <c r="HP46" s="22"/>
      <c r="HQ46" s="22"/>
      <c r="HR46" s="22"/>
      <c r="HS46" s="22"/>
      <c r="HT46" s="22"/>
      <c r="HU46" s="22"/>
      <c r="HV46" s="22"/>
      <c r="HW46" s="22"/>
      <c r="HX46" s="22"/>
      <c r="HY46" s="22"/>
      <c r="HZ46" s="22"/>
      <c r="IA46" s="22"/>
      <c r="IB46" s="22"/>
      <c r="IC46" s="22"/>
      <c r="ID46" s="22"/>
      <c r="IE46" s="22"/>
      <c r="IF46" s="22"/>
      <c r="IG46" s="22"/>
      <c r="IH46" s="22"/>
      <c r="II46" s="22"/>
      <c r="IJ46" s="22"/>
      <c r="IK46" s="22"/>
      <c r="IL46" s="22"/>
      <c r="IM46" s="22"/>
      <c r="IN46" s="22"/>
      <c r="IO46" s="22"/>
      <c r="IP46" s="22"/>
      <c r="IQ46" s="22"/>
      <c r="IR46" s="22"/>
      <c r="IS46" s="22"/>
      <c r="IT46" s="22"/>
      <c r="IU46" s="22"/>
      <c r="IV46" s="22"/>
      <c r="IW46" s="22"/>
      <c r="IX46" s="22"/>
      <c r="IY46" s="22"/>
      <c r="IZ46" s="22"/>
      <c r="JA46" s="22"/>
      <c r="JB46" s="22"/>
      <c r="JC46" s="22"/>
      <c r="JD46" s="22"/>
      <c r="JE46" s="22"/>
      <c r="JF46" s="22"/>
      <c r="JG46" s="22"/>
      <c r="JH46" s="22"/>
      <c r="JI46" s="22"/>
      <c r="JJ46" s="22"/>
      <c r="JK46" s="22"/>
      <c r="JL46" s="22"/>
      <c r="JM46" s="22"/>
      <c r="JN46" s="22"/>
      <c r="JO46" s="22"/>
      <c r="JP46" s="22"/>
      <c r="JQ46" s="22"/>
      <c r="JR46" s="22"/>
      <c r="JS46" s="22"/>
      <c r="JT46" s="22"/>
      <c r="JU46" s="22"/>
      <c r="JV46" s="22"/>
      <c r="JW46" s="22"/>
      <c r="JX46" s="22"/>
      <c r="JY46" s="22"/>
      <c r="JZ46" s="22"/>
      <c r="KA46" s="22"/>
      <c r="KB46" s="22"/>
      <c r="KC46" s="22"/>
      <c r="KD46" s="22"/>
      <c r="KE46" s="22"/>
      <c r="KF46" s="22"/>
      <c r="KG46" s="22"/>
      <c r="KH46" s="22"/>
      <c r="KI46" s="22"/>
      <c r="KJ46" s="22"/>
      <c r="KK46" s="22"/>
      <c r="KL46" s="22"/>
      <c r="KM46" s="22"/>
      <c r="KN46" s="22"/>
      <c r="KO46" s="22"/>
      <c r="KP46" s="22"/>
      <c r="KQ46" s="22"/>
      <c r="KR46" s="22"/>
      <c r="KS46" s="22"/>
      <c r="KT46" s="22"/>
      <c r="KU46" s="22"/>
      <c r="KV46" s="22"/>
      <c r="KW46" s="22"/>
      <c r="KX46" s="22"/>
      <c r="KY46" s="22"/>
      <c r="KZ46" s="22"/>
      <c r="LA46" s="22"/>
      <c r="LB46" s="22"/>
      <c r="LC46" s="22"/>
      <c r="LD46" s="22"/>
      <c r="LE46" s="22"/>
      <c r="LF46" s="22"/>
      <c r="LG46" s="22"/>
      <c r="LH46" s="22"/>
      <c r="LI46" s="22"/>
      <c r="LJ46" s="22"/>
      <c r="LK46" s="22"/>
      <c r="LL46" s="22"/>
      <c r="LM46" s="22"/>
      <c r="LN46" s="22"/>
      <c r="LO46" s="22"/>
      <c r="LP46" s="22"/>
      <c r="LQ46" s="22"/>
      <c r="LR46" s="22"/>
      <c r="LS46" s="22"/>
      <c r="LT46" s="22"/>
      <c r="LU46" s="22"/>
      <c r="LV46" s="22"/>
      <c r="LW46" s="22"/>
      <c r="LX46" s="22"/>
      <c r="LY46" s="22"/>
      <c r="LZ46" s="22"/>
      <c r="MA46" s="22"/>
      <c r="MB46" s="22"/>
      <c r="MC46" s="22"/>
      <c r="MD46" s="22"/>
      <c r="ME46" s="22"/>
      <c r="MF46" s="22"/>
      <c r="OI46" s="2"/>
      <c r="OJ46" s="2"/>
      <c r="OK46" s="2"/>
    </row>
    <row r="47" spans="1:401" x14ac:dyDescent="0.2">
      <c r="A47" s="69"/>
      <c r="B47" s="27"/>
      <c r="C47" s="2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OI47" s="2"/>
      <c r="OJ47" s="2"/>
      <c r="OK47" s="2"/>
    </row>
    <row r="48" spans="1:401" x14ac:dyDescent="0.2">
      <c r="A48" s="69"/>
      <c r="B48" s="27"/>
      <c r="C48" s="2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  <c r="BI48" s="20"/>
      <c r="BJ48" s="20"/>
      <c r="BK48" s="20"/>
      <c r="BL48" s="20"/>
      <c r="BM48" s="20"/>
      <c r="BN48" s="20"/>
      <c r="BO48" s="20"/>
      <c r="BP48" s="20"/>
      <c r="BQ48" s="20"/>
      <c r="BR48" s="20"/>
      <c r="BS48" s="20"/>
      <c r="BT48" s="20"/>
      <c r="BU48" s="20"/>
      <c r="BV48" s="20"/>
      <c r="BW48" s="20"/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20"/>
      <c r="DP48" s="20"/>
      <c r="DQ48" s="20"/>
      <c r="DR48" s="20"/>
      <c r="DS48" s="20"/>
      <c r="DT48" s="20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0"/>
      <c r="EL48" s="20"/>
      <c r="EM48" s="20"/>
      <c r="EN48" s="20"/>
      <c r="EO48" s="20"/>
      <c r="EP48" s="20"/>
      <c r="EQ48" s="20"/>
      <c r="ER48" s="20"/>
      <c r="ES48" s="20"/>
      <c r="ET48" s="20"/>
      <c r="EU48" s="20"/>
      <c r="EV48" s="20"/>
      <c r="EW48" s="20"/>
      <c r="EX48" s="20"/>
      <c r="EY48" s="20"/>
      <c r="EZ48" s="20"/>
      <c r="FA48" s="20"/>
      <c r="FB48" s="20"/>
      <c r="FC48" s="20"/>
      <c r="FD48" s="20"/>
      <c r="FE48" s="20"/>
      <c r="FF48" s="20"/>
      <c r="FG48" s="20"/>
      <c r="FH48" s="20"/>
      <c r="FI48" s="20"/>
      <c r="FJ48" s="20"/>
      <c r="FK48" s="20"/>
      <c r="FL48" s="20"/>
      <c r="FM48" s="20"/>
      <c r="FN48" s="20"/>
      <c r="FO48" s="20"/>
      <c r="FP48" s="20"/>
      <c r="FQ48" s="20"/>
      <c r="FR48" s="20"/>
      <c r="FS48" s="20"/>
      <c r="FT48" s="20"/>
      <c r="FU48" s="20"/>
      <c r="FV48" s="20"/>
      <c r="FW48" s="20"/>
      <c r="FX48" s="20"/>
      <c r="FY48" s="20"/>
      <c r="FZ48" s="20"/>
      <c r="GA48" s="20"/>
      <c r="GB48" s="20"/>
      <c r="GC48" s="20"/>
      <c r="GD48" s="20"/>
      <c r="GE48" s="20"/>
      <c r="GF48" s="20"/>
      <c r="GG48" s="20"/>
      <c r="GH48" s="20"/>
      <c r="GI48" s="20"/>
      <c r="GJ48" s="20"/>
      <c r="GK48" s="20"/>
      <c r="GL48" s="20"/>
      <c r="GM48" s="20"/>
      <c r="GN48" s="20"/>
      <c r="GO48" s="20"/>
      <c r="GP48" s="20"/>
      <c r="GQ48" s="20"/>
      <c r="GR48" s="20"/>
      <c r="GS48" s="20"/>
      <c r="GT48" s="20"/>
      <c r="GU48" s="20"/>
      <c r="GV48" s="20"/>
      <c r="GW48" s="20"/>
      <c r="GX48" s="20"/>
      <c r="GY48" s="20"/>
      <c r="GZ48" s="20"/>
      <c r="HA48" s="20"/>
      <c r="HB48" s="20"/>
      <c r="HC48" s="20"/>
      <c r="HD48" s="20"/>
      <c r="HE48" s="20"/>
      <c r="HF48" s="20"/>
      <c r="HG48" s="20"/>
      <c r="HH48" s="20"/>
      <c r="HI48" s="20"/>
      <c r="HJ48" s="20"/>
      <c r="HK48" s="20"/>
      <c r="HL48" s="20"/>
      <c r="HM48" s="20"/>
      <c r="HN48" s="20"/>
      <c r="HO48" s="20"/>
      <c r="HP48" s="20"/>
      <c r="HQ48" s="20"/>
      <c r="HR48" s="20"/>
      <c r="HS48" s="20"/>
      <c r="HT48" s="20"/>
      <c r="HU48" s="20"/>
      <c r="HV48" s="20"/>
      <c r="HW48" s="20"/>
      <c r="HX48" s="20"/>
      <c r="HY48" s="20"/>
      <c r="HZ48" s="20"/>
      <c r="IA48" s="20"/>
      <c r="IB48" s="20"/>
      <c r="IC48" s="20"/>
      <c r="ID48" s="20"/>
      <c r="IE48" s="20"/>
      <c r="IF48" s="20"/>
      <c r="IG48" s="20"/>
      <c r="IH48" s="20"/>
      <c r="II48" s="20"/>
      <c r="IJ48" s="20"/>
      <c r="IK48" s="20"/>
      <c r="IL48" s="20"/>
      <c r="IM48" s="20"/>
      <c r="IN48" s="20"/>
      <c r="IO48" s="20"/>
      <c r="IP48" s="20"/>
      <c r="IQ48" s="20"/>
      <c r="IR48" s="20"/>
      <c r="IS48" s="20"/>
      <c r="IT48" s="20"/>
      <c r="IU48" s="20"/>
      <c r="IV48" s="20"/>
      <c r="IW48" s="20"/>
      <c r="IX48" s="20"/>
      <c r="IY48" s="20"/>
      <c r="IZ48" s="20"/>
      <c r="JA48" s="20"/>
      <c r="JB48" s="20"/>
      <c r="JC48" s="20"/>
      <c r="JD48" s="20"/>
      <c r="JE48" s="20"/>
      <c r="JF48" s="20"/>
      <c r="JG48" s="20"/>
      <c r="JH48" s="20"/>
      <c r="JI48" s="20"/>
      <c r="JJ48" s="20"/>
      <c r="JK48" s="20"/>
      <c r="JL48" s="20"/>
      <c r="JM48" s="20"/>
      <c r="JN48" s="20"/>
      <c r="JO48" s="20"/>
      <c r="JP48" s="20"/>
      <c r="JQ48" s="20"/>
      <c r="JR48" s="20"/>
      <c r="JS48" s="20"/>
      <c r="JT48" s="20"/>
      <c r="JU48" s="20"/>
      <c r="JV48" s="20"/>
      <c r="JW48" s="20"/>
      <c r="JX48" s="20"/>
      <c r="JY48" s="20"/>
      <c r="JZ48" s="20"/>
      <c r="KA48" s="20"/>
      <c r="KB48" s="20"/>
      <c r="KC48" s="20"/>
      <c r="KD48" s="20"/>
      <c r="KE48" s="20"/>
      <c r="KF48" s="20"/>
      <c r="KG48" s="20"/>
      <c r="KH48" s="20"/>
      <c r="KI48" s="20"/>
      <c r="KJ48" s="20"/>
      <c r="KK48" s="20"/>
      <c r="KL48" s="20"/>
      <c r="KM48" s="20"/>
      <c r="KN48" s="20"/>
      <c r="KO48" s="20"/>
      <c r="KP48" s="20"/>
      <c r="KQ48" s="20"/>
      <c r="KR48" s="20"/>
      <c r="KS48" s="20"/>
      <c r="KT48" s="20"/>
      <c r="KU48" s="20"/>
      <c r="KV48" s="20"/>
      <c r="KW48" s="20"/>
      <c r="KX48" s="20"/>
      <c r="KY48" s="20"/>
      <c r="KZ48" s="20"/>
      <c r="LA48" s="20"/>
      <c r="LB48" s="20"/>
      <c r="LC48" s="20"/>
      <c r="LD48" s="20"/>
      <c r="LE48" s="20"/>
      <c r="LF48" s="20"/>
      <c r="LG48" s="20"/>
      <c r="LH48" s="20"/>
      <c r="LI48" s="20"/>
      <c r="LJ48" s="20"/>
      <c r="LK48" s="20"/>
      <c r="LL48" s="20"/>
      <c r="LM48" s="20"/>
      <c r="LN48" s="20"/>
      <c r="LO48" s="20"/>
      <c r="LP48" s="20"/>
      <c r="LQ48" s="20"/>
      <c r="LR48" s="20"/>
      <c r="LS48" s="20"/>
      <c r="LT48" s="20"/>
      <c r="LU48" s="20"/>
      <c r="LV48" s="20"/>
      <c r="LW48" s="20"/>
      <c r="LX48" s="20"/>
      <c r="LY48" s="20"/>
      <c r="LZ48" s="20"/>
      <c r="MA48" s="20"/>
      <c r="MB48" s="20"/>
      <c r="MC48" s="20"/>
      <c r="MD48" s="20"/>
      <c r="ME48" s="20"/>
      <c r="MF48" s="20"/>
      <c r="MG48" s="20"/>
      <c r="MH48" s="20"/>
      <c r="MI48" s="20"/>
      <c r="MJ48" s="20"/>
      <c r="MK48" s="20"/>
      <c r="ML48" s="20"/>
      <c r="MM48" s="20"/>
      <c r="MN48" s="20"/>
      <c r="MO48" s="20"/>
      <c r="MP48" s="20"/>
      <c r="MQ48" s="20"/>
      <c r="MR48" s="20"/>
      <c r="MS48" s="20"/>
      <c r="MT48" s="20"/>
      <c r="MU48" s="20"/>
      <c r="MV48" s="20"/>
      <c r="MW48" s="20"/>
      <c r="MX48" s="20"/>
      <c r="MY48" s="20"/>
      <c r="MZ48" s="20"/>
      <c r="NA48" s="20"/>
      <c r="NB48" s="20"/>
      <c r="NC48" s="20"/>
      <c r="ND48" s="20"/>
      <c r="NE48" s="20"/>
      <c r="NF48" s="20"/>
      <c r="NG48" s="20"/>
      <c r="NH48" s="20"/>
      <c r="NI48" s="20"/>
      <c r="NJ48" s="20"/>
      <c r="NK48" s="20"/>
      <c r="NL48" s="20"/>
      <c r="NM48" s="20"/>
      <c r="NN48" s="20"/>
      <c r="NO48" s="20"/>
      <c r="NP48" s="20"/>
      <c r="NQ48" s="20"/>
      <c r="NR48" s="20"/>
      <c r="NS48" s="20"/>
      <c r="NT48" s="20"/>
      <c r="NU48" s="20"/>
      <c r="NV48" s="20"/>
      <c r="NW48" s="20"/>
      <c r="NX48" s="20"/>
      <c r="NY48" s="20"/>
      <c r="NZ48" s="20"/>
      <c r="OA48" s="20"/>
      <c r="OB48" s="20"/>
      <c r="OC48" s="20"/>
      <c r="OD48" s="20"/>
      <c r="OE48" s="20"/>
      <c r="OF48" s="20"/>
      <c r="OG48" s="20"/>
      <c r="OH48" s="20"/>
      <c r="OI48" s="2"/>
      <c r="OJ48" s="2"/>
      <c r="OK48" s="2"/>
    </row>
    <row r="49" spans="1:401" ht="15" customHeight="1" x14ac:dyDescent="0.2">
      <c r="A49" s="68" t="s">
        <v>52</v>
      </c>
      <c r="B49" s="27"/>
      <c r="C49" s="2"/>
      <c r="OI49" s="2"/>
      <c r="OJ49" s="2"/>
      <c r="OK49" s="2"/>
    </row>
    <row r="50" spans="1:401" x14ac:dyDescent="0.2">
      <c r="A50" s="69"/>
      <c r="B50" s="27"/>
      <c r="C50" s="2"/>
      <c r="OI50" s="2"/>
      <c r="OJ50" s="2"/>
      <c r="OK50" s="2"/>
    </row>
    <row r="51" spans="1:401" x14ac:dyDescent="0.2">
      <c r="A51" s="69"/>
      <c r="B51" s="27"/>
      <c r="C51" s="2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20"/>
      <c r="MQ51" s="20"/>
      <c r="MR51" s="20"/>
      <c r="MS51" s="20"/>
      <c r="MT51" s="20"/>
      <c r="MU51" s="20"/>
      <c r="MV51" s="20"/>
      <c r="MW51" s="20"/>
      <c r="MX51" s="20"/>
      <c r="MY51" s="20"/>
      <c r="MZ51" s="20"/>
      <c r="NA51" s="20"/>
      <c r="NB51" s="20"/>
      <c r="NC51" s="20"/>
      <c r="ND51" s="20"/>
      <c r="NE51" s="20"/>
      <c r="NF51" s="20"/>
      <c r="NG51" s="20"/>
      <c r="NH51" s="20"/>
      <c r="NI51" s="20"/>
      <c r="NJ51" s="20"/>
      <c r="NK51" s="20"/>
      <c r="NL51" s="20"/>
      <c r="NM51" s="20"/>
      <c r="NN51" s="20"/>
      <c r="NO51" s="20"/>
      <c r="NP51" s="20"/>
      <c r="NQ51" s="20"/>
      <c r="NR51" s="20"/>
      <c r="NS51" s="20"/>
      <c r="NT51" s="20"/>
      <c r="NU51" s="20"/>
      <c r="NV51" s="20"/>
      <c r="NW51" s="20"/>
      <c r="NX51" s="20"/>
      <c r="NY51" s="20"/>
      <c r="NZ51" s="20"/>
      <c r="OA51" s="20"/>
      <c r="OB51" s="20"/>
      <c r="OC51" s="20"/>
      <c r="OD51" s="20"/>
      <c r="OE51" s="20"/>
      <c r="OF51" s="20"/>
      <c r="OG51" s="20"/>
      <c r="OH51" s="20"/>
      <c r="OI51" s="2"/>
      <c r="OJ51" s="2"/>
      <c r="OK51" s="2"/>
    </row>
    <row r="52" spans="1:401" ht="15" customHeight="1" x14ac:dyDescent="0.2">
      <c r="A52" s="68" t="s">
        <v>53</v>
      </c>
      <c r="B52" s="27"/>
      <c r="C52" s="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/>
      <c r="BA52" s="22"/>
      <c r="BB52" s="22"/>
      <c r="BC52" s="22"/>
      <c r="BD52" s="22"/>
      <c r="BE52" s="22"/>
      <c r="BF52" s="22"/>
      <c r="BG52" s="22"/>
      <c r="BH52" s="22"/>
      <c r="BI52" s="22"/>
      <c r="BJ52" s="22"/>
      <c r="BK52" s="22"/>
      <c r="BL52" s="22"/>
      <c r="BM52" s="22"/>
      <c r="BN52" s="22"/>
      <c r="BO52" s="22"/>
      <c r="BP52" s="22"/>
      <c r="BQ52" s="22"/>
      <c r="BR52" s="22"/>
      <c r="BS52" s="22"/>
      <c r="BT52" s="22"/>
      <c r="BU52" s="22"/>
      <c r="BV52" s="22"/>
      <c r="BW52" s="22"/>
      <c r="BX52" s="22"/>
      <c r="BY52" s="22"/>
      <c r="BZ52" s="22"/>
      <c r="CA52" s="22"/>
      <c r="CB52" s="22"/>
      <c r="CC52" s="22"/>
      <c r="CD52" s="22"/>
      <c r="CE52" s="22"/>
      <c r="CF52" s="22"/>
      <c r="CG52" s="22"/>
      <c r="CH52" s="22"/>
      <c r="CI52" s="22"/>
      <c r="CJ52" s="22"/>
      <c r="CK52" s="22"/>
      <c r="CL52" s="22"/>
      <c r="CM52" s="22"/>
      <c r="CN52" s="22"/>
      <c r="CO52" s="22"/>
      <c r="CP52" s="22"/>
      <c r="CQ52" s="22"/>
      <c r="CR52" s="22"/>
      <c r="CS52" s="22"/>
      <c r="CT52" s="22"/>
      <c r="CU52" s="22"/>
      <c r="CV52" s="22"/>
      <c r="CW52" s="22"/>
      <c r="CX52" s="22"/>
      <c r="CY52" s="22"/>
      <c r="CZ52" s="22"/>
      <c r="DA52" s="22"/>
      <c r="DB52" s="22"/>
      <c r="DC52" s="22"/>
      <c r="DD52" s="22"/>
      <c r="DE52" s="22"/>
      <c r="DF52" s="22"/>
      <c r="DG52" s="22"/>
      <c r="DH52" s="22"/>
      <c r="DI52" s="22"/>
      <c r="DJ52" s="22"/>
      <c r="DK52" s="22"/>
      <c r="DL52" s="22"/>
      <c r="DM52" s="22"/>
      <c r="DN52" s="22"/>
      <c r="DO52" s="22"/>
      <c r="DP52" s="22"/>
      <c r="DQ52" s="22"/>
      <c r="DR52" s="22"/>
      <c r="DS52" s="22"/>
      <c r="DT52" s="22"/>
      <c r="DU52" s="22"/>
      <c r="DV52" s="22"/>
      <c r="DW52" s="22"/>
      <c r="DX52" s="22"/>
      <c r="DY52" s="22"/>
      <c r="DZ52" s="22"/>
      <c r="EA52" s="22"/>
      <c r="EB52" s="22"/>
      <c r="EC52" s="22"/>
      <c r="ED52" s="22"/>
      <c r="EE52" s="22"/>
      <c r="EF52" s="22"/>
      <c r="EG52" s="22"/>
      <c r="EH52" s="22"/>
      <c r="EI52" s="22"/>
      <c r="EJ52" s="22"/>
      <c r="EK52" s="22"/>
      <c r="EL52" s="22"/>
      <c r="EM52" s="22"/>
      <c r="EN52" s="22"/>
      <c r="EO52" s="22"/>
      <c r="EP52" s="22"/>
      <c r="EQ52" s="22"/>
      <c r="ER52" s="22"/>
      <c r="ES52" s="22"/>
      <c r="ET52" s="22"/>
      <c r="EU52" s="22"/>
      <c r="EV52" s="22"/>
      <c r="EW52" s="22"/>
      <c r="EX52" s="22"/>
      <c r="EY52" s="22"/>
      <c r="EZ52" s="22"/>
      <c r="FA52" s="22"/>
      <c r="FB52" s="22"/>
      <c r="FC52" s="22"/>
      <c r="FD52" s="22"/>
      <c r="FE52" s="22"/>
      <c r="FF52" s="22"/>
      <c r="FG52" s="22"/>
      <c r="FH52" s="22"/>
      <c r="FI52" s="22"/>
      <c r="FJ52" s="22"/>
      <c r="FK52" s="22"/>
      <c r="FL52" s="22"/>
      <c r="FM52" s="22"/>
      <c r="FN52" s="22"/>
      <c r="FO52" s="22"/>
      <c r="FP52" s="22"/>
      <c r="FQ52" s="22"/>
      <c r="FR52" s="22"/>
      <c r="FS52" s="22"/>
      <c r="FT52" s="22"/>
      <c r="FU52" s="22"/>
      <c r="FV52" s="22"/>
      <c r="FW52" s="22"/>
      <c r="FX52" s="22"/>
      <c r="FY52" s="22"/>
      <c r="FZ52" s="22"/>
      <c r="GA52" s="22"/>
      <c r="GB52" s="22"/>
      <c r="GC52" s="22"/>
      <c r="GD52" s="22"/>
      <c r="GE52" s="22"/>
      <c r="GF52" s="22"/>
      <c r="GG52" s="22"/>
      <c r="GH52" s="22"/>
      <c r="GI52" s="22"/>
      <c r="GJ52" s="22"/>
      <c r="GK52" s="22"/>
      <c r="GL52" s="22"/>
      <c r="GM52" s="22"/>
      <c r="GN52" s="22"/>
      <c r="GO52" s="22"/>
      <c r="GP52" s="22"/>
      <c r="GQ52" s="22"/>
      <c r="GR52" s="22"/>
      <c r="GS52" s="22"/>
      <c r="GT52" s="22"/>
      <c r="GU52" s="22"/>
      <c r="GV52" s="22"/>
      <c r="GW52" s="22"/>
      <c r="GX52" s="22"/>
      <c r="GY52" s="22"/>
      <c r="GZ52" s="22"/>
      <c r="HA52" s="22"/>
      <c r="HB52" s="22"/>
      <c r="HC52" s="22"/>
      <c r="HD52" s="22"/>
      <c r="HE52" s="22"/>
      <c r="HF52" s="22"/>
      <c r="HG52" s="22"/>
      <c r="HH52" s="22"/>
      <c r="HI52" s="22"/>
      <c r="HJ52" s="22"/>
      <c r="HK52" s="22"/>
      <c r="HL52" s="22"/>
      <c r="HM52" s="22"/>
      <c r="HN52" s="22"/>
      <c r="HO52" s="22"/>
      <c r="HP52" s="22"/>
      <c r="HQ52" s="22"/>
      <c r="HR52" s="22"/>
      <c r="HS52" s="22"/>
      <c r="HT52" s="22"/>
      <c r="HU52" s="22"/>
      <c r="HV52" s="22"/>
      <c r="HW52" s="22"/>
      <c r="HX52" s="22"/>
      <c r="HY52" s="22"/>
      <c r="HZ52" s="22"/>
      <c r="IA52" s="22"/>
      <c r="IB52" s="22"/>
      <c r="IC52" s="22"/>
      <c r="ID52" s="22"/>
      <c r="IE52" s="22"/>
      <c r="IF52" s="22"/>
      <c r="IG52" s="22"/>
      <c r="IH52" s="22"/>
      <c r="II52" s="22"/>
      <c r="IJ52" s="22"/>
      <c r="IK52" s="22"/>
      <c r="IL52" s="22"/>
      <c r="IM52" s="22"/>
      <c r="IN52" s="22"/>
      <c r="IO52" s="22"/>
      <c r="IP52" s="22"/>
      <c r="IQ52" s="22"/>
      <c r="IR52" s="22"/>
      <c r="IS52" s="22"/>
      <c r="IT52" s="22"/>
      <c r="IU52" s="22"/>
      <c r="IV52" s="22"/>
      <c r="IW52" s="22"/>
      <c r="IX52" s="22"/>
      <c r="IY52" s="22"/>
      <c r="IZ52" s="22"/>
      <c r="JA52" s="22"/>
      <c r="JB52" s="22"/>
      <c r="JC52" s="22"/>
      <c r="JD52" s="22"/>
      <c r="JE52" s="22"/>
      <c r="JF52" s="22"/>
      <c r="JG52" s="22"/>
      <c r="JH52" s="22"/>
      <c r="JI52" s="22"/>
      <c r="JJ52" s="22"/>
      <c r="JK52" s="22"/>
      <c r="JL52" s="22"/>
      <c r="JM52" s="22"/>
      <c r="JN52" s="22"/>
      <c r="JO52" s="22"/>
      <c r="JP52" s="22"/>
      <c r="JQ52" s="22"/>
      <c r="JR52" s="22"/>
      <c r="JS52" s="22"/>
      <c r="JT52" s="22"/>
      <c r="JU52" s="22"/>
      <c r="JV52" s="22"/>
      <c r="JW52" s="22"/>
      <c r="JX52" s="22"/>
      <c r="JY52" s="22"/>
      <c r="JZ52" s="22"/>
      <c r="KA52" s="22"/>
      <c r="KB52" s="22"/>
      <c r="KC52" s="22"/>
      <c r="KD52" s="22"/>
      <c r="KE52" s="22"/>
      <c r="KF52" s="22"/>
      <c r="KG52" s="22"/>
      <c r="KH52" s="22"/>
      <c r="KI52" s="22"/>
      <c r="KJ52" s="22"/>
      <c r="KK52" s="22"/>
      <c r="KL52" s="22"/>
      <c r="KM52" s="22"/>
      <c r="KN52" s="22"/>
      <c r="KO52" s="22"/>
      <c r="KP52" s="22"/>
      <c r="KQ52" s="22"/>
      <c r="KR52" s="22"/>
      <c r="KS52" s="22"/>
      <c r="KT52" s="22"/>
      <c r="KU52" s="22"/>
      <c r="KV52" s="22"/>
      <c r="KW52" s="22"/>
      <c r="KX52" s="22"/>
      <c r="KY52" s="22"/>
      <c r="KZ52" s="22"/>
      <c r="LA52" s="22"/>
      <c r="LB52" s="22"/>
      <c r="LC52" s="22"/>
      <c r="LD52" s="22"/>
      <c r="LE52" s="22"/>
      <c r="LF52" s="22"/>
      <c r="LG52" s="22"/>
      <c r="LH52" s="22"/>
      <c r="LI52" s="22"/>
      <c r="LJ52" s="22"/>
      <c r="LK52" s="22"/>
      <c r="LL52" s="22"/>
      <c r="LM52" s="22"/>
      <c r="LN52" s="22"/>
      <c r="LO52" s="22"/>
      <c r="LP52" s="22"/>
      <c r="LQ52" s="22"/>
      <c r="LR52" s="22"/>
      <c r="LS52" s="22"/>
      <c r="LT52" s="22"/>
      <c r="LU52" s="22"/>
      <c r="LV52" s="22"/>
      <c r="LW52" s="22"/>
      <c r="LX52" s="22"/>
      <c r="LY52" s="22"/>
      <c r="LZ52" s="22"/>
      <c r="MA52" s="22"/>
      <c r="MB52" s="22"/>
      <c r="MC52" s="22"/>
      <c r="MD52" s="22"/>
      <c r="ME52" s="22"/>
      <c r="MF52" s="22"/>
      <c r="MG52" s="22"/>
      <c r="MH52" s="22"/>
      <c r="MI52" s="22"/>
      <c r="MJ52" s="22"/>
      <c r="MK52" s="22"/>
      <c r="ML52" s="22"/>
      <c r="MM52" s="22"/>
      <c r="MN52" s="22"/>
      <c r="MO52" s="22"/>
      <c r="OI52" s="2"/>
      <c r="OJ52" s="2"/>
      <c r="OK52" s="2"/>
    </row>
    <row r="53" spans="1:401" x14ac:dyDescent="0.2">
      <c r="A53" s="69"/>
      <c r="B53" s="27"/>
      <c r="C53" s="2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OI53" s="2"/>
      <c r="OJ53" s="2"/>
      <c r="OK53" s="2"/>
    </row>
    <row r="54" spans="1:401" x14ac:dyDescent="0.2">
      <c r="A54" s="69"/>
      <c r="B54" s="27"/>
      <c r="C54" s="2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  <c r="BI54" s="20"/>
      <c r="BJ54" s="20"/>
      <c r="BK54" s="20"/>
      <c r="BL54" s="20"/>
      <c r="BM54" s="20"/>
      <c r="BN54" s="20"/>
      <c r="BO54" s="20"/>
      <c r="BP54" s="20"/>
      <c r="BQ54" s="20"/>
      <c r="BR54" s="20"/>
      <c r="BS54" s="20"/>
      <c r="BT54" s="20"/>
      <c r="BU54" s="20"/>
      <c r="BV54" s="20"/>
      <c r="BW54" s="20"/>
      <c r="BX54" s="20"/>
      <c r="BY54" s="20"/>
      <c r="BZ54" s="20"/>
      <c r="CA54" s="20"/>
      <c r="CB54" s="20"/>
      <c r="CC54" s="20"/>
      <c r="CD54" s="20"/>
      <c r="CE54" s="20"/>
      <c r="CF54" s="20"/>
      <c r="CG54" s="20"/>
      <c r="CH54" s="20"/>
      <c r="CI54" s="20"/>
      <c r="CJ54" s="20"/>
      <c r="CK54" s="20"/>
      <c r="CL54" s="20"/>
      <c r="CM54" s="20"/>
      <c r="CN54" s="20"/>
      <c r="CO54" s="20"/>
      <c r="CP54" s="20"/>
      <c r="CQ54" s="20"/>
      <c r="CR54" s="20"/>
      <c r="CS54" s="20"/>
      <c r="CT54" s="20"/>
      <c r="CU54" s="20"/>
      <c r="CV54" s="20"/>
      <c r="CW54" s="20"/>
      <c r="CX54" s="20"/>
      <c r="CY54" s="20"/>
      <c r="CZ54" s="20"/>
      <c r="DA54" s="20"/>
      <c r="DB54" s="20"/>
      <c r="DC54" s="20"/>
      <c r="DD54" s="20"/>
      <c r="DE54" s="20"/>
      <c r="DF54" s="20"/>
      <c r="DG54" s="20"/>
      <c r="DH54" s="20"/>
      <c r="DI54" s="20"/>
      <c r="DJ54" s="20"/>
      <c r="DK54" s="20"/>
      <c r="DL54" s="20"/>
      <c r="DM54" s="20"/>
      <c r="DN54" s="20"/>
      <c r="DO54" s="20"/>
      <c r="DP54" s="20"/>
      <c r="DQ54" s="20"/>
      <c r="DR54" s="20"/>
      <c r="DS54" s="20"/>
      <c r="DT54" s="20"/>
      <c r="DU54" s="20"/>
      <c r="DV54" s="20"/>
      <c r="DW54" s="20"/>
      <c r="DX54" s="20"/>
      <c r="DY54" s="20"/>
      <c r="DZ54" s="20"/>
      <c r="EA54" s="20"/>
      <c r="EB54" s="20"/>
      <c r="EC54" s="20"/>
      <c r="ED54" s="20"/>
      <c r="EE54" s="20"/>
      <c r="EF54" s="20"/>
      <c r="EG54" s="20"/>
      <c r="EH54" s="20"/>
      <c r="EI54" s="20"/>
      <c r="EJ54" s="20"/>
      <c r="EK54" s="20"/>
      <c r="EL54" s="20"/>
      <c r="EM54" s="20"/>
      <c r="EN54" s="20"/>
      <c r="EO54" s="20"/>
      <c r="EP54" s="20"/>
      <c r="EQ54" s="20"/>
      <c r="ER54" s="20"/>
      <c r="ES54" s="20"/>
      <c r="ET54" s="20"/>
      <c r="EU54" s="20"/>
      <c r="EV54" s="20"/>
      <c r="EW54" s="20"/>
      <c r="EX54" s="20"/>
      <c r="EY54" s="20"/>
      <c r="EZ54" s="20"/>
      <c r="FA54" s="20"/>
      <c r="FB54" s="20"/>
      <c r="FC54" s="20"/>
      <c r="FD54" s="20"/>
      <c r="FE54" s="20"/>
      <c r="FF54" s="20"/>
      <c r="FG54" s="20"/>
      <c r="FH54" s="20"/>
      <c r="FI54" s="20"/>
      <c r="FJ54" s="20"/>
      <c r="FK54" s="20"/>
      <c r="FL54" s="20"/>
      <c r="FM54" s="20"/>
      <c r="FN54" s="20"/>
      <c r="FO54" s="20"/>
      <c r="FP54" s="20"/>
      <c r="FQ54" s="20"/>
      <c r="FR54" s="20"/>
      <c r="FS54" s="20"/>
      <c r="FT54" s="20"/>
      <c r="FU54" s="20"/>
      <c r="FV54" s="20"/>
      <c r="FW54" s="20"/>
      <c r="FX54" s="20"/>
      <c r="FY54" s="20"/>
      <c r="FZ54" s="20"/>
      <c r="GA54" s="20"/>
      <c r="GB54" s="20"/>
      <c r="GC54" s="20"/>
      <c r="GD54" s="20"/>
      <c r="GE54" s="20"/>
      <c r="GF54" s="20"/>
      <c r="GG54" s="20"/>
      <c r="GH54" s="20"/>
      <c r="GI54" s="20"/>
      <c r="GJ54" s="20"/>
      <c r="GK54" s="20"/>
      <c r="GL54" s="20"/>
      <c r="GM54" s="20"/>
      <c r="GN54" s="20"/>
      <c r="GO54" s="20"/>
      <c r="GP54" s="20"/>
      <c r="GQ54" s="20"/>
      <c r="GR54" s="20"/>
      <c r="GS54" s="20"/>
      <c r="GT54" s="20"/>
      <c r="GU54" s="20"/>
      <c r="GV54" s="20"/>
      <c r="GW54" s="20"/>
      <c r="GX54" s="20"/>
      <c r="GY54" s="20"/>
      <c r="GZ54" s="20"/>
      <c r="HA54" s="20"/>
      <c r="HB54" s="20"/>
      <c r="HC54" s="20"/>
      <c r="HD54" s="20"/>
      <c r="HE54" s="20"/>
      <c r="HF54" s="20"/>
      <c r="HG54" s="20"/>
      <c r="HH54" s="20"/>
      <c r="HI54" s="20"/>
      <c r="HJ54" s="20"/>
      <c r="HK54" s="20"/>
      <c r="HL54" s="20"/>
      <c r="HM54" s="20"/>
      <c r="HN54" s="20"/>
      <c r="HO54" s="20"/>
      <c r="HP54" s="20"/>
      <c r="HQ54" s="20"/>
      <c r="HR54" s="20"/>
      <c r="HS54" s="20"/>
      <c r="HT54" s="20"/>
      <c r="HU54" s="20"/>
      <c r="HV54" s="20"/>
      <c r="HW54" s="20"/>
      <c r="HX54" s="20"/>
      <c r="HY54" s="20"/>
      <c r="HZ54" s="20"/>
      <c r="IA54" s="20"/>
      <c r="IB54" s="20"/>
      <c r="IC54" s="20"/>
      <c r="ID54" s="20"/>
      <c r="IE54" s="20"/>
      <c r="IF54" s="20"/>
      <c r="IG54" s="20"/>
      <c r="IH54" s="20"/>
      <c r="II54" s="20"/>
      <c r="IJ54" s="20"/>
      <c r="IK54" s="20"/>
      <c r="IL54" s="20"/>
      <c r="IM54" s="20"/>
      <c r="IN54" s="20"/>
      <c r="IO54" s="20"/>
      <c r="IP54" s="20"/>
      <c r="IQ54" s="20"/>
      <c r="IR54" s="20"/>
      <c r="IS54" s="20"/>
      <c r="IT54" s="20"/>
      <c r="IU54" s="20"/>
      <c r="IV54" s="20"/>
      <c r="IW54" s="20"/>
      <c r="IX54" s="20"/>
      <c r="IY54" s="20"/>
      <c r="IZ54" s="20"/>
      <c r="JA54" s="20"/>
      <c r="JB54" s="20"/>
      <c r="JC54" s="20"/>
      <c r="JD54" s="20"/>
      <c r="JE54" s="20"/>
      <c r="JF54" s="20"/>
      <c r="JG54" s="20"/>
      <c r="JH54" s="20"/>
      <c r="JI54" s="20"/>
      <c r="JJ54" s="20"/>
      <c r="JK54" s="20"/>
      <c r="JL54" s="20"/>
      <c r="JM54" s="20"/>
      <c r="JN54" s="20"/>
      <c r="JO54" s="20"/>
      <c r="JP54" s="20"/>
      <c r="JQ54" s="20"/>
      <c r="JR54" s="20"/>
      <c r="JS54" s="20"/>
      <c r="JT54" s="20"/>
      <c r="JU54" s="20"/>
      <c r="JV54" s="20"/>
      <c r="JW54" s="20"/>
      <c r="JX54" s="20"/>
      <c r="JY54" s="20"/>
      <c r="JZ54" s="20"/>
      <c r="KA54" s="20"/>
      <c r="KB54" s="20"/>
      <c r="KC54" s="20"/>
      <c r="KD54" s="20"/>
      <c r="KE54" s="20"/>
      <c r="KF54" s="20"/>
      <c r="KG54" s="20"/>
      <c r="KH54" s="20"/>
      <c r="KI54" s="20"/>
      <c r="KJ54" s="20"/>
      <c r="KK54" s="20"/>
      <c r="KL54" s="20"/>
      <c r="KM54" s="20"/>
      <c r="KN54" s="20"/>
      <c r="KO54" s="20"/>
      <c r="KP54" s="20"/>
      <c r="KQ54" s="20"/>
      <c r="KR54" s="20"/>
      <c r="KS54" s="20"/>
      <c r="KT54" s="20"/>
      <c r="KU54" s="20"/>
      <c r="KV54" s="20"/>
      <c r="KW54" s="20"/>
      <c r="KX54" s="20"/>
      <c r="KY54" s="20"/>
      <c r="KZ54" s="20"/>
      <c r="LA54" s="20"/>
      <c r="LB54" s="20"/>
      <c r="LC54" s="20"/>
      <c r="LD54" s="20"/>
      <c r="LE54" s="20"/>
      <c r="LF54" s="20"/>
      <c r="LG54" s="20"/>
      <c r="LH54" s="20"/>
      <c r="LI54" s="20"/>
      <c r="LJ54" s="20"/>
      <c r="LK54" s="20"/>
      <c r="LL54" s="20"/>
      <c r="LM54" s="20"/>
      <c r="LN54" s="20"/>
      <c r="LO54" s="20"/>
      <c r="LP54" s="20"/>
      <c r="LQ54" s="20"/>
      <c r="LR54" s="20"/>
      <c r="LS54" s="20"/>
      <c r="LT54" s="20"/>
      <c r="LU54" s="20"/>
      <c r="LV54" s="20"/>
      <c r="LW54" s="20"/>
      <c r="LX54" s="20"/>
      <c r="LY54" s="20"/>
      <c r="LZ54" s="20"/>
      <c r="MA54" s="20"/>
      <c r="MB54" s="20"/>
      <c r="MC54" s="20"/>
      <c r="MD54" s="20"/>
      <c r="ME54" s="20"/>
      <c r="MF54" s="20"/>
      <c r="MG54" s="20"/>
      <c r="MH54" s="20"/>
      <c r="MI54" s="20"/>
      <c r="MJ54" s="20"/>
      <c r="MK54" s="20"/>
      <c r="ML54" s="20"/>
      <c r="MM54" s="20"/>
      <c r="MN54" s="20"/>
      <c r="MO54" s="20"/>
      <c r="MP54" s="20"/>
      <c r="MQ54" s="20"/>
      <c r="MR54" s="20"/>
      <c r="MS54" s="20"/>
      <c r="MT54" s="20"/>
      <c r="MU54" s="20"/>
      <c r="MV54" s="20"/>
      <c r="MW54" s="20"/>
      <c r="MX54" s="20"/>
      <c r="MY54" s="20"/>
      <c r="MZ54" s="20"/>
      <c r="NA54" s="20"/>
      <c r="NB54" s="20"/>
      <c r="NC54" s="20"/>
      <c r="ND54" s="20"/>
      <c r="NE54" s="20"/>
      <c r="NF54" s="20"/>
      <c r="NG54" s="20"/>
      <c r="NH54" s="20"/>
      <c r="NI54" s="20"/>
      <c r="NJ54" s="20"/>
      <c r="NK54" s="20"/>
      <c r="NL54" s="20"/>
      <c r="NM54" s="20"/>
      <c r="NN54" s="20"/>
      <c r="NO54" s="20"/>
      <c r="NP54" s="20"/>
      <c r="NQ54" s="20"/>
      <c r="NR54" s="20"/>
      <c r="NS54" s="20"/>
      <c r="NT54" s="20"/>
      <c r="NU54" s="20"/>
      <c r="NV54" s="20"/>
      <c r="NW54" s="20"/>
      <c r="NX54" s="20"/>
      <c r="NY54" s="20"/>
      <c r="NZ54" s="20"/>
      <c r="OA54" s="20"/>
      <c r="OB54" s="20"/>
      <c r="OC54" s="20"/>
      <c r="OD54" s="20"/>
      <c r="OE54" s="20"/>
      <c r="OF54" s="20"/>
      <c r="OG54" s="20"/>
      <c r="OH54" s="20"/>
      <c r="OI54" s="2"/>
      <c r="OJ54" s="2"/>
      <c r="OK54" s="2"/>
    </row>
    <row r="55" spans="1:401" ht="15" customHeight="1" x14ac:dyDescent="0.2">
      <c r="A55" s="68" t="s">
        <v>54</v>
      </c>
      <c r="B55" s="27"/>
      <c r="C55" s="2"/>
      <c r="OI55" s="2"/>
      <c r="OJ55" s="2"/>
      <c r="OK55" s="2"/>
    </row>
    <row r="56" spans="1:401" x14ac:dyDescent="0.2">
      <c r="A56" s="69"/>
      <c r="B56" s="27"/>
      <c r="C56" s="2"/>
      <c r="OI56" s="2"/>
      <c r="OJ56" s="2"/>
      <c r="OK56" s="2"/>
    </row>
    <row r="57" spans="1:401" x14ac:dyDescent="0.2">
      <c r="A57" s="69"/>
      <c r="B57" s="27"/>
      <c r="C57" s="2"/>
      <c r="ME57" s="17"/>
      <c r="MF57" s="17"/>
      <c r="MG57" s="17"/>
      <c r="MH57" s="17"/>
      <c r="MI57" s="17"/>
      <c r="MJ57" s="17"/>
      <c r="MK57" s="20"/>
      <c r="ML57" s="20"/>
      <c r="MM57" s="20"/>
      <c r="MN57" s="20"/>
      <c r="MO57" s="20"/>
      <c r="MP57" s="20"/>
      <c r="MQ57" s="20"/>
      <c r="MR57" s="20"/>
      <c r="MS57" s="20"/>
      <c r="MT57" s="20"/>
      <c r="MU57" s="20"/>
      <c r="MV57" s="20"/>
      <c r="MW57" s="20"/>
      <c r="MX57" s="20"/>
      <c r="MY57" s="20"/>
      <c r="MZ57" s="20"/>
      <c r="NA57" s="20"/>
      <c r="NB57" s="20"/>
      <c r="NC57" s="20"/>
      <c r="ND57" s="20"/>
      <c r="NE57" s="20"/>
      <c r="NF57" s="20"/>
      <c r="NG57" s="20"/>
      <c r="NH57" s="20"/>
      <c r="NI57" s="20"/>
      <c r="NJ57" s="20"/>
      <c r="NK57" s="20"/>
      <c r="NL57" s="20"/>
      <c r="NM57" s="20"/>
      <c r="NN57" s="20"/>
      <c r="NO57" s="20"/>
      <c r="NP57" s="20"/>
      <c r="NQ57" s="20"/>
      <c r="NR57" s="20"/>
      <c r="NS57" s="20"/>
      <c r="NT57" s="20"/>
      <c r="NU57" s="20"/>
      <c r="NV57" s="20"/>
      <c r="NW57" s="20"/>
      <c r="NX57" s="20"/>
      <c r="NY57" s="20"/>
      <c r="NZ57" s="20"/>
      <c r="OA57" s="20"/>
      <c r="OB57" s="20"/>
      <c r="OC57" s="20"/>
      <c r="OD57" s="20"/>
      <c r="OE57" s="20"/>
      <c r="OF57" s="20"/>
      <c r="OG57" s="20"/>
      <c r="OH57" s="20"/>
      <c r="OI57" s="2"/>
      <c r="OJ57" s="2"/>
      <c r="OK57" s="2"/>
    </row>
    <row r="58" spans="1:401" ht="15" customHeight="1" x14ac:dyDescent="0.2">
      <c r="A58" s="68" t="s">
        <v>20</v>
      </c>
      <c r="B58" s="27"/>
      <c r="C58" s="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22"/>
      <c r="BM58" s="22"/>
      <c r="BN58" s="22"/>
      <c r="BO58" s="22"/>
      <c r="BP58" s="22"/>
      <c r="BQ58" s="22"/>
      <c r="BR58" s="22"/>
      <c r="BS58" s="22"/>
      <c r="BT58" s="22"/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CI58" s="22"/>
      <c r="CJ58" s="22"/>
      <c r="CK58" s="22"/>
      <c r="CL58" s="22"/>
      <c r="CM58" s="22"/>
      <c r="CN58" s="22"/>
      <c r="CO58" s="22"/>
      <c r="CP58" s="22"/>
      <c r="CQ58" s="22"/>
      <c r="CR58" s="22"/>
      <c r="CS58" s="22"/>
      <c r="CT58" s="22"/>
      <c r="CU58" s="22"/>
      <c r="CV58" s="22"/>
      <c r="CW58" s="22"/>
      <c r="CX58" s="22"/>
      <c r="CY58" s="22"/>
      <c r="CZ58" s="22"/>
      <c r="DA58" s="22"/>
      <c r="DB58" s="22"/>
      <c r="DC58" s="22"/>
      <c r="DD58" s="22"/>
      <c r="DE58" s="22"/>
      <c r="DF58" s="22"/>
      <c r="DG58" s="22"/>
      <c r="DH58" s="22"/>
      <c r="DI58" s="22"/>
      <c r="DJ58" s="22"/>
      <c r="DK58" s="22"/>
      <c r="DL58" s="22"/>
      <c r="DM58" s="22"/>
      <c r="DN58" s="22"/>
      <c r="DO58" s="22"/>
      <c r="DP58" s="22"/>
      <c r="DQ58" s="22"/>
      <c r="DR58" s="22"/>
      <c r="DS58" s="22"/>
      <c r="DT58" s="22"/>
      <c r="DU58" s="22"/>
      <c r="DV58" s="22"/>
      <c r="DW58" s="22"/>
      <c r="DX58" s="22"/>
      <c r="DY58" s="22"/>
      <c r="DZ58" s="22"/>
      <c r="EA58" s="22"/>
      <c r="EB58" s="22"/>
      <c r="EC58" s="22"/>
      <c r="ED58" s="22"/>
      <c r="EE58" s="22"/>
      <c r="EF58" s="22"/>
      <c r="EG58" s="22"/>
      <c r="EH58" s="22"/>
      <c r="EI58" s="22"/>
      <c r="EJ58" s="22"/>
      <c r="EK58" s="22"/>
      <c r="EL58" s="22"/>
      <c r="EM58" s="22"/>
      <c r="EN58" s="22"/>
      <c r="EO58" s="22"/>
      <c r="EP58" s="22"/>
      <c r="EQ58" s="22"/>
      <c r="ER58" s="22"/>
      <c r="ES58" s="22"/>
      <c r="ET58" s="22"/>
      <c r="EU58" s="22"/>
      <c r="EV58" s="22"/>
      <c r="EW58" s="22"/>
      <c r="EX58" s="22"/>
      <c r="EY58" s="22"/>
      <c r="EZ58" s="22"/>
      <c r="FA58" s="22"/>
      <c r="FB58" s="22"/>
      <c r="FC58" s="22"/>
      <c r="FD58" s="22"/>
      <c r="FE58" s="22"/>
      <c r="FF58" s="22"/>
      <c r="FG58" s="22"/>
      <c r="FH58" s="22"/>
      <c r="FI58" s="22"/>
      <c r="FJ58" s="22"/>
      <c r="FK58" s="22"/>
      <c r="FL58" s="22"/>
      <c r="FM58" s="22"/>
      <c r="FN58" s="22"/>
      <c r="FO58" s="22"/>
      <c r="FP58" s="22"/>
      <c r="FQ58" s="22"/>
      <c r="FR58" s="22"/>
      <c r="FS58" s="22"/>
      <c r="FT58" s="22"/>
      <c r="FU58" s="22"/>
      <c r="FV58" s="22"/>
      <c r="FW58" s="22"/>
      <c r="FX58" s="22"/>
      <c r="FY58" s="22"/>
      <c r="FZ58" s="22"/>
      <c r="GA58" s="22"/>
      <c r="GB58" s="22"/>
      <c r="GC58" s="22"/>
      <c r="GD58" s="22"/>
      <c r="GE58" s="22"/>
      <c r="GF58" s="22"/>
      <c r="GG58" s="22"/>
      <c r="GH58" s="22"/>
      <c r="GI58" s="22"/>
      <c r="GJ58" s="22"/>
      <c r="GK58" s="22"/>
      <c r="GL58" s="22"/>
      <c r="GM58" s="22"/>
      <c r="GN58" s="22"/>
      <c r="GO58" s="22"/>
      <c r="GP58" s="22"/>
      <c r="GQ58" s="22"/>
      <c r="GR58" s="22"/>
      <c r="GS58" s="22"/>
      <c r="GT58" s="22"/>
      <c r="GU58" s="22"/>
      <c r="GV58" s="22"/>
      <c r="GW58" s="22"/>
      <c r="GX58" s="22"/>
      <c r="GY58" s="22"/>
      <c r="GZ58" s="22"/>
      <c r="HA58" s="22"/>
      <c r="HB58" s="22"/>
      <c r="HC58" s="22"/>
      <c r="HD58" s="22"/>
      <c r="HE58" s="22"/>
      <c r="HF58" s="22"/>
      <c r="HG58" s="22"/>
      <c r="HH58" s="22"/>
      <c r="HI58" s="22"/>
      <c r="HJ58" s="22"/>
      <c r="HK58" s="22"/>
      <c r="HL58" s="22"/>
      <c r="HM58" s="22"/>
      <c r="HN58" s="22"/>
      <c r="HO58" s="22"/>
      <c r="HP58" s="22"/>
      <c r="HQ58" s="22"/>
      <c r="HR58" s="22"/>
      <c r="HS58" s="22"/>
      <c r="HT58" s="22"/>
      <c r="HU58" s="22"/>
      <c r="HV58" s="22"/>
      <c r="HW58" s="22"/>
      <c r="HX58" s="22"/>
      <c r="HY58" s="22"/>
      <c r="HZ58" s="22"/>
      <c r="IA58" s="22"/>
      <c r="IB58" s="22"/>
      <c r="IC58" s="22"/>
      <c r="ID58" s="22"/>
      <c r="IE58" s="22"/>
      <c r="IF58" s="22"/>
      <c r="IG58" s="22"/>
      <c r="IH58" s="22"/>
      <c r="II58" s="22"/>
      <c r="IJ58" s="22"/>
      <c r="IK58" s="22"/>
      <c r="IL58" s="22"/>
      <c r="IM58" s="22"/>
      <c r="IN58" s="22"/>
      <c r="IO58" s="22"/>
      <c r="IP58" s="22"/>
      <c r="IQ58" s="22"/>
      <c r="IR58" s="22"/>
      <c r="IS58" s="22"/>
      <c r="IT58" s="22"/>
      <c r="IU58" s="22"/>
      <c r="IV58" s="22"/>
      <c r="IW58" s="22"/>
      <c r="IX58" s="22"/>
      <c r="IY58" s="22"/>
      <c r="IZ58" s="22"/>
      <c r="JA58" s="22"/>
      <c r="JB58" s="22"/>
      <c r="JC58" s="22"/>
      <c r="JD58" s="22"/>
      <c r="JE58" s="22"/>
      <c r="JF58" s="22"/>
      <c r="JG58" s="22"/>
      <c r="JH58" s="22"/>
      <c r="JI58" s="22"/>
      <c r="JJ58" s="22"/>
      <c r="JK58" s="22"/>
      <c r="JL58" s="22"/>
      <c r="JM58" s="22"/>
      <c r="JN58" s="22"/>
      <c r="JO58" s="22"/>
      <c r="JP58" s="22"/>
      <c r="JQ58" s="22"/>
      <c r="JR58" s="22"/>
      <c r="JS58" s="22"/>
      <c r="JT58" s="22"/>
      <c r="JU58" s="22"/>
      <c r="JV58" s="22"/>
      <c r="JW58" s="22"/>
      <c r="JX58" s="22"/>
      <c r="JY58" s="22"/>
      <c r="JZ58" s="22"/>
      <c r="KA58" s="22"/>
      <c r="KB58" s="22"/>
      <c r="KC58" s="22"/>
      <c r="KD58" s="22"/>
      <c r="KE58" s="22"/>
      <c r="KF58" s="22"/>
      <c r="KG58" s="22"/>
      <c r="KH58" s="22"/>
      <c r="KI58" s="22"/>
      <c r="KJ58" s="22"/>
      <c r="KK58" s="22"/>
      <c r="KL58" s="22"/>
      <c r="KM58" s="22"/>
      <c r="KN58" s="22"/>
      <c r="KO58" s="22"/>
      <c r="KP58" s="22"/>
      <c r="KQ58" s="22"/>
      <c r="KR58" s="22"/>
      <c r="KS58" s="22"/>
      <c r="KT58" s="22"/>
      <c r="KU58" s="22"/>
      <c r="KV58" s="22"/>
      <c r="KW58" s="22"/>
      <c r="KX58" s="22"/>
      <c r="KY58" s="22"/>
      <c r="KZ58" s="22"/>
      <c r="LA58" s="22"/>
      <c r="LB58" s="22"/>
      <c r="LC58" s="22"/>
      <c r="LD58" s="22"/>
      <c r="LE58" s="22"/>
      <c r="LF58" s="22"/>
      <c r="LG58" s="22"/>
      <c r="LH58" s="22"/>
      <c r="LI58" s="22"/>
      <c r="LJ58" s="22"/>
      <c r="LK58" s="22"/>
      <c r="LL58" s="22"/>
      <c r="LM58" s="22"/>
      <c r="LN58" s="22"/>
      <c r="LO58" s="22"/>
      <c r="LP58" s="22"/>
      <c r="LQ58" s="22"/>
      <c r="LR58" s="22"/>
      <c r="LS58" s="22"/>
      <c r="LT58" s="22"/>
      <c r="LU58" s="22"/>
      <c r="LV58" s="22"/>
      <c r="LW58" s="22"/>
      <c r="LX58" s="22"/>
      <c r="LY58" s="22"/>
      <c r="LZ58" s="22"/>
      <c r="MA58" s="22"/>
      <c r="MB58" s="22"/>
      <c r="MC58" s="22"/>
      <c r="MD58" s="22"/>
      <c r="ME58" s="22"/>
      <c r="MF58" s="22"/>
      <c r="MG58" s="22"/>
      <c r="MH58" s="22"/>
      <c r="MI58" s="22"/>
      <c r="MJ58" s="22"/>
      <c r="OI58" s="2"/>
      <c r="OJ58" s="2"/>
      <c r="OK58" s="2"/>
    </row>
    <row r="59" spans="1:401" x14ac:dyDescent="0.2">
      <c r="A59" s="69"/>
      <c r="B59" s="27"/>
      <c r="C59" s="2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OI59" s="2"/>
      <c r="OJ59" s="2"/>
      <c r="OK59" s="2"/>
    </row>
    <row r="60" spans="1:401" x14ac:dyDescent="0.2">
      <c r="A60" s="69"/>
      <c r="B60" s="27"/>
      <c r="C60" s="2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  <c r="BQ60" s="20"/>
      <c r="BR60" s="20"/>
      <c r="BS60" s="20"/>
      <c r="BT60" s="20"/>
      <c r="BU60" s="20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  <c r="CQ60" s="20"/>
      <c r="CR60" s="20"/>
      <c r="CS60" s="20"/>
      <c r="CT60" s="20"/>
      <c r="CU60" s="20"/>
      <c r="CV60" s="20"/>
      <c r="CW60" s="20"/>
      <c r="CX60" s="20"/>
      <c r="CY60" s="20"/>
      <c r="CZ60" s="20"/>
      <c r="DA60" s="20"/>
      <c r="DB60" s="20"/>
      <c r="DC60" s="20"/>
      <c r="DD60" s="20"/>
      <c r="DE60" s="20"/>
      <c r="DF60" s="20"/>
      <c r="DG60" s="20"/>
      <c r="DH60" s="20"/>
      <c r="DI60" s="20"/>
      <c r="DJ60" s="20"/>
      <c r="DK60" s="20"/>
      <c r="DL60" s="20"/>
      <c r="DM60" s="20"/>
      <c r="DN60" s="20"/>
      <c r="DO60" s="20"/>
      <c r="DP60" s="20"/>
      <c r="DQ60" s="20"/>
      <c r="DR60" s="20"/>
      <c r="DS60" s="20"/>
      <c r="DT60" s="20"/>
      <c r="DU60" s="20"/>
      <c r="DV60" s="20"/>
      <c r="DW60" s="20"/>
      <c r="DX60" s="20"/>
      <c r="DY60" s="20"/>
      <c r="DZ60" s="20"/>
      <c r="EA60" s="20"/>
      <c r="EB60" s="20"/>
      <c r="EC60" s="20"/>
      <c r="ED60" s="20"/>
      <c r="EE60" s="20"/>
      <c r="EF60" s="20"/>
      <c r="EG60" s="20"/>
      <c r="EH60" s="20"/>
      <c r="EI60" s="20"/>
      <c r="EJ60" s="20"/>
      <c r="EK60" s="20"/>
      <c r="EL60" s="20"/>
      <c r="EM60" s="20"/>
      <c r="EN60" s="20"/>
      <c r="EO60" s="20"/>
      <c r="EP60" s="20"/>
      <c r="EQ60" s="20"/>
      <c r="ER60" s="20"/>
      <c r="ES60" s="20"/>
      <c r="ET60" s="20"/>
      <c r="EU60" s="20"/>
      <c r="EV60" s="20"/>
      <c r="EW60" s="20"/>
      <c r="EX60" s="20"/>
      <c r="EY60" s="20"/>
      <c r="EZ60" s="20"/>
      <c r="FA60" s="20"/>
      <c r="FB60" s="20"/>
      <c r="FC60" s="20"/>
      <c r="FD60" s="20"/>
      <c r="FE60" s="20"/>
      <c r="FF60" s="20"/>
      <c r="FG60" s="20"/>
      <c r="FH60" s="20"/>
      <c r="FI60" s="20"/>
      <c r="FJ60" s="20"/>
      <c r="FK60" s="20"/>
      <c r="FL60" s="20"/>
      <c r="FM60" s="20"/>
      <c r="FN60" s="20"/>
      <c r="FO60" s="20"/>
      <c r="FP60" s="20"/>
      <c r="FQ60" s="20"/>
      <c r="FR60" s="20"/>
      <c r="FS60" s="20"/>
      <c r="FT60" s="20"/>
      <c r="FU60" s="20"/>
      <c r="FV60" s="20"/>
      <c r="FW60" s="20"/>
      <c r="FX60" s="20"/>
      <c r="FY60" s="20"/>
      <c r="FZ60" s="20"/>
      <c r="GA60" s="20"/>
      <c r="GB60" s="20"/>
      <c r="GC60" s="20"/>
      <c r="GD60" s="20"/>
      <c r="GE60" s="20"/>
      <c r="GF60" s="20"/>
      <c r="GG60" s="20"/>
      <c r="GH60" s="20"/>
      <c r="GI60" s="20"/>
      <c r="GJ60" s="20"/>
      <c r="GK60" s="20"/>
      <c r="GL60" s="20"/>
      <c r="GM60" s="20"/>
      <c r="GN60" s="20"/>
      <c r="GO60" s="20"/>
      <c r="GP60" s="20"/>
      <c r="GQ60" s="20"/>
      <c r="GR60" s="20"/>
      <c r="GS60" s="20"/>
      <c r="GT60" s="20"/>
      <c r="GU60" s="20"/>
      <c r="GV60" s="20"/>
      <c r="GW60" s="20"/>
      <c r="GX60" s="20"/>
      <c r="GY60" s="20"/>
      <c r="GZ60" s="20"/>
      <c r="HA60" s="20"/>
      <c r="HB60" s="20"/>
      <c r="HC60" s="20"/>
      <c r="HD60" s="20"/>
      <c r="HE60" s="20"/>
      <c r="HF60" s="20"/>
      <c r="HG60" s="20"/>
      <c r="HH60" s="20"/>
      <c r="HI60" s="20"/>
      <c r="HJ60" s="20"/>
      <c r="HK60" s="20"/>
      <c r="HL60" s="20"/>
      <c r="HM60" s="20"/>
      <c r="HN60" s="20"/>
      <c r="HO60" s="20"/>
      <c r="HP60" s="20"/>
      <c r="HQ60" s="20"/>
      <c r="HR60" s="20"/>
      <c r="HS60" s="20"/>
      <c r="HT60" s="20"/>
      <c r="HU60" s="20"/>
      <c r="HV60" s="20"/>
      <c r="HW60" s="20"/>
      <c r="HX60" s="20"/>
      <c r="HY60" s="20"/>
      <c r="HZ60" s="20"/>
      <c r="IA60" s="20"/>
      <c r="IB60" s="20"/>
      <c r="IC60" s="20"/>
      <c r="ID60" s="20"/>
      <c r="IE60" s="20"/>
      <c r="IF60" s="20"/>
      <c r="IG60" s="20"/>
      <c r="IH60" s="20"/>
      <c r="II60" s="20"/>
      <c r="IJ60" s="20"/>
      <c r="IK60" s="20"/>
      <c r="IL60" s="20"/>
      <c r="IM60" s="20"/>
      <c r="IN60" s="20"/>
      <c r="IO60" s="20"/>
      <c r="IP60" s="20"/>
      <c r="IQ60" s="20"/>
      <c r="IR60" s="20"/>
      <c r="IS60" s="20"/>
      <c r="IT60" s="20"/>
      <c r="IU60" s="20"/>
      <c r="IV60" s="20"/>
      <c r="IW60" s="20"/>
      <c r="IX60" s="20"/>
      <c r="IY60" s="20"/>
      <c r="IZ60" s="20"/>
      <c r="JA60" s="20"/>
      <c r="JB60" s="20"/>
      <c r="JC60" s="20"/>
      <c r="JD60" s="20"/>
      <c r="JE60" s="20"/>
      <c r="JF60" s="20"/>
      <c r="JG60" s="20"/>
      <c r="JH60" s="20"/>
      <c r="JI60" s="20"/>
      <c r="JJ60" s="20"/>
      <c r="JK60" s="20"/>
      <c r="JL60" s="20"/>
      <c r="JM60" s="20"/>
      <c r="JN60" s="20"/>
      <c r="JO60" s="20"/>
      <c r="JP60" s="20"/>
      <c r="JQ60" s="20"/>
      <c r="JR60" s="20"/>
      <c r="JS60" s="20"/>
      <c r="JT60" s="20"/>
      <c r="JU60" s="20"/>
      <c r="JV60" s="20"/>
      <c r="JW60" s="20"/>
      <c r="JX60" s="20"/>
      <c r="JY60" s="20"/>
      <c r="JZ60" s="20"/>
      <c r="KA60" s="20"/>
      <c r="KB60" s="20"/>
      <c r="KC60" s="20"/>
      <c r="KD60" s="20"/>
      <c r="KE60" s="20"/>
      <c r="KF60" s="20"/>
      <c r="KG60" s="20"/>
      <c r="KH60" s="20"/>
      <c r="KI60" s="20"/>
      <c r="KJ60" s="20"/>
      <c r="KK60" s="20"/>
      <c r="KL60" s="20"/>
      <c r="KM60" s="20"/>
      <c r="KN60" s="20"/>
      <c r="KO60" s="20"/>
      <c r="KP60" s="20"/>
      <c r="KQ60" s="20"/>
      <c r="KR60" s="20"/>
      <c r="KS60" s="20"/>
      <c r="KT60" s="20"/>
      <c r="KU60" s="20"/>
      <c r="KV60" s="20"/>
      <c r="KW60" s="20"/>
      <c r="KX60" s="20"/>
      <c r="KY60" s="20"/>
      <c r="KZ60" s="20"/>
      <c r="LA60" s="20"/>
      <c r="LB60" s="20"/>
      <c r="LC60" s="20"/>
      <c r="LD60" s="20"/>
      <c r="LE60" s="20"/>
      <c r="LF60" s="20"/>
      <c r="LG60" s="20"/>
      <c r="LH60" s="20"/>
      <c r="LI60" s="20"/>
      <c r="LJ60" s="20"/>
      <c r="LK60" s="20"/>
      <c r="LL60" s="20"/>
      <c r="LM60" s="20"/>
      <c r="LN60" s="20"/>
      <c r="LO60" s="20"/>
      <c r="LP60" s="20"/>
      <c r="LQ60" s="20"/>
      <c r="LR60" s="20"/>
      <c r="LS60" s="20"/>
      <c r="LT60" s="20"/>
      <c r="LU60" s="20"/>
      <c r="LV60" s="20"/>
      <c r="LW60" s="20"/>
      <c r="LX60" s="20"/>
      <c r="LY60" s="20"/>
      <c r="LZ60" s="20"/>
      <c r="MA60" s="20"/>
      <c r="MB60" s="20"/>
      <c r="MC60" s="20"/>
      <c r="MD60" s="20"/>
      <c r="ME60" s="20"/>
      <c r="MF60" s="20"/>
      <c r="MG60" s="20"/>
      <c r="MH60" s="20"/>
      <c r="MI60" s="20"/>
      <c r="MJ60" s="20"/>
      <c r="MK60" s="20"/>
      <c r="ML60" s="20"/>
      <c r="MM60" s="20"/>
      <c r="MN60" s="20"/>
      <c r="MO60" s="20"/>
      <c r="MP60" s="20"/>
      <c r="MQ60" s="20"/>
      <c r="MR60" s="20"/>
      <c r="MS60" s="20"/>
      <c r="MT60" s="20"/>
      <c r="MU60" s="20"/>
      <c r="MV60" s="20"/>
      <c r="MW60" s="20"/>
      <c r="MX60" s="20"/>
      <c r="MY60" s="20"/>
      <c r="MZ60" s="20"/>
      <c r="NA60" s="20"/>
      <c r="NB60" s="20"/>
      <c r="NC60" s="20"/>
      <c r="ND60" s="20"/>
      <c r="NE60" s="20"/>
      <c r="NF60" s="20"/>
      <c r="NG60" s="20"/>
      <c r="NH60" s="20"/>
      <c r="NI60" s="20"/>
      <c r="NJ60" s="20"/>
      <c r="NK60" s="20"/>
      <c r="NL60" s="20"/>
      <c r="NM60" s="20"/>
      <c r="NN60" s="20"/>
      <c r="NO60" s="20"/>
      <c r="NP60" s="20"/>
      <c r="NQ60" s="20"/>
      <c r="NR60" s="20"/>
      <c r="NS60" s="20"/>
      <c r="NT60" s="20"/>
      <c r="NU60" s="20"/>
      <c r="NV60" s="20"/>
      <c r="NW60" s="20"/>
      <c r="NX60" s="20"/>
      <c r="NY60" s="20"/>
      <c r="NZ60" s="20"/>
      <c r="OA60" s="20"/>
      <c r="OB60" s="20"/>
      <c r="OC60" s="20"/>
      <c r="OD60" s="20"/>
      <c r="OE60" s="20"/>
      <c r="OF60" s="20"/>
      <c r="OG60" s="20"/>
      <c r="OH60" s="20"/>
      <c r="OI60" s="2"/>
      <c r="OJ60" s="2"/>
      <c r="OK60" s="2"/>
    </row>
  </sheetData>
  <mergeCells count="38">
    <mergeCell ref="A58:A60"/>
    <mergeCell ref="A43:A45"/>
    <mergeCell ref="A46:A48"/>
    <mergeCell ref="A49:A51"/>
    <mergeCell ref="A52:A54"/>
    <mergeCell ref="A55:A57"/>
    <mergeCell ref="A28:A30"/>
    <mergeCell ref="A31:A33"/>
    <mergeCell ref="A34:A36"/>
    <mergeCell ref="A37:A39"/>
    <mergeCell ref="A40:A42"/>
    <mergeCell ref="NF17:OG17"/>
    <mergeCell ref="MA15:OH15"/>
    <mergeCell ref="A18:A20"/>
    <mergeCell ref="E18:BK18"/>
    <mergeCell ref="GD17:HH17"/>
    <mergeCell ref="HI17:IL17"/>
    <mergeCell ref="IM17:JQ17"/>
    <mergeCell ref="JR17:KU17"/>
    <mergeCell ref="KV17:LZ17"/>
    <mergeCell ref="D15:LZ15"/>
    <mergeCell ref="D17:AE17"/>
    <mergeCell ref="AG17:BK17"/>
    <mergeCell ref="EO19:FC19"/>
    <mergeCell ref="A21:A24"/>
    <mergeCell ref="A25:A27"/>
    <mergeCell ref="Q1:T1"/>
    <mergeCell ref="MA17:NE17"/>
    <mergeCell ref="E2:O2"/>
    <mergeCell ref="Q2:T2"/>
    <mergeCell ref="W2:Z2"/>
    <mergeCell ref="W1:Z1"/>
    <mergeCell ref="E1:O1"/>
    <mergeCell ref="D5:AF9"/>
    <mergeCell ref="BL17:CO17"/>
    <mergeCell ref="CP17:DT17"/>
    <mergeCell ref="DU17:EX17"/>
    <mergeCell ref="EY17:GC17"/>
  </mergeCells>
  <printOptions horizontalCentered="1" verticalCentered="1"/>
  <pageMargins left="0.25" right="0.25" top="0.75" bottom="0.75" header="0.3" footer="0.3"/>
  <pageSetup paperSize="9" scale="43" fitToWidth="0" orientation="landscape" r:id="rId1"/>
  <rowBreaks count="1" manualBreakCount="1">
    <brk id="30" max="16383" man="1"/>
  </rowBreaks>
  <colBreaks count="3" manualBreakCount="3">
    <brk id="93" min="10" max="79" man="1"/>
    <brk id="216" min="12" max="22" man="1"/>
    <brk id="307" min="12" max="22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activeCell="A15" sqref="A15"/>
    </sheetView>
  </sheetViews>
  <sheetFormatPr baseColWidth="10" defaultRowHeight="15" x14ac:dyDescent="0.2"/>
  <cols>
    <col min="1" max="1" width="43" bestFit="1" customWidth="1"/>
  </cols>
  <sheetData>
    <row r="1" spans="1:1" x14ac:dyDescent="0.2">
      <c r="A1" s="14" t="s">
        <v>24</v>
      </c>
    </row>
    <row r="2" spans="1:1" ht="15" customHeight="1" x14ac:dyDescent="0.2">
      <c r="A2" s="13" t="s">
        <v>25</v>
      </c>
    </row>
    <row r="3" spans="1:1" ht="15" customHeight="1" x14ac:dyDescent="0.2">
      <c r="A3" s="12" t="s">
        <v>26</v>
      </c>
    </row>
    <row r="4" spans="1:1" ht="15" customHeight="1" x14ac:dyDescent="0.2">
      <c r="A4" s="13" t="s">
        <v>27</v>
      </c>
    </row>
    <row r="5" spans="1:1" ht="15" customHeight="1" x14ac:dyDescent="0.2">
      <c r="A5" s="13" t="s">
        <v>28</v>
      </c>
    </row>
    <row r="6" spans="1:1" ht="15" customHeight="1" x14ac:dyDescent="0.2">
      <c r="A6" s="13" t="s">
        <v>29</v>
      </c>
    </row>
    <row r="7" spans="1:1" ht="15" customHeight="1" x14ac:dyDescent="0.2">
      <c r="A7" s="13" t="s">
        <v>30</v>
      </c>
    </row>
    <row r="8" spans="1:1" ht="15" customHeight="1" x14ac:dyDescent="0.2">
      <c r="A8" s="13" t="s">
        <v>31</v>
      </c>
    </row>
    <row r="9" spans="1:1" ht="15" customHeight="1" x14ac:dyDescent="0.2">
      <c r="A9" s="13" t="s">
        <v>32</v>
      </c>
    </row>
    <row r="10" spans="1:1" ht="15" customHeight="1" x14ac:dyDescent="0.2">
      <c r="A10" s="13" t="s">
        <v>33</v>
      </c>
    </row>
    <row r="11" spans="1:1" ht="15" customHeight="1" x14ac:dyDescent="0.2">
      <c r="A11" s="13" t="s">
        <v>34</v>
      </c>
    </row>
    <row r="12" spans="1:1" ht="15" customHeight="1" x14ac:dyDescent="0.2">
      <c r="A12" s="13" t="s">
        <v>35</v>
      </c>
    </row>
    <row r="13" spans="1:1" ht="15" customHeight="1" x14ac:dyDescent="0.2">
      <c r="A13" s="13" t="s">
        <v>36</v>
      </c>
    </row>
    <row r="14" spans="1:1" ht="15" customHeight="1" x14ac:dyDescent="0.2">
      <c r="A14" s="13" t="s">
        <v>37</v>
      </c>
    </row>
    <row r="15" spans="1:1" ht="15" customHeight="1" x14ac:dyDescent="0.2">
      <c r="A15" s="1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Feuil1!Impression_des_titres</vt:lpstr>
      <vt:lpstr>Feuil1!Zone_d_impression</vt:lpstr>
    </vt:vector>
  </TitlesOfParts>
  <Company>EFS Bretagne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Gaetan.Guilleray</dc:creator>
  <cp:lastModifiedBy>Mathilde THIERRY</cp:lastModifiedBy>
  <cp:lastPrinted>2022-04-11T12:33:35Z</cp:lastPrinted>
  <dcterms:created xsi:type="dcterms:W3CDTF">2022-04-08T09:47:47Z</dcterms:created>
  <dcterms:modified xsi:type="dcterms:W3CDTF">2022-04-11T12:34:33Z</dcterms:modified>
</cp:coreProperties>
</file>