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5195" windowHeight="564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K16" i="1"/>
  <c r="M16"/>
  <c r="N16"/>
  <c r="O16"/>
  <c r="Q16"/>
  <c r="K17"/>
  <c r="M17"/>
  <c r="N17"/>
  <c r="O17"/>
  <c r="Q17"/>
  <c r="K18"/>
  <c r="M18"/>
  <c r="N18"/>
  <c r="O18"/>
  <c r="Q18"/>
  <c r="K19"/>
  <c r="M19"/>
  <c r="N19"/>
  <c r="O19"/>
  <c r="Q19"/>
  <c r="K20"/>
  <c r="M20"/>
  <c r="N20"/>
  <c r="O20"/>
  <c r="Q20"/>
  <c r="K21"/>
  <c r="M21"/>
  <c r="N21"/>
  <c r="O21"/>
  <c r="Q21"/>
  <c r="K22"/>
  <c r="M22"/>
  <c r="N22"/>
  <c r="O22"/>
  <c r="Q22"/>
  <c r="K23"/>
  <c r="M23"/>
  <c r="N23"/>
  <c r="O23"/>
  <c r="Q23"/>
  <c r="K24"/>
  <c r="M24"/>
  <c r="N24"/>
  <c r="O24"/>
  <c r="Q24"/>
  <c r="K25"/>
  <c r="M25"/>
  <c r="N25"/>
  <c r="O25"/>
  <c r="Q25"/>
  <c r="K26"/>
  <c r="M26"/>
  <c r="N26"/>
  <c r="O26"/>
  <c r="Q26"/>
  <c r="K27"/>
  <c r="M27"/>
  <c r="N27"/>
  <c r="O27"/>
  <c r="Q27"/>
  <c r="K28"/>
  <c r="M28"/>
  <c r="N28"/>
  <c r="O28"/>
  <c r="Q28"/>
  <c r="K29"/>
  <c r="M29"/>
  <c r="N29"/>
  <c r="O29"/>
  <c r="Q29"/>
  <c r="K30"/>
  <c r="M30"/>
  <c r="N30"/>
  <c r="O30"/>
  <c r="Q30"/>
  <c r="K31"/>
  <c r="M31"/>
  <c r="N31"/>
  <c r="O31"/>
  <c r="Q31"/>
  <c r="K32"/>
  <c r="M32"/>
  <c r="N32"/>
  <c r="O32"/>
  <c r="Q32"/>
  <c r="K33"/>
  <c r="M33"/>
  <c r="N33"/>
  <c r="O33"/>
  <c r="Q33"/>
  <c r="K34"/>
  <c r="M34"/>
  <c r="N34"/>
  <c r="O34"/>
  <c r="Q34"/>
  <c r="K35"/>
  <c r="M35"/>
  <c r="N35"/>
  <c r="O35"/>
  <c r="Q35"/>
  <c r="K36"/>
  <c r="M36"/>
  <c r="N36"/>
  <c r="O36"/>
  <c r="Q36"/>
  <c r="K37"/>
  <c r="M37"/>
  <c r="N37"/>
  <c r="O37"/>
  <c r="Q37"/>
  <c r="K38"/>
  <c r="M38"/>
  <c r="N38"/>
  <c r="O38"/>
  <c r="Q38"/>
  <c r="K39"/>
  <c r="M39"/>
  <c r="N39"/>
  <c r="O39"/>
  <c r="Q39"/>
  <c r="K40"/>
  <c r="M40"/>
  <c r="N40"/>
  <c r="O40"/>
  <c r="Q40"/>
  <c r="K41"/>
  <c r="M41"/>
  <c r="N41"/>
  <c r="O41"/>
  <c r="Q41"/>
  <c r="K42"/>
  <c r="M42"/>
  <c r="N42"/>
  <c r="O42"/>
  <c r="Q42"/>
  <c r="K43"/>
  <c r="M43"/>
  <c r="N43"/>
  <c r="O43"/>
  <c r="Q43"/>
  <c r="K44"/>
  <c r="M44"/>
  <c r="N44"/>
  <c r="O44"/>
  <c r="Q44"/>
  <c r="K45"/>
  <c r="M45"/>
  <c r="N45"/>
  <c r="O45"/>
  <c r="Q45"/>
  <c r="K46"/>
  <c r="M46"/>
  <c r="N46"/>
  <c r="O46"/>
  <c r="Q46"/>
  <c r="K47"/>
  <c r="M47"/>
  <c r="N47"/>
  <c r="O47"/>
  <c r="Q47"/>
  <c r="K48"/>
  <c r="M48"/>
  <c r="N48"/>
  <c r="O48"/>
  <c r="Q48"/>
  <c r="K49"/>
  <c r="M49"/>
  <c r="N49"/>
  <c r="O49"/>
  <c r="Q49"/>
  <c r="K50"/>
  <c r="M50"/>
  <c r="N50"/>
  <c r="O50"/>
  <c r="Q50"/>
  <c r="K51"/>
  <c r="M51"/>
  <c r="N51"/>
  <c r="O51"/>
  <c r="Q51"/>
  <c r="K52"/>
  <c r="M52"/>
  <c r="N52"/>
  <c r="O52"/>
  <c r="Q52"/>
  <c r="K53"/>
  <c r="M53"/>
  <c r="N53"/>
  <c r="O53"/>
  <c r="Q53"/>
  <c r="K54"/>
  <c r="M54"/>
  <c r="N54"/>
  <c r="O54"/>
  <c r="Q54"/>
  <c r="K55"/>
  <c r="M55"/>
  <c r="N55"/>
  <c r="O55"/>
  <c r="Q55"/>
  <c r="K56"/>
  <c r="M56"/>
  <c r="N56"/>
  <c r="O56"/>
  <c r="Q56"/>
  <c r="K57"/>
  <c r="M57"/>
  <c r="N57"/>
  <c r="O57"/>
  <c r="Q57"/>
  <c r="K58"/>
  <c r="M58"/>
  <c r="N58"/>
  <c r="O58"/>
  <c r="Q58"/>
  <c r="K59"/>
  <c r="M59"/>
  <c r="N59"/>
  <c r="O59"/>
  <c r="Q59"/>
  <c r="K60"/>
  <c r="M60"/>
  <c r="N60"/>
  <c r="O60"/>
  <c r="Q60"/>
  <c r="K61"/>
  <c r="M61"/>
  <c r="N61"/>
  <c r="O61"/>
  <c r="Q61"/>
  <c r="K62"/>
  <c r="M62"/>
  <c r="N62"/>
  <c r="O62"/>
  <c r="Q62"/>
  <c r="K63"/>
  <c r="M63"/>
  <c r="N63"/>
  <c r="O63"/>
  <c r="Q63"/>
  <c r="K64"/>
  <c r="M64"/>
  <c r="N64"/>
  <c r="O64"/>
  <c r="Q64"/>
  <c r="K65"/>
  <c r="M65"/>
  <c r="N65"/>
  <c r="O65"/>
  <c r="Q65"/>
  <c r="K66"/>
  <c r="M66"/>
  <c r="N66"/>
  <c r="O66"/>
  <c r="Q66"/>
  <c r="K67"/>
  <c r="M67"/>
  <c r="N67"/>
  <c r="O67"/>
  <c r="Q67"/>
  <c r="K68"/>
  <c r="M68"/>
  <c r="N68"/>
  <c r="O68"/>
  <c r="Q68"/>
  <c r="K69"/>
  <c r="M69"/>
  <c r="N69"/>
  <c r="O69"/>
  <c r="Q69"/>
  <c r="K70"/>
  <c r="M70"/>
  <c r="N70"/>
  <c r="O70"/>
  <c r="Q70"/>
  <c r="K71"/>
  <c r="M71"/>
  <c r="N71"/>
  <c r="O71"/>
  <c r="Q71"/>
  <c r="K72"/>
  <c r="M72"/>
  <c r="N72"/>
  <c r="O72"/>
  <c r="Q72"/>
  <c r="K73"/>
  <c r="M73"/>
  <c r="N73"/>
  <c r="O73"/>
  <c r="Q73"/>
  <c r="K74"/>
  <c r="M74"/>
  <c r="N74"/>
  <c r="O74"/>
  <c r="Q74"/>
  <c r="K75"/>
  <c r="M75"/>
  <c r="N75"/>
  <c r="O75"/>
  <c r="Q75"/>
  <c r="K76"/>
  <c r="M76"/>
  <c r="N76"/>
  <c r="O76"/>
  <c r="Q76"/>
  <c r="K77"/>
  <c r="M77"/>
  <c r="N77"/>
  <c r="O77"/>
  <c r="Q77"/>
  <c r="K78"/>
  <c r="M78"/>
  <c r="N78"/>
  <c r="O78"/>
  <c r="Q78"/>
  <c r="K79"/>
  <c r="M79"/>
  <c r="N79"/>
  <c r="O79"/>
  <c r="Q79"/>
  <c r="K80"/>
  <c r="M80"/>
  <c r="N80"/>
  <c r="O80"/>
  <c r="Q80"/>
  <c r="K81"/>
  <c r="M81"/>
  <c r="N81"/>
  <c r="O81"/>
  <c r="Q81"/>
  <c r="K82"/>
  <c r="M82"/>
  <c r="N82"/>
  <c r="O82"/>
  <c r="Q82"/>
  <c r="K83"/>
  <c r="M83"/>
  <c r="N83"/>
  <c r="O83"/>
  <c r="Q83"/>
  <c r="K84"/>
  <c r="M84"/>
  <c r="N84"/>
  <c r="O84"/>
  <c r="Q84"/>
  <c r="K85"/>
  <c r="M85"/>
  <c r="N85"/>
  <c r="O85"/>
  <c r="Q85"/>
  <c r="K86"/>
  <c r="M86"/>
  <c r="N86"/>
  <c r="O86"/>
  <c r="Q86"/>
  <c r="K87"/>
  <c r="M87"/>
  <c r="N87"/>
  <c r="O87"/>
  <c r="Q87"/>
  <c r="K88"/>
  <c r="M88"/>
  <c r="N88"/>
  <c r="O88"/>
  <c r="Q88"/>
  <c r="K89"/>
  <c r="M89"/>
  <c r="N89"/>
  <c r="O89"/>
  <c r="Q89"/>
  <c r="K90"/>
  <c r="M90"/>
  <c r="N90"/>
  <c r="O90"/>
  <c r="Q90"/>
  <c r="K91"/>
  <c r="M91"/>
  <c r="N91"/>
  <c r="O91"/>
  <c r="Q91"/>
  <c r="K92"/>
  <c r="M92"/>
  <c r="N92"/>
  <c r="O92"/>
  <c r="Q92"/>
  <c r="K93"/>
  <c r="M93"/>
  <c r="N93"/>
  <c r="O93"/>
  <c r="Q93"/>
  <c r="K94"/>
  <c r="M94"/>
  <c r="N94"/>
  <c r="O94"/>
  <c r="Q94"/>
  <c r="K95"/>
  <c r="M95"/>
  <c r="N95"/>
  <c r="O95"/>
  <c r="Q95"/>
  <c r="K96"/>
  <c r="M96"/>
  <c r="N96"/>
  <c r="O96"/>
  <c r="Q96"/>
  <c r="K97"/>
  <c r="M97"/>
  <c r="N97"/>
  <c r="O97"/>
  <c r="Q97"/>
  <c r="K98"/>
  <c r="M98"/>
  <c r="N98"/>
  <c r="O98"/>
  <c r="Q98"/>
  <c r="K99"/>
  <c r="M99"/>
  <c r="N99"/>
  <c r="O99"/>
  <c r="Q99"/>
  <c r="K100"/>
  <c r="M100"/>
  <c r="N100"/>
  <c r="O100"/>
  <c r="Q100"/>
  <c r="K101"/>
  <c r="M101"/>
  <c r="N101"/>
  <c r="O101"/>
  <c r="Q101"/>
  <c r="K102"/>
  <c r="M102"/>
  <c r="N102"/>
  <c r="O102"/>
  <c r="Q102"/>
  <c r="K103"/>
  <c r="M103"/>
  <c r="N103"/>
  <c r="O103"/>
  <c r="Q103"/>
  <c r="K104"/>
  <c r="M104"/>
  <c r="N104"/>
  <c r="O104"/>
  <c r="Q104"/>
  <c r="K105"/>
  <c r="M105"/>
  <c r="N105"/>
  <c r="O105"/>
  <c r="Q105"/>
  <c r="K106"/>
  <c r="M106"/>
  <c r="N106"/>
  <c r="O106"/>
  <c r="Q106"/>
  <c r="K107"/>
  <c r="M107"/>
  <c r="N107"/>
  <c r="O107"/>
  <c r="Q107"/>
  <c r="K108"/>
  <c r="M108"/>
  <c r="N108"/>
  <c r="O108"/>
  <c r="Q108"/>
  <c r="K109"/>
  <c r="M109"/>
  <c r="N109"/>
  <c r="O109"/>
  <c r="Q109"/>
  <c r="K110"/>
  <c r="M110"/>
  <c r="N110"/>
  <c r="O110"/>
  <c r="Q110"/>
  <c r="K111"/>
  <c r="M111"/>
  <c r="N111"/>
  <c r="O111"/>
  <c r="Q111"/>
  <c r="K112"/>
  <c r="M112"/>
  <c r="N112"/>
  <c r="O112"/>
  <c r="Q112"/>
  <c r="K113"/>
  <c r="M113"/>
  <c r="N113"/>
  <c r="O113"/>
  <c r="Q113"/>
  <c r="K114"/>
  <c r="M114"/>
  <c r="N114"/>
  <c r="O114"/>
  <c r="Q114"/>
  <c r="K115"/>
  <c r="M115"/>
  <c r="N115"/>
  <c r="O115"/>
  <c r="Q115"/>
  <c r="K116"/>
  <c r="M116"/>
  <c r="N116"/>
  <c r="O116"/>
  <c r="Q116"/>
  <c r="K14"/>
  <c r="M14"/>
  <c r="N14"/>
  <c r="O14"/>
  <c r="Q14"/>
  <c r="K15"/>
  <c r="M15"/>
  <c r="N15"/>
  <c r="O15"/>
  <c r="Q15"/>
  <c r="R116"/>
  <c r="R115"/>
  <c r="R114"/>
  <c r="R113"/>
  <c r="R112"/>
  <c r="R111"/>
  <c r="R110"/>
  <c r="R109"/>
  <c r="R108"/>
  <c r="R107"/>
  <c r="R106"/>
  <c r="R105"/>
  <c r="R104"/>
  <c r="R103"/>
  <c r="R102"/>
  <c r="R101"/>
  <c r="R100"/>
  <c r="R99"/>
  <c r="R98"/>
  <c r="R97"/>
  <c r="R96"/>
  <c r="R95"/>
  <c r="R94"/>
  <c r="R9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R65"/>
  <c r="R64"/>
  <c r="R63"/>
  <c r="R62"/>
  <c r="R61"/>
  <c r="R60"/>
  <c r="R59"/>
  <c r="R58"/>
  <c r="R5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K13"/>
  <c r="Q13"/>
  <c r="O13"/>
  <c r="N13"/>
  <c r="M13"/>
  <c r="Q12"/>
  <c r="O12"/>
  <c r="N12"/>
  <c r="M12"/>
  <c r="K11"/>
  <c r="Q11"/>
  <c r="O11"/>
  <c r="N11"/>
  <c r="M11"/>
  <c r="Q10"/>
  <c r="O10"/>
  <c r="N10"/>
  <c r="M10"/>
  <c r="Q9"/>
  <c r="O9"/>
  <c r="N9"/>
  <c r="M9"/>
  <c r="Q8"/>
  <c r="O8"/>
  <c r="N8"/>
  <c r="M8"/>
  <c r="K7"/>
  <c r="Q7"/>
  <c r="O7"/>
  <c r="N7"/>
  <c r="M7"/>
  <c r="Q6"/>
  <c r="O6"/>
  <c r="N6"/>
  <c r="M6"/>
  <c r="K6" l="1"/>
  <c r="K8"/>
  <c r="I8" s="1"/>
  <c r="K10"/>
  <c r="K12"/>
  <c r="K9"/>
  <c r="A8" l="1"/>
  <c r="E8"/>
  <c r="B8"/>
  <c r="F8"/>
  <c r="D8"/>
  <c r="G8"/>
  <c r="C8"/>
  <c r="F9"/>
  <c r="G9"/>
  <c r="D9"/>
  <c r="E9"/>
  <c r="B9"/>
  <c r="C9"/>
  <c r="I9"/>
  <c r="G10" s="1"/>
  <c r="A9"/>
  <c r="E10" l="1"/>
  <c r="F10"/>
  <c r="C10"/>
  <c r="D10"/>
  <c r="A10"/>
  <c r="B10"/>
  <c r="C13"/>
</calcChain>
</file>

<file path=xl/comments1.xml><?xml version="1.0" encoding="utf-8"?>
<comments xmlns="http://schemas.openxmlformats.org/spreadsheetml/2006/main">
  <authors>
    <author>Amadéus</author>
  </authors>
  <commentList>
    <comment ref="I7" authorId="0">
      <text>
        <r>
          <rPr>
            <b/>
            <sz val="10"/>
            <color indexed="81"/>
            <rFont val="Tahoma"/>
            <family val="2"/>
          </rPr>
          <t>Amadéus:</t>
        </r>
        <r>
          <rPr>
            <sz val="10"/>
            <color indexed="81"/>
            <rFont val="Tahoma"/>
            <family val="2"/>
          </rPr>
          <t xml:space="preserve">
Vide ou 0</t>
        </r>
      </text>
    </comment>
  </commentList>
</comments>
</file>

<file path=xl/sharedStrings.xml><?xml version="1.0" encoding="utf-8"?>
<sst xmlns="http://schemas.openxmlformats.org/spreadsheetml/2006/main" count="230" uniqueCount="7">
  <si>
    <t>AST=</t>
  </si>
  <si>
    <t>cm²</t>
  </si>
  <si>
    <t>nb</t>
  </si>
  <si>
    <t>diam</t>
  </si>
  <si>
    <t>choix constructif :</t>
  </si>
  <si>
    <t>HA</t>
  </si>
  <si>
    <t>AST réel 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</si>
</sst>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0" borderId="0" xfId="0" applyNumberForma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0" fillId="0" borderId="14" xfId="0" applyNumberFormat="1" applyFill="1" applyBorder="1" applyAlignment="1">
      <alignment horizontal="center"/>
    </xf>
    <xf numFmtId="0" fontId="0" fillId="2" borderId="0" xfId="0" applyFill="1"/>
    <xf numFmtId="2" fontId="0" fillId="0" borderId="18" xfId="0" applyNumberFormat="1" applyBorder="1" applyAlignment="1">
      <alignment horizontal="center"/>
    </xf>
    <xf numFmtId="2" fontId="0" fillId="0" borderId="0" xfId="0" applyNumberFormat="1" applyBorder="1"/>
    <xf numFmtId="2" fontId="0" fillId="0" borderId="11" xfId="0" applyNumberFormat="1" applyBorder="1"/>
    <xf numFmtId="1" fontId="0" fillId="3" borderId="15" xfId="0" applyNumberForma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47625</xdr:rowOff>
    </xdr:from>
    <xdr:to>
      <xdr:col>4</xdr:col>
      <xdr:colOff>76200</xdr:colOff>
      <xdr:row>18</xdr:row>
      <xdr:rowOff>76200</xdr:rowOff>
    </xdr:to>
    <xdr:sp macro="" textlink="">
      <xdr:nvSpPr>
        <xdr:cNvPr id="1028" name="Text Box 1"/>
        <xdr:cNvSpPr txBox="1">
          <a:spLocks noChangeArrowheads="1"/>
        </xdr:cNvSpPr>
      </xdr:nvSpPr>
      <xdr:spPr bwMode="auto">
        <a:xfrm>
          <a:off x="1952625" y="3352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22</xdr:col>
      <xdr:colOff>114300</xdr:colOff>
      <xdr:row>0</xdr:row>
      <xdr:rowOff>0</xdr:rowOff>
    </xdr:from>
    <xdr:to>
      <xdr:col>27</xdr:col>
      <xdr:colOff>676275</xdr:colOff>
      <xdr:row>3</xdr:row>
      <xdr:rowOff>85725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7058025" y="0"/>
          <a:ext cx="4371975" cy="676275"/>
        </a:xfrm>
        <a:prstGeom prst="wedgeRoundRectCallout">
          <a:avLst>
            <a:gd name="adj1" fmla="val -30449"/>
            <a:gd name="adj2" fmla="val 124648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on récupére le No de ligne de l'info pour décaler les champs de recherches dans les formules des lignes 9 et 10 (Bien sur, si besoin, on peut mettre ce calcul ailleurs sur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116"/>
  <sheetViews>
    <sheetView tabSelected="1" workbookViewId="0">
      <selection activeCell="B4" sqref="B4"/>
    </sheetView>
  </sheetViews>
  <sheetFormatPr baseColWidth="10" defaultRowHeight="15"/>
  <cols>
    <col min="1" max="1" width="16.7109375" bestFit="1" customWidth="1"/>
    <col min="2" max="2" width="5.85546875" bestFit="1" customWidth="1"/>
    <col min="3" max="3" width="5.5703125" bestFit="1" customWidth="1"/>
    <col min="4" max="4" width="5.85546875" bestFit="1" customWidth="1"/>
    <col min="5" max="5" width="6.140625" customWidth="1"/>
    <col min="6" max="6" width="5.85546875" bestFit="1" customWidth="1"/>
    <col min="7" max="7" width="5.85546875" customWidth="1"/>
    <col min="8" max="8" width="6.5703125" customWidth="1"/>
    <col min="9" max="9" width="3.7109375" customWidth="1"/>
    <col min="10" max="10" width="4.140625" customWidth="1"/>
    <col min="11" max="11" width="2" bestFit="1" customWidth="1"/>
    <col min="12" max="12" width="3.5703125" bestFit="1" customWidth="1"/>
    <col min="13" max="13" width="3" bestFit="1" customWidth="1"/>
    <col min="14" max="15" width="2" bestFit="1" customWidth="1"/>
    <col min="16" max="16" width="3.5703125" bestFit="1" customWidth="1"/>
    <col min="17" max="17" width="3" bestFit="1" customWidth="1"/>
    <col min="18" max="18" width="5.5703125" bestFit="1" customWidth="1"/>
    <col min="19" max="19" width="4.5703125" bestFit="1" customWidth="1"/>
    <col min="20" max="20" width="5.42578125" bestFit="1" customWidth="1"/>
    <col min="21" max="21" width="4.5703125" bestFit="1" customWidth="1"/>
    <col min="22" max="22" width="5.5703125" bestFit="1" customWidth="1"/>
  </cols>
  <sheetData>
    <row r="2" spans="1:22" ht="15.75" thickBot="1"/>
    <row r="3" spans="1:22" ht="15.75" thickBot="1">
      <c r="A3" s="1" t="s">
        <v>0</v>
      </c>
      <c r="B3" s="2">
        <v>3</v>
      </c>
    </row>
    <row r="4" spans="1:22" ht="15.75" thickBot="1"/>
    <row r="5" spans="1:22" ht="15.75" thickBot="1">
      <c r="R5" s="3" t="s">
        <v>1</v>
      </c>
      <c r="S5" s="4" t="s">
        <v>2</v>
      </c>
      <c r="T5" s="5" t="s">
        <v>3</v>
      </c>
      <c r="U5" s="5" t="s">
        <v>2</v>
      </c>
      <c r="V5" s="6" t="s">
        <v>3</v>
      </c>
    </row>
    <row r="6" spans="1:22" ht="15.75" thickBot="1">
      <c r="A6" t="s">
        <v>4</v>
      </c>
      <c r="K6" s="8" t="str">
        <f>IF($B$3&lt;R6,S6,"0")</f>
        <v>0</v>
      </c>
      <c r="L6" s="9" t="s">
        <v>5</v>
      </c>
      <c r="M6" s="9" t="str">
        <f>IF($B$3&lt;R6,T6,"0")</f>
        <v>0</v>
      </c>
      <c r="N6" s="9" t="str">
        <f t="shared" ref="N6:N69" si="0">"+"</f>
        <v>+</v>
      </c>
      <c r="O6" s="9" t="str">
        <f>IF($B$3&lt;R6,U6,"0")</f>
        <v>0</v>
      </c>
      <c r="P6" s="9" t="s">
        <v>5</v>
      </c>
      <c r="Q6" s="10" t="str">
        <f>IF($B$3&lt;R6,V6,"0")</f>
        <v>0</v>
      </c>
      <c r="R6" s="17">
        <f t="shared" ref="R6:R69" si="1">PI()*(((T6/10)^2)/4)*S6+PI()*(((V6/10)^2)/4)*U6</f>
        <v>0.56548667764616278</v>
      </c>
      <c r="S6" s="18">
        <v>2</v>
      </c>
      <c r="T6" s="18">
        <v>6</v>
      </c>
      <c r="U6" s="18"/>
      <c r="V6" s="19"/>
    </row>
    <row r="7" spans="1:22" ht="15.75" thickBot="1">
      <c r="I7" s="16"/>
      <c r="K7" s="11" t="str">
        <f t="shared" ref="K7:K13" si="2">IF($B$3&lt;R7,S7,"0")</f>
        <v>0</v>
      </c>
      <c r="L7" s="7" t="s">
        <v>5</v>
      </c>
      <c r="M7" s="7" t="str">
        <f t="shared" ref="M7:M13" si="3">IF($B$3&lt;R7,T7,"0")</f>
        <v>0</v>
      </c>
      <c r="N7" s="7" t="str">
        <f t="shared" si="0"/>
        <v>+</v>
      </c>
      <c r="O7" s="7" t="str">
        <f t="shared" ref="O7:O13" si="4">IF($B$3&lt;R7,U7,"0")</f>
        <v>0</v>
      </c>
      <c r="P7" s="7" t="s">
        <v>5</v>
      </c>
      <c r="Q7" s="12" t="str">
        <f t="shared" ref="Q7:Q13" si="5">IF($B$3&lt;R7,V7,"0")</f>
        <v>0</v>
      </c>
      <c r="R7" s="17">
        <f t="shared" si="1"/>
        <v>0.84823001646924423</v>
      </c>
      <c r="S7" s="18">
        <v>3</v>
      </c>
      <c r="T7" s="18">
        <v>6</v>
      </c>
      <c r="U7" s="18"/>
      <c r="V7" s="19"/>
    </row>
    <row r="8" spans="1:22" ht="15.75" thickBot="1">
      <c r="A8" s="20" t="e">
        <f ca="1">IF(INDEX($K$6:$K$116,MATCH($B$3,$R$6:$R$116,1),1)="0",OFFSET($K$5,MIN(IF($K$6:$K$116&lt;&gt;"0",ROW($K$6:$K$116)))-5,COLUMN()-1),INDEX($K$6:$K$116,MATCH($B$3,$R$6:$R$116,1),1))</f>
        <v>#REF!</v>
      </c>
      <c r="B8" s="20" t="e">
        <f ca="1">IF(INDEX($K$6:$K$116,MATCH($B$3,$R$6:$R$116,1),1)="0",OFFSET($K$5,MIN(IF($K$6:$K$116&lt;&gt;"0",ROW($K$6:$K$116)))-5,COLUMN()-1),INDEX($K$6:$K$116,MATCH($B$3,$R$6:$R$116,1),1))</f>
        <v>#REF!</v>
      </c>
      <c r="C8" s="20" t="e">
        <f ca="1">IF(INDEX($K$6:$K$116,MATCH($B$3,$R$6:$R$116,1),1)="0",OFFSET($K$5,MIN(IF($K$6:$K$116&lt;&gt;"0",ROW($K$6:$K$116)))-5,COLUMN()-1),INDEX($K$6:$K$116,MATCH($B$3,$R$6:$R$116,1),1))</f>
        <v>#REF!</v>
      </c>
      <c r="D8" s="20" t="e">
        <f ca="1">IF(INDEX($K$6:$K$116,MATCH($B$3,$R$6:$R$116,1),1)="0",OFFSET($K$5,MIN(IF($K$6:$K$116&lt;&gt;"0",ROW($K$6:$K$116)))-5,COLUMN()-1),INDEX($K$6:$K$116,MATCH($B$3,$R$6:$R$116,1),1))</f>
        <v>#REF!</v>
      </c>
      <c r="E8" s="20" t="e">
        <f ca="1">IF(INDEX($K$6:$K$116,MATCH($B$3,$R$6:$R$116,1),1)="0",OFFSET($K$5,MIN(IF($K$6:$K$116&lt;&gt;"0",ROW($K$6:$K$116)))-5,COLUMN()-1),INDEX($K$6:$K$116,MATCH($B$3,$R$6:$R$116,1),1))</f>
        <v>#REF!</v>
      </c>
      <c r="F8" s="20" t="e">
        <f ca="1">IF(INDEX($K$6:$K$116,MATCH($B$3,$R$6:$R$116,1),1)="0",OFFSET($K$5,MIN(IF($K$6:$K$116&lt;&gt;"0",ROW($K$6:$K$116)))-5,COLUMN()-1),INDEX($K$6:$K$116,MATCH($B$3,$R$6:$R$116,1),1))</f>
        <v>#REF!</v>
      </c>
      <c r="G8" s="20" t="e">
        <f ca="1">IF(INDEX($K$6:$K$116,MATCH($B$3,$R$6:$R$116,1),1)="0",OFFSET($K$5,MIN(IF($K$6:$K$116&lt;&gt;"0",ROW($K$6:$K$116)))-5,COLUMN()-1),INDEX($K$6:$K$116,MATCH($B$3,$R$6:$R$116,1),1))</f>
        <v>#REF!</v>
      </c>
      <c r="I8" s="16">
        <f ca="1">MIN(IF(OFFSET($K$6:$K$116,I7,)&lt;&gt;"0",ROW(OFFSET($K$6:$K$116,I7,))))-5</f>
        <v>-5</v>
      </c>
      <c r="K8" s="11" t="str">
        <f t="shared" si="2"/>
        <v>0</v>
      </c>
      <c r="L8" s="7" t="s">
        <v>5</v>
      </c>
      <c r="M8" s="7" t="str">
        <f t="shared" si="3"/>
        <v>0</v>
      </c>
      <c r="N8" s="7" t="str">
        <f t="shared" si="0"/>
        <v>+</v>
      </c>
      <c r="O8" s="7" t="str">
        <f t="shared" si="4"/>
        <v>0</v>
      </c>
      <c r="P8" s="7" t="s">
        <v>5</v>
      </c>
      <c r="Q8" s="12" t="str">
        <f t="shared" si="5"/>
        <v>0</v>
      </c>
      <c r="R8" s="17">
        <f t="shared" si="1"/>
        <v>1.0053096491487339</v>
      </c>
      <c r="S8" s="18">
        <v>2</v>
      </c>
      <c r="T8" s="18">
        <v>8</v>
      </c>
      <c r="U8" s="18"/>
      <c r="V8" s="19"/>
    </row>
    <row r="9" spans="1:22" ht="15.75" thickBot="1">
      <c r="A9" s="21" t="e">
        <f ca="1">OFFSET($K$5,MIN(IF(OFFSET($K$6:$K$116,$I8,)&lt;&gt;"0",ROW(OFFSET($K$6:$K$116,$I8,))))-5,COLUMN()-1)</f>
        <v>#REF!</v>
      </c>
      <c r="B9" s="21" t="e">
        <f ca="1">OFFSET($K$5,MIN(IF(OFFSET($K$6:$K$116,$I8,)&lt;&gt;"0",ROW(OFFSET($K$6:$K$116,$I8,))))-5,COLUMN()-1)</f>
        <v>#REF!</v>
      </c>
      <c r="C9" s="21" t="e">
        <f ca="1">OFFSET($K$5,MIN(IF(OFFSET($K$6:$K$116,$I8,)&lt;&gt;"0",ROW(OFFSET($K$6:$K$116,$I8,))))-5,COLUMN()-1)</f>
        <v>#REF!</v>
      </c>
      <c r="D9" s="21" t="e">
        <f ca="1">OFFSET($K$5,MIN(IF(OFFSET($K$6:$K$116,$I8,)&lt;&gt;"0",ROW(OFFSET($K$6:$K$116,$I8,))))-5,COLUMN()-1)</f>
        <v>#REF!</v>
      </c>
      <c r="E9" s="21" t="e">
        <f ca="1">OFFSET($K$5,MIN(IF(OFFSET($K$6:$K$116,$I8,)&lt;&gt;"0",ROW(OFFSET($K$6:$K$116,$I8,))))-5,COLUMN()-1)</f>
        <v>#REF!</v>
      </c>
      <c r="F9" s="21" t="e">
        <f ca="1">OFFSET($K$5,MIN(IF(OFFSET($K$6:$K$116,$I8,)&lt;&gt;"0",ROW(OFFSET($K$6:$K$116,$I8,))))-5,COLUMN()-1)</f>
        <v>#REF!</v>
      </c>
      <c r="G9" s="21" t="e">
        <f ca="1">OFFSET($K$5,MIN(IF(OFFSET($K$6:$K$116,$I8,)&lt;&gt;"0",ROW(OFFSET($K$6:$K$116,$I8,))))-5,COLUMN()-1)</f>
        <v>#REF!</v>
      </c>
      <c r="I9" s="16">
        <f ca="1">MIN(IF(OFFSET($K$6:$K$116,I8,)&lt;&gt;"0",ROW(OFFSET($K$6:$K$116,I8,))))-5</f>
        <v>-5</v>
      </c>
      <c r="K9" s="11" t="str">
        <f t="shared" si="2"/>
        <v>0</v>
      </c>
      <c r="L9" s="7" t="s">
        <v>5</v>
      </c>
      <c r="M9" s="7" t="str">
        <f t="shared" si="3"/>
        <v>0</v>
      </c>
      <c r="N9" s="7" t="str">
        <f t="shared" si="0"/>
        <v>+</v>
      </c>
      <c r="O9" s="7" t="str">
        <f t="shared" si="4"/>
        <v>0</v>
      </c>
      <c r="P9" s="7" t="s">
        <v>5</v>
      </c>
      <c r="Q9" s="12" t="str">
        <f t="shared" si="5"/>
        <v>0</v>
      </c>
      <c r="R9" s="17">
        <f t="shared" si="1"/>
        <v>1.0681415022205296</v>
      </c>
      <c r="S9" s="18">
        <v>1</v>
      </c>
      <c r="T9" s="18">
        <v>6</v>
      </c>
      <c r="U9" s="18">
        <v>1</v>
      </c>
      <c r="V9" s="19">
        <v>10</v>
      </c>
    </row>
    <row r="10" spans="1:22" ht="15.75" thickBot="1">
      <c r="A10" s="22" t="e">
        <f ca="1">OFFSET($K$5,MIN(IF(OFFSET($K$6:$K$116,$I9,)&lt;&gt;"0",ROW(OFFSET($K$6:$K$116,$I9,))))-5,COLUMN()-1)</f>
        <v>#REF!</v>
      </c>
      <c r="B10" s="22" t="e">
        <f ca="1">OFFSET($K$5,MIN(IF(OFFSET($K$6:$K$116,$I9,)&lt;&gt;"0",ROW(OFFSET($K$6:$K$116,$I9,))))-5,COLUMN()-1)</f>
        <v>#REF!</v>
      </c>
      <c r="C10" s="22" t="e">
        <f ca="1">OFFSET($K$5,MIN(IF(OFFSET($K$6:$K$116,$I9,)&lt;&gt;"0",ROW(OFFSET($K$6:$K$116,$I9,))))-5,COLUMN()-1)</f>
        <v>#REF!</v>
      </c>
      <c r="D10" s="22" t="e">
        <f ca="1">OFFSET($K$5,MIN(IF(OFFSET($K$6:$K$116,$I9,)&lt;&gt;"0",ROW(OFFSET($K$6:$K$116,$I9,))))-5,COLUMN()-1)</f>
        <v>#REF!</v>
      </c>
      <c r="E10" s="22" t="e">
        <f ca="1">OFFSET($K$5,MIN(IF(OFFSET($K$6:$K$116,$I9,)&lt;&gt;"0",ROW(OFFSET($K$6:$K$116,$I9,))))-5,COLUMN()-1)</f>
        <v>#REF!</v>
      </c>
      <c r="F10" s="22" t="e">
        <f ca="1">OFFSET($K$5,MIN(IF(OFFSET($K$6:$K$116,$I9,)&lt;&gt;"0",ROW(OFFSET($K$6:$K$116,$I9,))))-5,COLUMN()-1)</f>
        <v>#REF!</v>
      </c>
      <c r="G10" s="22" t="e">
        <f ca="1">OFFSET($K$5,MIN(IF(OFFSET($K$6:$K$116,$I9,)&lt;&gt;"0",ROW(OFFSET($K$6:$K$116,$I9,))))-5,COLUMN()-1)</f>
        <v>#REF!</v>
      </c>
      <c r="K10" s="11" t="str">
        <f t="shared" si="2"/>
        <v>0</v>
      </c>
      <c r="L10" s="7" t="s">
        <v>5</v>
      </c>
      <c r="M10" s="7" t="str">
        <f t="shared" si="3"/>
        <v>0</v>
      </c>
      <c r="N10" s="7" t="str">
        <f t="shared" si="0"/>
        <v>+</v>
      </c>
      <c r="O10" s="7" t="str">
        <f t="shared" si="4"/>
        <v>0</v>
      </c>
      <c r="P10" s="7" t="s">
        <v>5</v>
      </c>
      <c r="Q10" s="12" t="str">
        <f t="shared" si="5"/>
        <v>0</v>
      </c>
      <c r="R10" s="17">
        <f t="shared" si="1"/>
        <v>1.1309733552923256</v>
      </c>
      <c r="S10" s="18">
        <v>4</v>
      </c>
      <c r="T10" s="18">
        <v>6</v>
      </c>
      <c r="U10" s="18"/>
      <c r="V10" s="19"/>
    </row>
    <row r="11" spans="1:22" ht="15.75" thickBot="1">
      <c r="K11" s="11" t="str">
        <f t="shared" si="2"/>
        <v>0</v>
      </c>
      <c r="L11" s="7" t="s">
        <v>5</v>
      </c>
      <c r="M11" s="7" t="str">
        <f t="shared" si="3"/>
        <v>0</v>
      </c>
      <c r="N11" s="7" t="str">
        <f t="shared" si="0"/>
        <v>+</v>
      </c>
      <c r="O11" s="7" t="str">
        <f t="shared" si="4"/>
        <v>0</v>
      </c>
      <c r="P11" s="7" t="s">
        <v>5</v>
      </c>
      <c r="Q11" s="12" t="str">
        <f t="shared" si="5"/>
        <v>0</v>
      </c>
      <c r="R11" s="17">
        <f t="shared" si="1"/>
        <v>1.2880529879718152</v>
      </c>
      <c r="S11" s="18">
        <v>1</v>
      </c>
      <c r="T11" s="18">
        <v>8</v>
      </c>
      <c r="U11" s="18">
        <v>1</v>
      </c>
      <c r="V11" s="19">
        <v>10</v>
      </c>
    </row>
    <row r="12" spans="1:22" ht="15.75" thickBot="1">
      <c r="K12" s="11" t="str">
        <f t="shared" si="2"/>
        <v>0</v>
      </c>
      <c r="L12" s="7" t="s">
        <v>5</v>
      </c>
      <c r="M12" s="7" t="str">
        <f t="shared" si="3"/>
        <v>0</v>
      </c>
      <c r="N12" s="7" t="str">
        <f t="shared" si="0"/>
        <v>+</v>
      </c>
      <c r="O12" s="7" t="str">
        <f t="shared" si="4"/>
        <v>0</v>
      </c>
      <c r="P12" s="7" t="s">
        <v>5</v>
      </c>
      <c r="Q12" s="12" t="str">
        <f t="shared" si="5"/>
        <v>0</v>
      </c>
      <c r="R12" s="17">
        <f t="shared" si="1"/>
        <v>1.4137166941154069</v>
      </c>
      <c r="S12" s="18">
        <v>5</v>
      </c>
      <c r="T12" s="18">
        <v>6</v>
      </c>
      <c r="U12" s="18"/>
      <c r="V12" s="19"/>
    </row>
    <row r="13" spans="1:22" ht="15.75" thickBot="1">
      <c r="A13" t="s">
        <v>6</v>
      </c>
      <c r="C13" t="e">
        <f ca="1">PI()*(((C8/10)^2)/4)*A8+PI()*(((G8/10)^2)/4)*E8</f>
        <v>#REF!</v>
      </c>
      <c r="K13" s="13" t="str">
        <f t="shared" si="2"/>
        <v>0</v>
      </c>
      <c r="L13" s="14" t="s">
        <v>5</v>
      </c>
      <c r="M13" s="14" t="str">
        <f t="shared" si="3"/>
        <v>0</v>
      </c>
      <c r="N13" s="14" t="str">
        <f t="shared" si="0"/>
        <v>+</v>
      </c>
      <c r="O13" s="14" t="str">
        <f t="shared" si="4"/>
        <v>0</v>
      </c>
      <c r="P13" s="14" t="s">
        <v>5</v>
      </c>
      <c r="Q13" s="15" t="str">
        <f t="shared" si="5"/>
        <v>0</v>
      </c>
      <c r="R13" s="17">
        <f t="shared" si="1"/>
        <v>1.4137166941154069</v>
      </c>
      <c r="S13" s="18">
        <v>1</v>
      </c>
      <c r="T13" s="18">
        <v>6</v>
      </c>
      <c r="U13" s="18">
        <v>1</v>
      </c>
      <c r="V13" s="19">
        <v>12</v>
      </c>
    </row>
    <row r="14" spans="1:22" ht="15.75" thickBot="1">
      <c r="K14" s="13" t="str">
        <f t="shared" ref="K14:K15" si="6">IF($B$3&lt;R14,S14,"0")</f>
        <v>0</v>
      </c>
      <c r="L14" s="14" t="s">
        <v>5</v>
      </c>
      <c r="M14" s="14" t="str">
        <f t="shared" ref="M14:M15" si="7">IF($B$3&lt;R14,T14,"0")</f>
        <v>0</v>
      </c>
      <c r="N14" s="14" t="str">
        <f t="shared" si="0"/>
        <v>+</v>
      </c>
      <c r="O14" s="14" t="str">
        <f t="shared" ref="O14:O15" si="8">IF($B$3&lt;R14,U14,"0")</f>
        <v>0</v>
      </c>
      <c r="P14" s="14" t="s">
        <v>5</v>
      </c>
      <c r="Q14" s="15" t="str">
        <f t="shared" ref="Q14:Q15" si="9">IF($B$3&lt;R14,V14,"0")</f>
        <v>0</v>
      </c>
      <c r="R14" s="17">
        <f t="shared" si="1"/>
        <v>1.5079644737231008</v>
      </c>
      <c r="S14" s="18">
        <v>3</v>
      </c>
      <c r="T14" s="18">
        <v>8</v>
      </c>
      <c r="U14" s="18"/>
      <c r="V14" s="19"/>
    </row>
    <row r="15" spans="1:22" ht="15.75" thickBot="1">
      <c r="K15" s="13" t="str">
        <f t="shared" si="6"/>
        <v>0</v>
      </c>
      <c r="L15" s="14" t="s">
        <v>5</v>
      </c>
      <c r="M15" s="14" t="str">
        <f t="shared" si="7"/>
        <v>0</v>
      </c>
      <c r="N15" s="14" t="str">
        <f t="shared" si="0"/>
        <v>+</v>
      </c>
      <c r="O15" s="14" t="str">
        <f t="shared" si="8"/>
        <v>0</v>
      </c>
      <c r="P15" s="14" t="s">
        <v>5</v>
      </c>
      <c r="Q15" s="15" t="str">
        <f t="shared" si="9"/>
        <v>0</v>
      </c>
      <c r="R15" s="17">
        <f t="shared" si="1"/>
        <v>1.5707963267948966</v>
      </c>
      <c r="S15" s="18">
        <v>2</v>
      </c>
      <c r="T15" s="18">
        <v>10</v>
      </c>
      <c r="U15" s="18"/>
      <c r="V15" s="19"/>
    </row>
    <row r="16" spans="1:22" ht="15.75" thickBot="1">
      <c r="K16" s="13" t="str">
        <f t="shared" ref="K16:K79" si="10">IF($B$3&lt;R16,S16,"0")</f>
        <v>0</v>
      </c>
      <c r="L16" s="14" t="s">
        <v>5</v>
      </c>
      <c r="M16" s="14" t="str">
        <f t="shared" ref="M16:M79" si="11">IF($B$3&lt;R16,T16,"0")</f>
        <v>0</v>
      </c>
      <c r="N16" s="14" t="str">
        <f t="shared" si="0"/>
        <v>+</v>
      </c>
      <c r="O16" s="14" t="str">
        <f t="shared" ref="O16:O79" si="12">IF($B$3&lt;R16,U16,"0")</f>
        <v>0</v>
      </c>
      <c r="P16" s="14" t="s">
        <v>5</v>
      </c>
      <c r="Q16" s="15" t="str">
        <f t="shared" ref="Q16:Q79" si="13">IF($B$3&lt;R16,V16,"0")</f>
        <v>0</v>
      </c>
      <c r="R16" s="17">
        <f t="shared" si="1"/>
        <v>1.5707963267948966</v>
      </c>
      <c r="S16" s="18">
        <v>2</v>
      </c>
      <c r="T16" s="18">
        <v>6</v>
      </c>
      <c r="U16" s="18">
        <v>2</v>
      </c>
      <c r="V16" s="19">
        <v>8</v>
      </c>
    </row>
    <row r="17" spans="11:22" ht="15.75" thickBot="1">
      <c r="K17" s="13" t="str">
        <f t="shared" si="10"/>
        <v>0</v>
      </c>
      <c r="L17" s="14" t="s">
        <v>5</v>
      </c>
      <c r="M17" s="14" t="str">
        <f t="shared" si="11"/>
        <v>0</v>
      </c>
      <c r="N17" s="14" t="str">
        <f t="shared" si="0"/>
        <v>+</v>
      </c>
      <c r="O17" s="14" t="str">
        <f t="shared" si="12"/>
        <v>0</v>
      </c>
      <c r="P17" s="14" t="s">
        <v>5</v>
      </c>
      <c r="Q17" s="15" t="str">
        <f t="shared" si="13"/>
        <v>0</v>
      </c>
      <c r="R17" s="17">
        <f t="shared" si="1"/>
        <v>1.6336281798666925</v>
      </c>
      <c r="S17" s="18">
        <v>1</v>
      </c>
      <c r="T17" s="18">
        <v>8</v>
      </c>
      <c r="U17" s="18">
        <v>1</v>
      </c>
      <c r="V17" s="19">
        <v>12</v>
      </c>
    </row>
    <row r="18" spans="11:22" ht="15.75" thickBot="1">
      <c r="K18" s="13" t="str">
        <f t="shared" si="10"/>
        <v>0</v>
      </c>
      <c r="L18" s="14" t="s">
        <v>5</v>
      </c>
      <c r="M18" s="14" t="str">
        <f t="shared" si="11"/>
        <v>0</v>
      </c>
      <c r="N18" s="14" t="str">
        <f t="shared" si="0"/>
        <v>+</v>
      </c>
      <c r="O18" s="14" t="str">
        <f t="shared" si="12"/>
        <v>0</v>
      </c>
      <c r="P18" s="14" t="s">
        <v>5</v>
      </c>
      <c r="Q18" s="15" t="str">
        <f t="shared" si="13"/>
        <v>0</v>
      </c>
      <c r="R18" s="17">
        <f t="shared" si="1"/>
        <v>1.9163715186897738</v>
      </c>
      <c r="S18" s="18">
        <v>1</v>
      </c>
      <c r="T18" s="18">
        <v>10</v>
      </c>
      <c r="U18" s="18">
        <v>1</v>
      </c>
      <c r="V18" s="19">
        <v>12</v>
      </c>
    </row>
    <row r="19" spans="11:22" ht="15.75" thickBot="1">
      <c r="K19" s="13" t="str">
        <f t="shared" si="10"/>
        <v>0</v>
      </c>
      <c r="L19" s="14" t="s">
        <v>5</v>
      </c>
      <c r="M19" s="14" t="str">
        <f t="shared" si="11"/>
        <v>0</v>
      </c>
      <c r="N19" s="14" t="str">
        <f t="shared" si="0"/>
        <v>+</v>
      </c>
      <c r="O19" s="14" t="str">
        <f t="shared" si="12"/>
        <v>0</v>
      </c>
      <c r="P19" s="14" t="s">
        <v>5</v>
      </c>
      <c r="Q19" s="15" t="str">
        <f t="shared" si="13"/>
        <v>0</v>
      </c>
      <c r="R19" s="17">
        <f t="shared" si="1"/>
        <v>2.0106192982974678</v>
      </c>
      <c r="S19" s="18">
        <v>4</v>
      </c>
      <c r="T19" s="18">
        <v>8</v>
      </c>
      <c r="U19" s="18"/>
      <c r="V19" s="19"/>
    </row>
    <row r="20" spans="11:22" ht="15.75" thickBot="1">
      <c r="K20" s="13" t="str">
        <f t="shared" si="10"/>
        <v>0</v>
      </c>
      <c r="L20" s="14" t="s">
        <v>5</v>
      </c>
      <c r="M20" s="14" t="str">
        <f t="shared" si="11"/>
        <v>0</v>
      </c>
      <c r="N20" s="14" t="str">
        <f t="shared" si="0"/>
        <v>+</v>
      </c>
      <c r="O20" s="14" t="str">
        <f t="shared" si="12"/>
        <v>0</v>
      </c>
      <c r="P20" s="14" t="s">
        <v>5</v>
      </c>
      <c r="Q20" s="15" t="str">
        <f t="shared" si="13"/>
        <v>0</v>
      </c>
      <c r="R20" s="17">
        <f t="shared" si="1"/>
        <v>2.0420352248333655</v>
      </c>
      <c r="S20" s="18">
        <v>1</v>
      </c>
      <c r="T20" s="18">
        <v>8</v>
      </c>
      <c r="U20" s="18">
        <v>1</v>
      </c>
      <c r="V20" s="19">
        <v>14</v>
      </c>
    </row>
    <row r="21" spans="11:22" ht="15.75" thickBot="1">
      <c r="K21" s="13" t="str">
        <f t="shared" si="10"/>
        <v>0</v>
      </c>
      <c r="L21" s="14" t="s">
        <v>5</v>
      </c>
      <c r="M21" s="14" t="str">
        <f t="shared" si="11"/>
        <v>0</v>
      </c>
      <c r="N21" s="14" t="str">
        <f t="shared" si="0"/>
        <v>+</v>
      </c>
      <c r="O21" s="14" t="str">
        <f t="shared" si="12"/>
        <v>0</v>
      </c>
      <c r="P21" s="14" t="s">
        <v>5</v>
      </c>
      <c r="Q21" s="15" t="str">
        <f t="shared" si="13"/>
        <v>0</v>
      </c>
      <c r="R21" s="17">
        <f t="shared" si="1"/>
        <v>2.1362830044410592</v>
      </c>
      <c r="S21" s="18">
        <v>2</v>
      </c>
      <c r="T21" s="18">
        <v>6</v>
      </c>
      <c r="U21" s="18">
        <v>2</v>
      </c>
      <c r="V21" s="19">
        <v>10</v>
      </c>
    </row>
    <row r="22" spans="11:22" ht="15.75" thickBot="1">
      <c r="K22" s="13" t="str">
        <f t="shared" si="10"/>
        <v>0</v>
      </c>
      <c r="L22" s="14" t="s">
        <v>5</v>
      </c>
      <c r="M22" s="14" t="str">
        <f t="shared" si="11"/>
        <v>0</v>
      </c>
      <c r="N22" s="14" t="str">
        <f t="shared" si="0"/>
        <v>+</v>
      </c>
      <c r="O22" s="14" t="str">
        <f t="shared" si="12"/>
        <v>0</v>
      </c>
      <c r="P22" s="14" t="s">
        <v>5</v>
      </c>
      <c r="Q22" s="15" t="str">
        <f t="shared" si="13"/>
        <v>0</v>
      </c>
      <c r="R22" s="17">
        <f t="shared" si="1"/>
        <v>2.2619467105846511</v>
      </c>
      <c r="S22" s="18">
        <v>2</v>
      </c>
      <c r="T22" s="18">
        <v>12</v>
      </c>
      <c r="U22" s="18"/>
      <c r="V22" s="19"/>
    </row>
    <row r="23" spans="11:22" ht="15.75" thickBot="1">
      <c r="K23" s="13" t="str">
        <f t="shared" si="10"/>
        <v>0</v>
      </c>
      <c r="L23" s="14" t="s">
        <v>5</v>
      </c>
      <c r="M23" s="14" t="str">
        <f t="shared" si="11"/>
        <v>0</v>
      </c>
      <c r="N23" s="14" t="str">
        <f t="shared" si="0"/>
        <v>+</v>
      </c>
      <c r="O23" s="14" t="str">
        <f t="shared" si="12"/>
        <v>0</v>
      </c>
      <c r="P23" s="14" t="s">
        <v>5</v>
      </c>
      <c r="Q23" s="15" t="str">
        <f t="shared" si="13"/>
        <v>0</v>
      </c>
      <c r="R23" s="17">
        <f t="shared" si="1"/>
        <v>2.3247785636564466</v>
      </c>
      <c r="S23" s="18">
        <v>1</v>
      </c>
      <c r="T23" s="18">
        <v>10</v>
      </c>
      <c r="U23" s="18">
        <v>1</v>
      </c>
      <c r="V23" s="19">
        <v>14</v>
      </c>
    </row>
    <row r="24" spans="11:22" ht="15.75" thickBot="1">
      <c r="K24" s="13" t="str">
        <f t="shared" si="10"/>
        <v>0</v>
      </c>
      <c r="L24" s="14" t="s">
        <v>5</v>
      </c>
      <c r="M24" s="14" t="str">
        <f t="shared" si="11"/>
        <v>0</v>
      </c>
      <c r="N24" s="14" t="str">
        <f t="shared" si="0"/>
        <v>+</v>
      </c>
      <c r="O24" s="14" t="str">
        <f t="shared" si="12"/>
        <v>0</v>
      </c>
      <c r="P24" s="14" t="s">
        <v>5</v>
      </c>
      <c r="Q24" s="15" t="str">
        <f t="shared" si="13"/>
        <v>0</v>
      </c>
      <c r="R24" s="17">
        <f t="shared" si="1"/>
        <v>2.3561944901923448</v>
      </c>
      <c r="S24" s="18">
        <v>3</v>
      </c>
      <c r="T24" s="18">
        <v>10</v>
      </c>
      <c r="U24" s="18"/>
      <c r="V24" s="19"/>
    </row>
    <row r="25" spans="11:22" ht="15.75" thickBot="1">
      <c r="K25" s="13" t="str">
        <f t="shared" si="10"/>
        <v>0</v>
      </c>
      <c r="L25" s="14" t="s">
        <v>5</v>
      </c>
      <c r="M25" s="14" t="str">
        <f t="shared" si="11"/>
        <v>0</v>
      </c>
      <c r="N25" s="14" t="str">
        <f t="shared" si="0"/>
        <v>+</v>
      </c>
      <c r="O25" s="14" t="str">
        <f t="shared" si="12"/>
        <v>0</v>
      </c>
      <c r="P25" s="14" t="s">
        <v>5</v>
      </c>
      <c r="Q25" s="15" t="str">
        <f t="shared" si="13"/>
        <v>0</v>
      </c>
      <c r="R25" s="17">
        <f t="shared" si="1"/>
        <v>2.3561944901923448</v>
      </c>
      <c r="S25" s="18">
        <v>3</v>
      </c>
      <c r="T25" s="18">
        <v>6</v>
      </c>
      <c r="U25" s="18">
        <v>3</v>
      </c>
      <c r="V25" s="19">
        <v>8</v>
      </c>
    </row>
    <row r="26" spans="11:22" ht="15.75" thickBot="1">
      <c r="K26" s="13" t="str">
        <f t="shared" si="10"/>
        <v>0</v>
      </c>
      <c r="L26" s="14" t="s">
        <v>5</v>
      </c>
      <c r="M26" s="14" t="str">
        <f t="shared" si="11"/>
        <v>0</v>
      </c>
      <c r="N26" s="14" t="str">
        <f t="shared" si="0"/>
        <v>+</v>
      </c>
      <c r="O26" s="14" t="str">
        <f t="shared" si="12"/>
        <v>0</v>
      </c>
      <c r="P26" s="14" t="s">
        <v>5</v>
      </c>
      <c r="Q26" s="15" t="str">
        <f t="shared" si="13"/>
        <v>0</v>
      </c>
      <c r="R26" s="17">
        <f t="shared" si="1"/>
        <v>2.5132741228718345</v>
      </c>
      <c r="S26" s="18">
        <v>5</v>
      </c>
      <c r="T26" s="18">
        <v>8</v>
      </c>
      <c r="U26" s="18"/>
      <c r="V26" s="19"/>
    </row>
    <row r="27" spans="11:22" ht="15.75" thickBot="1">
      <c r="K27" s="13" t="str">
        <f t="shared" si="10"/>
        <v>0</v>
      </c>
      <c r="L27" s="14" t="s">
        <v>5</v>
      </c>
      <c r="M27" s="14" t="str">
        <f t="shared" si="11"/>
        <v>0</v>
      </c>
      <c r="N27" s="14" t="str">
        <f t="shared" si="0"/>
        <v>+</v>
      </c>
      <c r="O27" s="14" t="str">
        <f t="shared" si="12"/>
        <v>0</v>
      </c>
      <c r="P27" s="14" t="s">
        <v>5</v>
      </c>
      <c r="Q27" s="15" t="str">
        <f t="shared" si="13"/>
        <v>0</v>
      </c>
      <c r="R27" s="17">
        <f t="shared" si="1"/>
        <v>2.5761059759436304</v>
      </c>
      <c r="S27" s="18">
        <v>2</v>
      </c>
      <c r="T27" s="18">
        <v>8</v>
      </c>
      <c r="U27" s="18">
        <v>2</v>
      </c>
      <c r="V27" s="19">
        <v>10</v>
      </c>
    </row>
    <row r="28" spans="11:22" ht="15.75" thickBot="1">
      <c r="K28" s="13" t="str">
        <f t="shared" si="10"/>
        <v>0</v>
      </c>
      <c r="L28" s="14" t="s">
        <v>5</v>
      </c>
      <c r="M28" s="14" t="str">
        <f t="shared" si="11"/>
        <v>0</v>
      </c>
      <c r="N28" s="14" t="str">
        <f t="shared" si="0"/>
        <v>+</v>
      </c>
      <c r="O28" s="14" t="str">
        <f t="shared" si="12"/>
        <v>0</v>
      </c>
      <c r="P28" s="14" t="s">
        <v>5</v>
      </c>
      <c r="Q28" s="15" t="str">
        <f t="shared" si="13"/>
        <v>0</v>
      </c>
      <c r="R28" s="17">
        <f t="shared" si="1"/>
        <v>2.6703537555513241</v>
      </c>
      <c r="S28" s="18">
        <v>1</v>
      </c>
      <c r="T28" s="18">
        <v>12</v>
      </c>
      <c r="U28" s="18">
        <v>1</v>
      </c>
      <c r="V28" s="19">
        <v>14</v>
      </c>
    </row>
    <row r="29" spans="11:22" ht="15.75" thickBot="1">
      <c r="K29" s="13" t="str">
        <f t="shared" si="10"/>
        <v>0</v>
      </c>
      <c r="L29" s="14" t="s">
        <v>5</v>
      </c>
      <c r="M29" s="14" t="str">
        <f t="shared" si="11"/>
        <v>0</v>
      </c>
      <c r="N29" s="14" t="str">
        <f t="shared" si="0"/>
        <v>+</v>
      </c>
      <c r="O29" s="14" t="str">
        <f t="shared" si="12"/>
        <v>0</v>
      </c>
      <c r="P29" s="14" t="s">
        <v>5</v>
      </c>
      <c r="Q29" s="15" t="str">
        <f t="shared" si="13"/>
        <v>0</v>
      </c>
      <c r="R29" s="17">
        <f t="shared" si="1"/>
        <v>2.7960174616949161</v>
      </c>
      <c r="S29" s="18">
        <v>1</v>
      </c>
      <c r="T29" s="18">
        <v>10</v>
      </c>
      <c r="U29" s="18">
        <v>1</v>
      </c>
      <c r="V29" s="19">
        <v>16</v>
      </c>
    </row>
    <row r="30" spans="11:22" ht="15.75" thickBot="1">
      <c r="K30" s="13" t="str">
        <f t="shared" si="10"/>
        <v>0</v>
      </c>
      <c r="L30" s="14" t="s">
        <v>5</v>
      </c>
      <c r="M30" s="14" t="str">
        <f t="shared" si="11"/>
        <v>0</v>
      </c>
      <c r="N30" s="14" t="str">
        <f t="shared" si="0"/>
        <v>+</v>
      </c>
      <c r="O30" s="14" t="str">
        <f t="shared" si="12"/>
        <v>0</v>
      </c>
      <c r="P30" s="14" t="s">
        <v>5</v>
      </c>
      <c r="Q30" s="15" t="str">
        <f t="shared" si="13"/>
        <v>0</v>
      </c>
      <c r="R30" s="17">
        <f t="shared" si="1"/>
        <v>2.8274333882308138</v>
      </c>
      <c r="S30" s="18">
        <v>2</v>
      </c>
      <c r="T30" s="18">
        <v>6</v>
      </c>
      <c r="U30" s="18">
        <v>2</v>
      </c>
      <c r="V30" s="19">
        <v>12</v>
      </c>
    </row>
    <row r="31" spans="11:22" ht="15.75" thickBot="1">
      <c r="K31" s="13">
        <f t="shared" si="10"/>
        <v>6</v>
      </c>
      <c r="L31" s="14" t="s">
        <v>5</v>
      </c>
      <c r="M31" s="14">
        <f t="shared" si="11"/>
        <v>8</v>
      </c>
      <c r="N31" s="14" t="str">
        <f t="shared" si="0"/>
        <v>+</v>
      </c>
      <c r="O31" s="14">
        <f t="shared" si="12"/>
        <v>0</v>
      </c>
      <c r="P31" s="14" t="s">
        <v>5</v>
      </c>
      <c r="Q31" s="15">
        <f t="shared" si="13"/>
        <v>0</v>
      </c>
      <c r="R31" s="17">
        <f t="shared" si="1"/>
        <v>3.0159289474462017</v>
      </c>
      <c r="S31" s="18">
        <v>6</v>
      </c>
      <c r="T31" s="18">
        <v>8</v>
      </c>
      <c r="U31" s="18"/>
      <c r="V31" s="19"/>
    </row>
    <row r="32" spans="11:22" ht="15.75" thickBot="1">
      <c r="K32" s="13">
        <f t="shared" si="10"/>
        <v>2</v>
      </c>
      <c r="L32" s="14" t="s">
        <v>5</v>
      </c>
      <c r="M32" s="14">
        <f t="shared" si="11"/>
        <v>14</v>
      </c>
      <c r="N32" s="14" t="str">
        <f t="shared" si="0"/>
        <v>+</v>
      </c>
      <c r="O32" s="14">
        <f t="shared" si="12"/>
        <v>0</v>
      </c>
      <c r="P32" s="14" t="s">
        <v>5</v>
      </c>
      <c r="Q32" s="15">
        <f t="shared" si="13"/>
        <v>0</v>
      </c>
      <c r="R32" s="17">
        <f t="shared" si="1"/>
        <v>3.0787608005179967</v>
      </c>
      <c r="S32" s="18">
        <v>2</v>
      </c>
      <c r="T32" s="18">
        <v>14</v>
      </c>
      <c r="U32" s="18"/>
      <c r="V32" s="19"/>
    </row>
    <row r="33" spans="11:22" ht="15.75" thickBot="1">
      <c r="K33" s="13">
        <f t="shared" si="10"/>
        <v>4</v>
      </c>
      <c r="L33" s="14" t="s">
        <v>5</v>
      </c>
      <c r="M33" s="14">
        <f t="shared" si="11"/>
        <v>10</v>
      </c>
      <c r="N33" s="14" t="str">
        <f t="shared" si="0"/>
        <v>+</v>
      </c>
      <c r="O33" s="14">
        <f t="shared" si="12"/>
        <v>0</v>
      </c>
      <c r="P33" s="14" t="s">
        <v>5</v>
      </c>
      <c r="Q33" s="15">
        <f t="shared" si="13"/>
        <v>0</v>
      </c>
      <c r="R33" s="17">
        <f t="shared" si="1"/>
        <v>3.1415926535897931</v>
      </c>
      <c r="S33" s="18">
        <v>4</v>
      </c>
      <c r="T33" s="18">
        <v>10</v>
      </c>
      <c r="U33" s="18"/>
      <c r="V33" s="19"/>
    </row>
    <row r="34" spans="11:22" ht="15.75" thickBot="1">
      <c r="K34" s="13">
        <f t="shared" si="10"/>
        <v>1</v>
      </c>
      <c r="L34" s="14" t="s">
        <v>5</v>
      </c>
      <c r="M34" s="14">
        <f t="shared" si="11"/>
        <v>12</v>
      </c>
      <c r="N34" s="14" t="str">
        <f t="shared" si="0"/>
        <v>+</v>
      </c>
      <c r="O34" s="14">
        <f t="shared" si="12"/>
        <v>1</v>
      </c>
      <c r="P34" s="14" t="s">
        <v>5</v>
      </c>
      <c r="Q34" s="15">
        <f t="shared" si="13"/>
        <v>16</v>
      </c>
      <c r="R34" s="17">
        <f t="shared" si="1"/>
        <v>3.1415926535897931</v>
      </c>
      <c r="S34" s="18">
        <v>1</v>
      </c>
      <c r="T34" s="18">
        <v>12</v>
      </c>
      <c r="U34" s="18">
        <v>1</v>
      </c>
      <c r="V34" s="19">
        <v>16</v>
      </c>
    </row>
    <row r="35" spans="11:22" ht="15.75" thickBot="1">
      <c r="K35" s="13">
        <f t="shared" si="10"/>
        <v>3</v>
      </c>
      <c r="L35" s="14" t="s">
        <v>5</v>
      </c>
      <c r="M35" s="14">
        <f t="shared" si="11"/>
        <v>6</v>
      </c>
      <c r="N35" s="14" t="str">
        <f t="shared" si="0"/>
        <v>+</v>
      </c>
      <c r="O35" s="14">
        <f t="shared" si="12"/>
        <v>3</v>
      </c>
      <c r="P35" s="14" t="s">
        <v>5</v>
      </c>
      <c r="Q35" s="15">
        <f t="shared" si="13"/>
        <v>10</v>
      </c>
      <c r="R35" s="17">
        <f t="shared" si="1"/>
        <v>3.2044245066615891</v>
      </c>
      <c r="S35" s="18">
        <v>3</v>
      </c>
      <c r="T35" s="18">
        <v>6</v>
      </c>
      <c r="U35" s="18">
        <v>3</v>
      </c>
      <c r="V35" s="19">
        <v>10</v>
      </c>
    </row>
    <row r="36" spans="11:22" ht="15.75" thickBot="1">
      <c r="K36" s="13">
        <f t="shared" si="10"/>
        <v>2</v>
      </c>
      <c r="L36" s="14" t="s">
        <v>5</v>
      </c>
      <c r="M36" s="14">
        <f t="shared" si="11"/>
        <v>8</v>
      </c>
      <c r="N36" s="14" t="str">
        <f t="shared" si="0"/>
        <v>+</v>
      </c>
      <c r="O36" s="14">
        <f t="shared" si="12"/>
        <v>2</v>
      </c>
      <c r="P36" s="14" t="s">
        <v>5</v>
      </c>
      <c r="Q36" s="15">
        <f t="shared" si="13"/>
        <v>12</v>
      </c>
      <c r="R36" s="17">
        <f t="shared" si="1"/>
        <v>3.267256359733385</v>
      </c>
      <c r="S36" s="18">
        <v>2</v>
      </c>
      <c r="T36" s="18">
        <v>8</v>
      </c>
      <c r="U36" s="18">
        <v>2</v>
      </c>
      <c r="V36" s="19">
        <v>12</v>
      </c>
    </row>
    <row r="37" spans="11:22" ht="15.75" thickBot="1">
      <c r="K37" s="13">
        <f t="shared" si="10"/>
        <v>3</v>
      </c>
      <c r="L37" s="14" t="s">
        <v>5</v>
      </c>
      <c r="M37" s="14">
        <f t="shared" si="11"/>
        <v>12</v>
      </c>
      <c r="N37" s="14" t="str">
        <f t="shared" si="0"/>
        <v>+</v>
      </c>
      <c r="O37" s="14">
        <f t="shared" si="12"/>
        <v>0</v>
      </c>
      <c r="P37" s="14" t="s">
        <v>5</v>
      </c>
      <c r="Q37" s="15">
        <f t="shared" si="13"/>
        <v>0</v>
      </c>
      <c r="R37" s="17">
        <f t="shared" si="1"/>
        <v>3.3929200658769769</v>
      </c>
      <c r="S37" s="18">
        <v>3</v>
      </c>
      <c r="T37" s="18">
        <v>12</v>
      </c>
      <c r="U37" s="18"/>
      <c r="V37" s="19"/>
    </row>
    <row r="38" spans="11:22" ht="15.75" thickBot="1">
      <c r="K38" s="13">
        <f t="shared" si="10"/>
        <v>1</v>
      </c>
      <c r="L38" s="14" t="s">
        <v>5</v>
      </c>
      <c r="M38" s="14">
        <f t="shared" si="11"/>
        <v>14</v>
      </c>
      <c r="N38" s="14" t="str">
        <f t="shared" si="0"/>
        <v>+</v>
      </c>
      <c r="O38" s="14">
        <f t="shared" si="12"/>
        <v>1</v>
      </c>
      <c r="P38" s="14" t="s">
        <v>5</v>
      </c>
      <c r="Q38" s="15">
        <f t="shared" si="13"/>
        <v>16</v>
      </c>
      <c r="R38" s="17">
        <f t="shared" si="1"/>
        <v>3.5499996985564661</v>
      </c>
      <c r="S38" s="18">
        <v>1</v>
      </c>
      <c r="T38" s="18">
        <v>14</v>
      </c>
      <c r="U38" s="18">
        <v>1</v>
      </c>
      <c r="V38" s="19">
        <v>16</v>
      </c>
    </row>
    <row r="39" spans="11:22" ht="15.75" thickBot="1">
      <c r="K39" s="13">
        <f t="shared" si="10"/>
        <v>2</v>
      </c>
      <c r="L39" s="14" t="s">
        <v>5</v>
      </c>
      <c r="M39" s="14">
        <f t="shared" si="11"/>
        <v>10</v>
      </c>
      <c r="N39" s="14" t="str">
        <f t="shared" si="0"/>
        <v>+</v>
      </c>
      <c r="O39" s="14">
        <f t="shared" si="12"/>
        <v>2</v>
      </c>
      <c r="P39" s="14" t="s">
        <v>5</v>
      </c>
      <c r="Q39" s="15">
        <f t="shared" si="13"/>
        <v>12</v>
      </c>
      <c r="R39" s="17">
        <f t="shared" si="1"/>
        <v>3.8327430373795477</v>
      </c>
      <c r="S39" s="18">
        <v>2</v>
      </c>
      <c r="T39" s="18">
        <v>10</v>
      </c>
      <c r="U39" s="18">
        <v>2</v>
      </c>
      <c r="V39" s="19">
        <v>12</v>
      </c>
    </row>
    <row r="40" spans="11:22" ht="15.75" thickBot="1">
      <c r="K40" s="13">
        <f t="shared" si="10"/>
        <v>3</v>
      </c>
      <c r="L40" s="14" t="s">
        <v>5</v>
      </c>
      <c r="M40" s="14">
        <f t="shared" si="11"/>
        <v>8</v>
      </c>
      <c r="N40" s="14" t="str">
        <f t="shared" si="0"/>
        <v>+</v>
      </c>
      <c r="O40" s="14">
        <f t="shared" si="12"/>
        <v>3</v>
      </c>
      <c r="P40" s="14" t="s">
        <v>5</v>
      </c>
      <c r="Q40" s="15">
        <f t="shared" si="13"/>
        <v>10</v>
      </c>
      <c r="R40" s="17">
        <f t="shared" si="1"/>
        <v>3.8641589639154459</v>
      </c>
      <c r="S40" s="18">
        <v>3</v>
      </c>
      <c r="T40" s="18">
        <v>8</v>
      </c>
      <c r="U40" s="18">
        <v>3</v>
      </c>
      <c r="V40" s="19">
        <v>10</v>
      </c>
    </row>
    <row r="41" spans="11:22" ht="15.75" thickBot="1">
      <c r="K41" s="13">
        <f t="shared" si="10"/>
        <v>5</v>
      </c>
      <c r="L41" s="14" t="s">
        <v>5</v>
      </c>
      <c r="M41" s="14">
        <f t="shared" si="11"/>
        <v>10</v>
      </c>
      <c r="N41" s="14" t="str">
        <f t="shared" si="0"/>
        <v>+</v>
      </c>
      <c r="O41" s="14">
        <f t="shared" si="12"/>
        <v>0</v>
      </c>
      <c r="P41" s="14" t="s">
        <v>5</v>
      </c>
      <c r="Q41" s="15">
        <f t="shared" si="13"/>
        <v>0</v>
      </c>
      <c r="R41" s="17">
        <f t="shared" si="1"/>
        <v>3.9269908169872414</v>
      </c>
      <c r="S41" s="18">
        <v>5</v>
      </c>
      <c r="T41" s="18">
        <v>10</v>
      </c>
      <c r="U41" s="18"/>
      <c r="V41" s="19"/>
    </row>
    <row r="42" spans="11:22" ht="15.75" thickBot="1">
      <c r="K42" s="13">
        <f t="shared" si="10"/>
        <v>2</v>
      </c>
      <c r="L42" s="14" t="s">
        <v>5</v>
      </c>
      <c r="M42" s="14">
        <f t="shared" si="11"/>
        <v>16</v>
      </c>
      <c r="N42" s="14" t="str">
        <f t="shared" si="0"/>
        <v>+</v>
      </c>
      <c r="O42" s="14">
        <f t="shared" si="12"/>
        <v>0</v>
      </c>
      <c r="P42" s="14" t="s">
        <v>5</v>
      </c>
      <c r="Q42" s="15">
        <f t="shared" si="13"/>
        <v>0</v>
      </c>
      <c r="R42" s="17">
        <f t="shared" si="1"/>
        <v>4.0212385965949355</v>
      </c>
      <c r="S42" s="18">
        <v>2</v>
      </c>
      <c r="T42" s="18">
        <v>16</v>
      </c>
      <c r="U42" s="18"/>
      <c r="V42" s="19"/>
    </row>
    <row r="43" spans="11:22" ht="15.75" thickBot="1">
      <c r="K43" s="13">
        <f t="shared" si="10"/>
        <v>2</v>
      </c>
      <c r="L43" s="14" t="s">
        <v>5</v>
      </c>
      <c r="M43" s="14">
        <f t="shared" si="11"/>
        <v>8</v>
      </c>
      <c r="N43" s="14" t="str">
        <f t="shared" si="0"/>
        <v>+</v>
      </c>
      <c r="O43" s="14">
        <f t="shared" si="12"/>
        <v>2</v>
      </c>
      <c r="P43" s="14" t="s">
        <v>5</v>
      </c>
      <c r="Q43" s="15">
        <f t="shared" si="13"/>
        <v>14</v>
      </c>
      <c r="R43" s="17">
        <f t="shared" si="1"/>
        <v>4.0840704496667311</v>
      </c>
      <c r="S43" s="18">
        <v>2</v>
      </c>
      <c r="T43" s="18">
        <v>8</v>
      </c>
      <c r="U43" s="18">
        <v>2</v>
      </c>
      <c r="V43" s="19">
        <v>14</v>
      </c>
    </row>
    <row r="44" spans="11:22" ht="15.75" thickBot="1">
      <c r="K44" s="13">
        <f t="shared" si="10"/>
        <v>3</v>
      </c>
      <c r="L44" s="14" t="s">
        <v>5</v>
      </c>
      <c r="M44" s="14">
        <f t="shared" si="11"/>
        <v>6</v>
      </c>
      <c r="N44" s="14" t="str">
        <f t="shared" si="0"/>
        <v>+</v>
      </c>
      <c r="O44" s="14">
        <f t="shared" si="12"/>
        <v>3</v>
      </c>
      <c r="P44" s="14" t="s">
        <v>5</v>
      </c>
      <c r="Q44" s="15">
        <f t="shared" si="13"/>
        <v>12</v>
      </c>
      <c r="R44" s="17">
        <f t="shared" si="1"/>
        <v>4.2411500823462216</v>
      </c>
      <c r="S44" s="18">
        <v>3</v>
      </c>
      <c r="T44" s="18">
        <v>6</v>
      </c>
      <c r="U44" s="18">
        <v>3</v>
      </c>
      <c r="V44" s="19">
        <v>12</v>
      </c>
    </row>
    <row r="45" spans="11:22" ht="15.75" thickBot="1">
      <c r="K45" s="13">
        <f t="shared" si="10"/>
        <v>1</v>
      </c>
      <c r="L45" s="14" t="s">
        <v>5</v>
      </c>
      <c r="M45" s="14">
        <f t="shared" si="11"/>
        <v>12</v>
      </c>
      <c r="N45" s="14" t="str">
        <f t="shared" si="0"/>
        <v>+</v>
      </c>
      <c r="O45" s="14">
        <f t="shared" si="12"/>
        <v>1</v>
      </c>
      <c r="P45" s="14" t="s">
        <v>5</v>
      </c>
      <c r="Q45" s="15">
        <f t="shared" si="13"/>
        <v>20</v>
      </c>
      <c r="R45" s="17">
        <f t="shared" si="1"/>
        <v>4.2725660088821185</v>
      </c>
      <c r="S45" s="18">
        <v>1</v>
      </c>
      <c r="T45" s="18">
        <v>12</v>
      </c>
      <c r="U45" s="18">
        <v>1</v>
      </c>
      <c r="V45" s="19">
        <v>20</v>
      </c>
    </row>
    <row r="46" spans="11:22" ht="15.75" thickBot="1">
      <c r="K46" s="13">
        <f t="shared" si="10"/>
        <v>4</v>
      </c>
      <c r="L46" s="14" t="s">
        <v>5</v>
      </c>
      <c r="M46" s="14">
        <f t="shared" si="11"/>
        <v>12</v>
      </c>
      <c r="N46" s="14" t="str">
        <f t="shared" si="0"/>
        <v>+</v>
      </c>
      <c r="O46" s="14">
        <f t="shared" si="12"/>
        <v>0</v>
      </c>
      <c r="P46" s="14" t="s">
        <v>5</v>
      </c>
      <c r="Q46" s="15">
        <f t="shared" si="13"/>
        <v>0</v>
      </c>
      <c r="R46" s="17">
        <f t="shared" si="1"/>
        <v>4.5238934211693023</v>
      </c>
      <c r="S46" s="18">
        <v>4</v>
      </c>
      <c r="T46" s="18">
        <v>12</v>
      </c>
      <c r="U46" s="18"/>
      <c r="V46" s="19"/>
    </row>
    <row r="47" spans="11:22" ht="15.75" thickBot="1">
      <c r="K47" s="13">
        <f t="shared" si="10"/>
        <v>3</v>
      </c>
      <c r="L47" s="14" t="s">
        <v>5</v>
      </c>
      <c r="M47" s="14">
        <f t="shared" si="11"/>
        <v>14</v>
      </c>
      <c r="N47" s="14" t="str">
        <f t="shared" si="0"/>
        <v>+</v>
      </c>
      <c r="O47" s="14">
        <f t="shared" si="12"/>
        <v>0</v>
      </c>
      <c r="P47" s="14" t="s">
        <v>5</v>
      </c>
      <c r="Q47" s="15">
        <f t="shared" si="13"/>
        <v>0</v>
      </c>
      <c r="R47" s="17">
        <f t="shared" si="1"/>
        <v>4.6181412007769946</v>
      </c>
      <c r="S47" s="18">
        <v>3</v>
      </c>
      <c r="T47" s="18">
        <v>14</v>
      </c>
      <c r="U47" s="18"/>
      <c r="V47" s="19"/>
    </row>
    <row r="48" spans="11:22" ht="15.75" thickBot="1">
      <c r="K48" s="13">
        <f t="shared" si="10"/>
        <v>2</v>
      </c>
      <c r="L48" s="14" t="s">
        <v>5</v>
      </c>
      <c r="M48" s="14">
        <f t="shared" si="11"/>
        <v>10</v>
      </c>
      <c r="N48" s="14" t="str">
        <f t="shared" si="0"/>
        <v>+</v>
      </c>
      <c r="O48" s="14">
        <f t="shared" si="12"/>
        <v>2</v>
      </c>
      <c r="P48" s="14" t="s">
        <v>5</v>
      </c>
      <c r="Q48" s="15">
        <f t="shared" si="13"/>
        <v>14</v>
      </c>
      <c r="R48" s="17">
        <f t="shared" si="1"/>
        <v>4.6495571273128933</v>
      </c>
      <c r="S48" s="18">
        <v>2</v>
      </c>
      <c r="T48" s="18">
        <v>10</v>
      </c>
      <c r="U48" s="18">
        <v>2</v>
      </c>
      <c r="V48" s="19">
        <v>14</v>
      </c>
    </row>
    <row r="49" spans="11:22" ht="15.75" thickBot="1">
      <c r="K49" s="13">
        <f t="shared" si="10"/>
        <v>1</v>
      </c>
      <c r="L49" s="14" t="s">
        <v>5</v>
      </c>
      <c r="M49" s="14">
        <f t="shared" si="11"/>
        <v>14</v>
      </c>
      <c r="N49" s="14" t="str">
        <f t="shared" si="0"/>
        <v>+</v>
      </c>
      <c r="O49" s="14">
        <f t="shared" si="12"/>
        <v>1</v>
      </c>
      <c r="P49" s="14" t="s">
        <v>5</v>
      </c>
      <c r="Q49" s="15">
        <f t="shared" si="13"/>
        <v>20</v>
      </c>
      <c r="R49" s="17">
        <f t="shared" si="1"/>
        <v>4.6809730538487919</v>
      </c>
      <c r="S49" s="18">
        <v>1</v>
      </c>
      <c r="T49" s="18">
        <v>14</v>
      </c>
      <c r="U49" s="18">
        <v>1</v>
      </c>
      <c r="V49" s="19">
        <v>20</v>
      </c>
    </row>
    <row r="50" spans="11:22" ht="15.75" thickBot="1">
      <c r="K50" s="13">
        <f t="shared" si="10"/>
        <v>6</v>
      </c>
      <c r="L50" s="14" t="s">
        <v>5</v>
      </c>
      <c r="M50" s="14">
        <f t="shared" si="11"/>
        <v>10</v>
      </c>
      <c r="N50" s="14" t="str">
        <f t="shared" si="0"/>
        <v>+</v>
      </c>
      <c r="O50" s="14">
        <f t="shared" si="12"/>
        <v>0</v>
      </c>
      <c r="P50" s="14" t="s">
        <v>5</v>
      </c>
      <c r="Q50" s="15">
        <f t="shared" si="13"/>
        <v>0</v>
      </c>
      <c r="R50" s="17">
        <f t="shared" si="1"/>
        <v>4.7123889803846897</v>
      </c>
      <c r="S50" s="18">
        <v>6</v>
      </c>
      <c r="T50" s="18">
        <v>10</v>
      </c>
      <c r="U50" s="18"/>
      <c r="V50" s="19"/>
    </row>
    <row r="51" spans="11:22" ht="15.75" thickBot="1">
      <c r="K51" s="13">
        <f t="shared" si="10"/>
        <v>3</v>
      </c>
      <c r="L51" s="14" t="s">
        <v>5</v>
      </c>
      <c r="M51" s="14">
        <f t="shared" si="11"/>
        <v>8</v>
      </c>
      <c r="N51" s="14" t="str">
        <f t="shared" si="0"/>
        <v>+</v>
      </c>
      <c r="O51" s="14">
        <f t="shared" si="12"/>
        <v>3</v>
      </c>
      <c r="P51" s="14" t="s">
        <v>5</v>
      </c>
      <c r="Q51" s="15">
        <f t="shared" si="13"/>
        <v>12</v>
      </c>
      <c r="R51" s="17">
        <f t="shared" si="1"/>
        <v>4.900884539600078</v>
      </c>
      <c r="S51" s="18">
        <v>3</v>
      </c>
      <c r="T51" s="18">
        <v>8</v>
      </c>
      <c r="U51" s="18">
        <v>3</v>
      </c>
      <c r="V51" s="19">
        <v>12</v>
      </c>
    </row>
    <row r="52" spans="11:22" ht="15.75" thickBot="1">
      <c r="K52" s="13">
        <f t="shared" si="10"/>
        <v>1</v>
      </c>
      <c r="L52" s="14" t="s">
        <v>5</v>
      </c>
      <c r="M52" s="14">
        <f t="shared" si="11"/>
        <v>16</v>
      </c>
      <c r="N52" s="14" t="str">
        <f t="shared" si="0"/>
        <v>+</v>
      </c>
      <c r="O52" s="14">
        <f t="shared" si="12"/>
        <v>1</v>
      </c>
      <c r="P52" s="14" t="s">
        <v>5</v>
      </c>
      <c r="Q52" s="15">
        <f t="shared" si="13"/>
        <v>20</v>
      </c>
      <c r="R52" s="17">
        <f t="shared" si="1"/>
        <v>5.1522119518872609</v>
      </c>
      <c r="S52" s="18">
        <v>1</v>
      </c>
      <c r="T52" s="18">
        <v>16</v>
      </c>
      <c r="U52" s="18">
        <v>1</v>
      </c>
      <c r="V52" s="19">
        <v>20</v>
      </c>
    </row>
    <row r="53" spans="11:22" ht="15.75" thickBot="1">
      <c r="K53" s="13">
        <f t="shared" si="10"/>
        <v>2</v>
      </c>
      <c r="L53" s="14" t="s">
        <v>5</v>
      </c>
      <c r="M53" s="14">
        <f t="shared" si="11"/>
        <v>12</v>
      </c>
      <c r="N53" s="14" t="str">
        <f t="shared" si="0"/>
        <v>+</v>
      </c>
      <c r="O53" s="14">
        <f t="shared" si="12"/>
        <v>2</v>
      </c>
      <c r="P53" s="14" t="s">
        <v>5</v>
      </c>
      <c r="Q53" s="15">
        <f t="shared" si="13"/>
        <v>14</v>
      </c>
      <c r="R53" s="17">
        <f t="shared" si="1"/>
        <v>5.3407075111026483</v>
      </c>
      <c r="S53" s="18">
        <v>2</v>
      </c>
      <c r="T53" s="18">
        <v>12</v>
      </c>
      <c r="U53" s="18">
        <v>2</v>
      </c>
      <c r="V53" s="19">
        <v>14</v>
      </c>
    </row>
    <row r="54" spans="11:22" ht="15.75" thickBot="1">
      <c r="K54" s="13">
        <f t="shared" si="10"/>
        <v>2</v>
      </c>
      <c r="L54" s="14" t="s">
        <v>5</v>
      </c>
      <c r="M54" s="14">
        <f t="shared" si="11"/>
        <v>10</v>
      </c>
      <c r="N54" s="14" t="str">
        <f t="shared" si="0"/>
        <v>+</v>
      </c>
      <c r="O54" s="14">
        <f t="shared" si="12"/>
        <v>2</v>
      </c>
      <c r="P54" s="14" t="s">
        <v>5</v>
      </c>
      <c r="Q54" s="15">
        <f t="shared" si="13"/>
        <v>16</v>
      </c>
      <c r="R54" s="17">
        <f t="shared" si="1"/>
        <v>5.5920349233898321</v>
      </c>
      <c r="S54" s="18">
        <v>2</v>
      </c>
      <c r="T54" s="18">
        <v>10</v>
      </c>
      <c r="U54" s="18">
        <v>2</v>
      </c>
      <c r="V54" s="19">
        <v>16</v>
      </c>
    </row>
    <row r="55" spans="11:22" ht="15.75" thickBot="1">
      <c r="K55" s="13">
        <f t="shared" si="10"/>
        <v>5</v>
      </c>
      <c r="L55" s="14" t="s">
        <v>5</v>
      </c>
      <c r="M55" s="14">
        <f t="shared" si="11"/>
        <v>12</v>
      </c>
      <c r="N55" s="14" t="str">
        <f t="shared" si="0"/>
        <v>+</v>
      </c>
      <c r="O55" s="14">
        <f t="shared" si="12"/>
        <v>0</v>
      </c>
      <c r="P55" s="14" t="s">
        <v>5</v>
      </c>
      <c r="Q55" s="15">
        <f t="shared" si="13"/>
        <v>0</v>
      </c>
      <c r="R55" s="17">
        <f t="shared" si="1"/>
        <v>5.6548667764616276</v>
      </c>
      <c r="S55" s="18">
        <v>5</v>
      </c>
      <c r="T55" s="18">
        <v>12</v>
      </c>
      <c r="U55" s="18"/>
      <c r="V55" s="19"/>
    </row>
    <row r="56" spans="11:22" ht="15.75" thickBot="1">
      <c r="K56" s="13">
        <f t="shared" si="10"/>
        <v>3</v>
      </c>
      <c r="L56" s="14" t="s">
        <v>5</v>
      </c>
      <c r="M56" s="14">
        <f t="shared" si="11"/>
        <v>10</v>
      </c>
      <c r="N56" s="14" t="str">
        <f t="shared" si="0"/>
        <v>+</v>
      </c>
      <c r="O56" s="14">
        <f t="shared" si="12"/>
        <v>3</v>
      </c>
      <c r="P56" s="14" t="s">
        <v>5</v>
      </c>
      <c r="Q56" s="15">
        <f t="shared" si="13"/>
        <v>12</v>
      </c>
      <c r="R56" s="17">
        <f t="shared" si="1"/>
        <v>5.7491145560693218</v>
      </c>
      <c r="S56" s="18">
        <v>3</v>
      </c>
      <c r="T56" s="18">
        <v>10</v>
      </c>
      <c r="U56" s="18">
        <v>3</v>
      </c>
      <c r="V56" s="19">
        <v>12</v>
      </c>
    </row>
    <row r="57" spans="11:22" ht="15.75" thickBot="1">
      <c r="K57" s="13">
        <f t="shared" si="10"/>
        <v>3</v>
      </c>
      <c r="L57" s="14" t="s">
        <v>5</v>
      </c>
      <c r="M57" s="14">
        <f t="shared" si="11"/>
        <v>16</v>
      </c>
      <c r="N57" s="14" t="str">
        <f t="shared" si="0"/>
        <v>+</v>
      </c>
      <c r="O57" s="14">
        <f t="shared" si="12"/>
        <v>0</v>
      </c>
      <c r="P57" s="14" t="s">
        <v>5</v>
      </c>
      <c r="Q57" s="15">
        <f t="shared" si="13"/>
        <v>0</v>
      </c>
      <c r="R57" s="17">
        <f t="shared" si="1"/>
        <v>6.0318578948924033</v>
      </c>
      <c r="S57" s="18">
        <v>3</v>
      </c>
      <c r="T57" s="18">
        <v>16</v>
      </c>
      <c r="U57" s="18"/>
      <c r="V57" s="19"/>
    </row>
    <row r="58" spans="11:22" ht="15.75" thickBot="1">
      <c r="K58" s="13">
        <f t="shared" si="10"/>
        <v>3</v>
      </c>
      <c r="L58" s="14" t="s">
        <v>5</v>
      </c>
      <c r="M58" s="14">
        <f t="shared" si="11"/>
        <v>8</v>
      </c>
      <c r="N58" s="14" t="str">
        <f t="shared" si="0"/>
        <v>+</v>
      </c>
      <c r="O58" s="14">
        <f t="shared" si="12"/>
        <v>3</v>
      </c>
      <c r="P58" s="14" t="s">
        <v>5</v>
      </c>
      <c r="Q58" s="15">
        <f t="shared" si="13"/>
        <v>14</v>
      </c>
      <c r="R58" s="17">
        <f t="shared" si="1"/>
        <v>6.1261056745000957</v>
      </c>
      <c r="S58" s="18">
        <v>3</v>
      </c>
      <c r="T58" s="18">
        <v>8</v>
      </c>
      <c r="U58" s="18">
        <v>3</v>
      </c>
      <c r="V58" s="19">
        <v>14</v>
      </c>
    </row>
    <row r="59" spans="11:22" ht="15.75" thickBot="1">
      <c r="K59" s="13">
        <f t="shared" si="10"/>
        <v>4</v>
      </c>
      <c r="L59" s="14" t="s">
        <v>5</v>
      </c>
      <c r="M59" s="14">
        <f t="shared" si="11"/>
        <v>14</v>
      </c>
      <c r="N59" s="14" t="str">
        <f t="shared" si="0"/>
        <v>+</v>
      </c>
      <c r="O59" s="14">
        <f t="shared" si="12"/>
        <v>0</v>
      </c>
      <c r="P59" s="14" t="s">
        <v>5</v>
      </c>
      <c r="Q59" s="15">
        <f t="shared" si="13"/>
        <v>0</v>
      </c>
      <c r="R59" s="17">
        <f t="shared" si="1"/>
        <v>6.1575216010359934</v>
      </c>
      <c r="S59" s="18">
        <v>4</v>
      </c>
      <c r="T59" s="18">
        <v>14</v>
      </c>
      <c r="U59" s="18"/>
      <c r="V59" s="19"/>
    </row>
    <row r="60" spans="11:22" ht="15.75" thickBot="1">
      <c r="K60" s="13">
        <f t="shared" si="10"/>
        <v>2</v>
      </c>
      <c r="L60" s="14" t="s">
        <v>5</v>
      </c>
      <c r="M60" s="14">
        <f t="shared" si="11"/>
        <v>20</v>
      </c>
      <c r="N60" s="14" t="str">
        <f t="shared" si="0"/>
        <v>+</v>
      </c>
      <c r="O60" s="14">
        <f t="shared" si="12"/>
        <v>0</v>
      </c>
      <c r="P60" s="14" t="s">
        <v>5</v>
      </c>
      <c r="Q60" s="15">
        <f t="shared" si="13"/>
        <v>0</v>
      </c>
      <c r="R60" s="17">
        <f t="shared" si="1"/>
        <v>6.2831853071795862</v>
      </c>
      <c r="S60" s="18">
        <v>2</v>
      </c>
      <c r="T60" s="18">
        <v>20</v>
      </c>
      <c r="U60" s="18"/>
      <c r="V60" s="19"/>
    </row>
    <row r="61" spans="11:22" ht="15.75" thickBot="1">
      <c r="K61" s="13">
        <f t="shared" si="10"/>
        <v>2</v>
      </c>
      <c r="L61" s="14" t="s">
        <v>5</v>
      </c>
      <c r="M61" s="14">
        <f t="shared" si="11"/>
        <v>12</v>
      </c>
      <c r="N61" s="14" t="str">
        <f t="shared" si="0"/>
        <v>+</v>
      </c>
      <c r="O61" s="14">
        <f t="shared" si="12"/>
        <v>2</v>
      </c>
      <c r="P61" s="14" t="s">
        <v>5</v>
      </c>
      <c r="Q61" s="15">
        <f t="shared" si="13"/>
        <v>16</v>
      </c>
      <c r="R61" s="17">
        <f t="shared" si="1"/>
        <v>6.2831853071795862</v>
      </c>
      <c r="S61" s="18">
        <v>2</v>
      </c>
      <c r="T61" s="18">
        <v>12</v>
      </c>
      <c r="U61" s="18">
        <v>2</v>
      </c>
      <c r="V61" s="19">
        <v>16</v>
      </c>
    </row>
    <row r="62" spans="11:22" ht="15.75" thickBot="1">
      <c r="K62" s="13">
        <f t="shared" si="10"/>
        <v>1</v>
      </c>
      <c r="L62" s="14" t="s">
        <v>5</v>
      </c>
      <c r="M62" s="14">
        <f t="shared" si="11"/>
        <v>14</v>
      </c>
      <c r="N62" s="14" t="str">
        <f t="shared" si="0"/>
        <v>+</v>
      </c>
      <c r="O62" s="14">
        <f t="shared" si="12"/>
        <v>1</v>
      </c>
      <c r="P62" s="14" t="s">
        <v>5</v>
      </c>
      <c r="Q62" s="15">
        <f t="shared" si="13"/>
        <v>25</v>
      </c>
      <c r="R62" s="17">
        <f t="shared" si="1"/>
        <v>6.4481189214930499</v>
      </c>
      <c r="S62" s="18">
        <v>1</v>
      </c>
      <c r="T62" s="18">
        <v>14</v>
      </c>
      <c r="U62" s="18">
        <v>1</v>
      </c>
      <c r="V62" s="19">
        <v>25</v>
      </c>
    </row>
    <row r="63" spans="11:22" ht="15.75" thickBot="1">
      <c r="K63" s="13">
        <f t="shared" si="10"/>
        <v>6</v>
      </c>
      <c r="L63" s="14" t="s">
        <v>5</v>
      </c>
      <c r="M63" s="14">
        <f t="shared" si="11"/>
        <v>12</v>
      </c>
      <c r="N63" s="14" t="str">
        <f t="shared" si="0"/>
        <v>+</v>
      </c>
      <c r="O63" s="14">
        <f t="shared" si="12"/>
        <v>0</v>
      </c>
      <c r="P63" s="14" t="s">
        <v>5</v>
      </c>
      <c r="Q63" s="15">
        <f t="shared" si="13"/>
        <v>0</v>
      </c>
      <c r="R63" s="17">
        <f t="shared" si="1"/>
        <v>6.7858401317539538</v>
      </c>
      <c r="S63" s="18">
        <v>6</v>
      </c>
      <c r="T63" s="18">
        <v>12</v>
      </c>
      <c r="U63" s="18"/>
      <c r="V63" s="19"/>
    </row>
    <row r="64" spans="11:22" ht="15.75" thickBot="1">
      <c r="K64" s="13">
        <f t="shared" si="10"/>
        <v>1</v>
      </c>
      <c r="L64" s="14" t="s">
        <v>5</v>
      </c>
      <c r="M64" s="14">
        <f t="shared" si="11"/>
        <v>16</v>
      </c>
      <c r="N64" s="14" t="str">
        <f t="shared" si="0"/>
        <v>+</v>
      </c>
      <c r="O64" s="14">
        <f t="shared" si="12"/>
        <v>1</v>
      </c>
      <c r="P64" s="14" t="s">
        <v>5</v>
      </c>
      <c r="Q64" s="15">
        <f t="shared" si="13"/>
        <v>25</v>
      </c>
      <c r="R64" s="17">
        <f t="shared" si="1"/>
        <v>6.9193578195315197</v>
      </c>
      <c r="S64" s="18">
        <v>1</v>
      </c>
      <c r="T64" s="18">
        <v>16</v>
      </c>
      <c r="U64" s="18">
        <v>1</v>
      </c>
      <c r="V64" s="19">
        <v>25</v>
      </c>
    </row>
    <row r="65" spans="11:22" ht="15.75" thickBot="1">
      <c r="K65" s="13">
        <f t="shared" si="10"/>
        <v>3</v>
      </c>
      <c r="L65" s="14" t="s">
        <v>5</v>
      </c>
      <c r="M65" s="14">
        <f t="shared" si="11"/>
        <v>10</v>
      </c>
      <c r="N65" s="14" t="str">
        <f t="shared" si="0"/>
        <v>+</v>
      </c>
      <c r="O65" s="14">
        <f t="shared" si="12"/>
        <v>3</v>
      </c>
      <c r="P65" s="14" t="s">
        <v>5</v>
      </c>
      <c r="Q65" s="15">
        <f t="shared" si="13"/>
        <v>14</v>
      </c>
      <c r="R65" s="17">
        <f t="shared" si="1"/>
        <v>6.9743356909693395</v>
      </c>
      <c r="S65" s="18">
        <v>3</v>
      </c>
      <c r="T65" s="18">
        <v>10</v>
      </c>
      <c r="U65" s="18">
        <v>3</v>
      </c>
      <c r="V65" s="19">
        <v>14</v>
      </c>
    </row>
    <row r="66" spans="11:22" ht="15.75" thickBot="1">
      <c r="K66" s="13">
        <f t="shared" si="10"/>
        <v>2</v>
      </c>
      <c r="L66" s="14" t="s">
        <v>5</v>
      </c>
      <c r="M66" s="14">
        <f t="shared" si="11"/>
        <v>14</v>
      </c>
      <c r="N66" s="14" t="str">
        <f t="shared" si="0"/>
        <v>+</v>
      </c>
      <c r="O66" s="14">
        <f t="shared" si="12"/>
        <v>2</v>
      </c>
      <c r="P66" s="14" t="s">
        <v>5</v>
      </c>
      <c r="Q66" s="15">
        <f t="shared" si="13"/>
        <v>16</v>
      </c>
      <c r="R66" s="17">
        <f t="shared" si="1"/>
        <v>7.0999993971129323</v>
      </c>
      <c r="S66" s="18">
        <v>2</v>
      </c>
      <c r="T66" s="18">
        <v>14</v>
      </c>
      <c r="U66" s="18">
        <v>2</v>
      </c>
      <c r="V66" s="19">
        <v>16</v>
      </c>
    </row>
    <row r="67" spans="11:22" ht="15.75" thickBot="1">
      <c r="K67" s="13">
        <f t="shared" si="10"/>
        <v>3</v>
      </c>
      <c r="L67" s="14" t="s">
        <v>5</v>
      </c>
      <c r="M67" s="14">
        <f t="shared" si="11"/>
        <v>12</v>
      </c>
      <c r="N67" s="14" t="str">
        <f t="shared" si="0"/>
        <v>+</v>
      </c>
      <c r="O67" s="14">
        <f t="shared" si="12"/>
        <v>3</v>
      </c>
      <c r="P67" s="14" t="s">
        <v>5</v>
      </c>
      <c r="Q67" s="15">
        <f t="shared" si="13"/>
        <v>14</v>
      </c>
      <c r="R67" s="17">
        <f t="shared" si="1"/>
        <v>8.0110612666539716</v>
      </c>
      <c r="S67" s="18">
        <v>3</v>
      </c>
      <c r="T67" s="18">
        <v>12</v>
      </c>
      <c r="U67" s="18">
        <v>3</v>
      </c>
      <c r="V67" s="19">
        <v>14</v>
      </c>
    </row>
    <row r="68" spans="11:22" ht="15.75" thickBot="1">
      <c r="K68" s="13">
        <f t="shared" si="10"/>
        <v>4</v>
      </c>
      <c r="L68" s="14" t="s">
        <v>5</v>
      </c>
      <c r="M68" s="14">
        <f t="shared" si="11"/>
        <v>16</v>
      </c>
      <c r="N68" s="14" t="str">
        <f t="shared" si="0"/>
        <v>+</v>
      </c>
      <c r="O68" s="14">
        <f t="shared" si="12"/>
        <v>0</v>
      </c>
      <c r="P68" s="14" t="s">
        <v>5</v>
      </c>
      <c r="Q68" s="15">
        <f t="shared" si="13"/>
        <v>0</v>
      </c>
      <c r="R68" s="17">
        <f t="shared" si="1"/>
        <v>8.0424771931898711</v>
      </c>
      <c r="S68" s="18">
        <v>4</v>
      </c>
      <c r="T68" s="18">
        <v>16</v>
      </c>
      <c r="U68" s="18"/>
      <c r="V68" s="19"/>
    </row>
    <row r="69" spans="11:22" ht="15.75" thickBot="1">
      <c r="K69" s="13">
        <f t="shared" si="10"/>
        <v>1</v>
      </c>
      <c r="L69" s="14" t="s">
        <v>5</v>
      </c>
      <c r="M69" s="14">
        <f t="shared" si="11"/>
        <v>20</v>
      </c>
      <c r="N69" s="14" t="str">
        <f t="shared" si="0"/>
        <v>+</v>
      </c>
      <c r="O69" s="14">
        <f t="shared" si="12"/>
        <v>1</v>
      </c>
      <c r="P69" s="14" t="s">
        <v>5</v>
      </c>
      <c r="Q69" s="15">
        <f t="shared" si="13"/>
        <v>25</v>
      </c>
      <c r="R69" s="17">
        <f t="shared" si="1"/>
        <v>8.050331174823846</v>
      </c>
      <c r="S69" s="18">
        <v>1</v>
      </c>
      <c r="T69" s="18">
        <v>20</v>
      </c>
      <c r="U69" s="18">
        <v>1</v>
      </c>
      <c r="V69" s="19">
        <v>25</v>
      </c>
    </row>
    <row r="70" spans="11:22" ht="15.75" thickBot="1">
      <c r="K70" s="13">
        <f t="shared" si="10"/>
        <v>3</v>
      </c>
      <c r="L70" s="14" t="s">
        <v>5</v>
      </c>
      <c r="M70" s="14">
        <f t="shared" si="11"/>
        <v>10</v>
      </c>
      <c r="N70" s="14" t="str">
        <f t="shared" ref="N70:N116" si="14">"+"</f>
        <v>+</v>
      </c>
      <c r="O70" s="14">
        <f t="shared" si="12"/>
        <v>3</v>
      </c>
      <c r="P70" s="14" t="s">
        <v>5</v>
      </c>
      <c r="Q70" s="15">
        <f t="shared" si="13"/>
        <v>16</v>
      </c>
      <c r="R70" s="17">
        <f t="shared" ref="R70:R116" si="15">PI()*(((T70/10)^2)/4)*S70+PI()*(((V70/10)^2)/4)*U70</f>
        <v>8.3880523850847482</v>
      </c>
      <c r="S70" s="18">
        <v>3</v>
      </c>
      <c r="T70" s="18">
        <v>10</v>
      </c>
      <c r="U70" s="18">
        <v>3</v>
      </c>
      <c r="V70" s="19">
        <v>16</v>
      </c>
    </row>
    <row r="71" spans="11:22" ht="15.75" thickBot="1">
      <c r="K71" s="13">
        <f t="shared" si="10"/>
        <v>2</v>
      </c>
      <c r="L71" s="14" t="s">
        <v>5</v>
      </c>
      <c r="M71" s="14">
        <f t="shared" si="11"/>
        <v>12</v>
      </c>
      <c r="N71" s="14" t="str">
        <f t="shared" si="14"/>
        <v>+</v>
      </c>
      <c r="O71" s="14">
        <f t="shared" si="12"/>
        <v>2</v>
      </c>
      <c r="P71" s="14" t="s">
        <v>5</v>
      </c>
      <c r="Q71" s="15">
        <f t="shared" si="13"/>
        <v>20</v>
      </c>
      <c r="R71" s="17">
        <f t="shared" si="15"/>
        <v>8.5451320177642369</v>
      </c>
      <c r="S71" s="18">
        <v>2</v>
      </c>
      <c r="T71" s="18">
        <v>12</v>
      </c>
      <c r="U71" s="18">
        <v>2</v>
      </c>
      <c r="V71" s="19">
        <v>20</v>
      </c>
    </row>
    <row r="72" spans="11:22" ht="15.75" thickBot="1">
      <c r="K72" s="13">
        <f t="shared" si="10"/>
        <v>6</v>
      </c>
      <c r="L72" s="14" t="s">
        <v>5</v>
      </c>
      <c r="M72" s="14">
        <f t="shared" si="11"/>
        <v>14</v>
      </c>
      <c r="N72" s="14" t="str">
        <f t="shared" si="14"/>
        <v>+</v>
      </c>
      <c r="O72" s="14">
        <f t="shared" si="12"/>
        <v>0</v>
      </c>
      <c r="P72" s="14" t="s">
        <v>5</v>
      </c>
      <c r="Q72" s="15">
        <f t="shared" si="13"/>
        <v>0</v>
      </c>
      <c r="R72" s="17">
        <f t="shared" si="15"/>
        <v>9.2362824015539893</v>
      </c>
      <c r="S72" s="18">
        <v>6</v>
      </c>
      <c r="T72" s="18">
        <v>14</v>
      </c>
      <c r="U72" s="18"/>
      <c r="V72" s="19"/>
    </row>
    <row r="73" spans="11:22" ht="15.75" thickBot="1">
      <c r="K73" s="13">
        <f t="shared" si="10"/>
        <v>2</v>
      </c>
      <c r="L73" s="14" t="s">
        <v>5</v>
      </c>
      <c r="M73" s="14">
        <f t="shared" si="11"/>
        <v>14</v>
      </c>
      <c r="N73" s="14" t="str">
        <f t="shared" si="14"/>
        <v>+</v>
      </c>
      <c r="O73" s="14">
        <f t="shared" si="12"/>
        <v>2</v>
      </c>
      <c r="P73" s="14" t="s">
        <v>5</v>
      </c>
      <c r="Q73" s="15">
        <f t="shared" si="13"/>
        <v>20</v>
      </c>
      <c r="R73" s="17">
        <f t="shared" si="15"/>
        <v>9.3619461076975838</v>
      </c>
      <c r="S73" s="18">
        <v>2</v>
      </c>
      <c r="T73" s="18">
        <v>14</v>
      </c>
      <c r="U73" s="18">
        <v>2</v>
      </c>
      <c r="V73" s="19">
        <v>20</v>
      </c>
    </row>
    <row r="74" spans="11:22" ht="15.75" thickBot="1">
      <c r="K74" s="13">
        <f t="shared" si="10"/>
        <v>3</v>
      </c>
      <c r="L74" s="14" t="s">
        <v>5</v>
      </c>
      <c r="M74" s="14">
        <f t="shared" si="11"/>
        <v>20</v>
      </c>
      <c r="N74" s="14" t="str">
        <f t="shared" si="14"/>
        <v>+</v>
      </c>
      <c r="O74" s="14">
        <f t="shared" si="12"/>
        <v>0</v>
      </c>
      <c r="P74" s="14" t="s">
        <v>5</v>
      </c>
      <c r="Q74" s="15">
        <f t="shared" si="13"/>
        <v>0</v>
      </c>
      <c r="R74" s="17">
        <f t="shared" si="15"/>
        <v>9.4247779607693793</v>
      </c>
      <c r="S74" s="18">
        <v>3</v>
      </c>
      <c r="T74" s="18">
        <v>20</v>
      </c>
      <c r="U74" s="18"/>
      <c r="V74" s="19"/>
    </row>
    <row r="75" spans="11:22" ht="15.75" thickBot="1">
      <c r="K75" s="13">
        <f t="shared" si="10"/>
        <v>3</v>
      </c>
      <c r="L75" s="14" t="s">
        <v>5</v>
      </c>
      <c r="M75" s="14">
        <f t="shared" si="11"/>
        <v>12</v>
      </c>
      <c r="N75" s="14" t="str">
        <f t="shared" si="14"/>
        <v>+</v>
      </c>
      <c r="O75" s="14">
        <f t="shared" si="12"/>
        <v>3</v>
      </c>
      <c r="P75" s="14" t="s">
        <v>5</v>
      </c>
      <c r="Q75" s="15">
        <f t="shared" si="13"/>
        <v>16</v>
      </c>
      <c r="R75" s="17">
        <f t="shared" si="15"/>
        <v>9.4247779607693793</v>
      </c>
      <c r="S75" s="18">
        <v>3</v>
      </c>
      <c r="T75" s="18">
        <v>12</v>
      </c>
      <c r="U75" s="18">
        <v>3</v>
      </c>
      <c r="V75" s="19">
        <v>16</v>
      </c>
    </row>
    <row r="76" spans="11:22" ht="15.75" thickBot="1">
      <c r="K76" s="13">
        <f t="shared" si="10"/>
        <v>2</v>
      </c>
      <c r="L76" s="14" t="s">
        <v>5</v>
      </c>
      <c r="M76" s="14">
        <f t="shared" si="11"/>
        <v>25</v>
      </c>
      <c r="N76" s="14" t="str">
        <f t="shared" si="14"/>
        <v>+</v>
      </c>
      <c r="O76" s="14">
        <f t="shared" si="12"/>
        <v>0</v>
      </c>
      <c r="P76" s="14" t="s">
        <v>5</v>
      </c>
      <c r="Q76" s="15">
        <f t="shared" si="13"/>
        <v>0</v>
      </c>
      <c r="R76" s="17">
        <f t="shared" si="15"/>
        <v>9.8174770424681039</v>
      </c>
      <c r="S76" s="18">
        <v>2</v>
      </c>
      <c r="T76" s="18">
        <v>25</v>
      </c>
      <c r="U76" s="18"/>
      <c r="V76" s="19"/>
    </row>
    <row r="77" spans="11:22" ht="15.75" thickBot="1">
      <c r="K77" s="13">
        <f t="shared" si="10"/>
        <v>5</v>
      </c>
      <c r="L77" s="14" t="s">
        <v>5</v>
      </c>
      <c r="M77" s="14">
        <f t="shared" si="11"/>
        <v>16</v>
      </c>
      <c r="N77" s="14" t="str">
        <f t="shared" si="14"/>
        <v>+</v>
      </c>
      <c r="O77" s="14">
        <f t="shared" si="12"/>
        <v>0</v>
      </c>
      <c r="P77" s="14" t="s">
        <v>5</v>
      </c>
      <c r="Q77" s="15">
        <f t="shared" si="13"/>
        <v>0</v>
      </c>
      <c r="R77" s="17">
        <f t="shared" si="15"/>
        <v>10.053096491487338</v>
      </c>
      <c r="S77" s="18">
        <v>5</v>
      </c>
      <c r="T77" s="18">
        <v>16</v>
      </c>
      <c r="U77" s="18"/>
      <c r="V77" s="19"/>
    </row>
    <row r="78" spans="11:22" ht="15.75" thickBot="1">
      <c r="K78" s="13">
        <f t="shared" si="10"/>
        <v>2</v>
      </c>
      <c r="L78" s="14" t="s">
        <v>5</v>
      </c>
      <c r="M78" s="14">
        <f t="shared" si="11"/>
        <v>16</v>
      </c>
      <c r="N78" s="14" t="str">
        <f t="shared" si="14"/>
        <v>+</v>
      </c>
      <c r="O78" s="14">
        <f t="shared" si="12"/>
        <v>2</v>
      </c>
      <c r="P78" s="14" t="s">
        <v>5</v>
      </c>
      <c r="Q78" s="15">
        <f t="shared" si="13"/>
        <v>20</v>
      </c>
      <c r="R78" s="17">
        <f t="shared" si="15"/>
        <v>10.304423903774522</v>
      </c>
      <c r="S78" s="18">
        <v>2</v>
      </c>
      <c r="T78" s="18">
        <v>16</v>
      </c>
      <c r="U78" s="18">
        <v>2</v>
      </c>
      <c r="V78" s="19">
        <v>20</v>
      </c>
    </row>
    <row r="79" spans="11:22" ht="15.75" thickBot="1">
      <c r="K79" s="13">
        <f t="shared" si="10"/>
        <v>3</v>
      </c>
      <c r="L79" s="14" t="s">
        <v>5</v>
      </c>
      <c r="M79" s="14">
        <f t="shared" si="11"/>
        <v>14</v>
      </c>
      <c r="N79" s="14" t="str">
        <f t="shared" si="14"/>
        <v>+</v>
      </c>
      <c r="O79" s="14">
        <f t="shared" si="12"/>
        <v>3</v>
      </c>
      <c r="P79" s="14" t="s">
        <v>5</v>
      </c>
      <c r="Q79" s="15">
        <f t="shared" si="13"/>
        <v>16</v>
      </c>
      <c r="R79" s="17">
        <f t="shared" si="15"/>
        <v>10.649999095669397</v>
      </c>
      <c r="S79" s="18">
        <v>3</v>
      </c>
      <c r="T79" s="18">
        <v>14</v>
      </c>
      <c r="U79" s="18">
        <v>3</v>
      </c>
      <c r="V79" s="19">
        <v>16</v>
      </c>
    </row>
    <row r="80" spans="11:22" ht="15.75" thickBot="1">
      <c r="K80" s="13">
        <f t="shared" ref="K80:K116" si="16">IF($B$3&lt;R80,S80,"0")</f>
        <v>6</v>
      </c>
      <c r="L80" s="14" t="s">
        <v>5</v>
      </c>
      <c r="M80" s="14">
        <f t="shared" ref="M80:M116" si="17">IF($B$3&lt;R80,T80,"0")</f>
        <v>16</v>
      </c>
      <c r="N80" s="14" t="str">
        <f t="shared" si="14"/>
        <v>+</v>
      </c>
      <c r="O80" s="14">
        <f t="shared" ref="O80:O116" si="18">IF($B$3&lt;R80,U80,"0")</f>
        <v>0</v>
      </c>
      <c r="P80" s="14" t="s">
        <v>5</v>
      </c>
      <c r="Q80" s="15">
        <f t="shared" ref="Q80:Q116" si="19">IF($B$3&lt;R80,V80,"0")</f>
        <v>0</v>
      </c>
      <c r="R80" s="17">
        <f t="shared" si="15"/>
        <v>12.063715789784807</v>
      </c>
      <c r="S80" s="18">
        <v>6</v>
      </c>
      <c r="T80" s="18">
        <v>16</v>
      </c>
      <c r="U80" s="18"/>
      <c r="V80" s="19"/>
    </row>
    <row r="81" spans="11:22" ht="15.75" thickBot="1">
      <c r="K81" s="13">
        <f t="shared" si="16"/>
        <v>4</v>
      </c>
      <c r="L81" s="14" t="s">
        <v>5</v>
      </c>
      <c r="M81" s="14">
        <f t="shared" si="17"/>
        <v>20</v>
      </c>
      <c r="N81" s="14" t="str">
        <f t="shared" si="14"/>
        <v>+</v>
      </c>
      <c r="O81" s="14">
        <f t="shared" si="18"/>
        <v>0</v>
      </c>
      <c r="P81" s="14" t="s">
        <v>5</v>
      </c>
      <c r="Q81" s="15">
        <f t="shared" si="19"/>
        <v>0</v>
      </c>
      <c r="R81" s="17">
        <f t="shared" si="15"/>
        <v>12.566370614359172</v>
      </c>
      <c r="S81" s="18">
        <v>4</v>
      </c>
      <c r="T81" s="18">
        <v>20</v>
      </c>
      <c r="U81" s="18"/>
      <c r="V81" s="19"/>
    </row>
    <row r="82" spans="11:22" ht="15.75" thickBot="1">
      <c r="K82" s="13">
        <f t="shared" si="16"/>
        <v>3</v>
      </c>
      <c r="L82" s="14" t="s">
        <v>5</v>
      </c>
      <c r="M82" s="14">
        <f t="shared" si="17"/>
        <v>13</v>
      </c>
      <c r="N82" s="14" t="str">
        <f t="shared" si="14"/>
        <v>+</v>
      </c>
      <c r="O82" s="14">
        <f t="shared" si="18"/>
        <v>3</v>
      </c>
      <c r="P82" s="14" t="s">
        <v>5</v>
      </c>
      <c r="Q82" s="15">
        <f t="shared" si="19"/>
        <v>20</v>
      </c>
      <c r="R82" s="17">
        <f t="shared" si="15"/>
        <v>13.406746649194442</v>
      </c>
      <c r="S82" s="18">
        <v>3</v>
      </c>
      <c r="T82" s="18">
        <v>13</v>
      </c>
      <c r="U82" s="18">
        <v>3</v>
      </c>
      <c r="V82" s="19">
        <v>20</v>
      </c>
    </row>
    <row r="83" spans="11:22" ht="15.75" thickBot="1">
      <c r="K83" s="13">
        <f t="shared" si="16"/>
        <v>2</v>
      </c>
      <c r="L83" s="14" t="s">
        <v>5</v>
      </c>
      <c r="M83" s="14">
        <f t="shared" si="17"/>
        <v>14</v>
      </c>
      <c r="N83" s="14" t="str">
        <f t="shared" si="14"/>
        <v>+</v>
      </c>
      <c r="O83" s="14">
        <f t="shared" si="18"/>
        <v>2</v>
      </c>
      <c r="P83" s="14" t="s">
        <v>5</v>
      </c>
      <c r="Q83" s="15">
        <f t="shared" si="19"/>
        <v>25</v>
      </c>
      <c r="R83" s="17">
        <f t="shared" si="15"/>
        <v>12.8962378429861</v>
      </c>
      <c r="S83" s="18">
        <v>2</v>
      </c>
      <c r="T83" s="18">
        <v>14</v>
      </c>
      <c r="U83" s="18">
        <v>2</v>
      </c>
      <c r="V83" s="19">
        <v>25</v>
      </c>
    </row>
    <row r="84" spans="11:22" ht="15.75" thickBot="1">
      <c r="K84" s="13">
        <f t="shared" si="16"/>
        <v>2</v>
      </c>
      <c r="L84" s="14" t="s">
        <v>5</v>
      </c>
      <c r="M84" s="14">
        <f t="shared" si="17"/>
        <v>16</v>
      </c>
      <c r="N84" s="14" t="str">
        <f t="shared" si="14"/>
        <v>+</v>
      </c>
      <c r="O84" s="14">
        <f t="shared" si="18"/>
        <v>2</v>
      </c>
      <c r="P84" s="14" t="s">
        <v>5</v>
      </c>
      <c r="Q84" s="15">
        <f t="shared" si="19"/>
        <v>25</v>
      </c>
      <c r="R84" s="17">
        <f t="shared" si="15"/>
        <v>13.838715639063039</v>
      </c>
      <c r="S84" s="18">
        <v>2</v>
      </c>
      <c r="T84" s="18">
        <v>16</v>
      </c>
      <c r="U84" s="18">
        <v>2</v>
      </c>
      <c r="V84" s="19">
        <v>25</v>
      </c>
    </row>
    <row r="85" spans="11:22" ht="15.75" thickBot="1">
      <c r="K85" s="13">
        <f t="shared" si="16"/>
        <v>3</v>
      </c>
      <c r="L85" s="14" t="s">
        <v>5</v>
      </c>
      <c r="M85" s="14">
        <f t="shared" si="17"/>
        <v>14</v>
      </c>
      <c r="N85" s="14" t="str">
        <f t="shared" si="14"/>
        <v>+</v>
      </c>
      <c r="O85" s="14">
        <f t="shared" si="18"/>
        <v>3</v>
      </c>
      <c r="P85" s="14" t="s">
        <v>5</v>
      </c>
      <c r="Q85" s="15">
        <f t="shared" si="19"/>
        <v>20</v>
      </c>
      <c r="R85" s="17">
        <f t="shared" si="15"/>
        <v>14.042919161546374</v>
      </c>
      <c r="S85" s="18">
        <v>3</v>
      </c>
      <c r="T85" s="18">
        <v>14</v>
      </c>
      <c r="U85" s="18">
        <v>3</v>
      </c>
      <c r="V85" s="19">
        <v>20</v>
      </c>
    </row>
    <row r="86" spans="11:22" ht="15.75" thickBot="1">
      <c r="K86" s="13">
        <f t="shared" si="16"/>
        <v>3</v>
      </c>
      <c r="L86" s="14" t="s">
        <v>5</v>
      </c>
      <c r="M86" s="14">
        <f t="shared" si="17"/>
        <v>25</v>
      </c>
      <c r="N86" s="14" t="str">
        <f t="shared" si="14"/>
        <v>+</v>
      </c>
      <c r="O86" s="14">
        <f t="shared" si="18"/>
        <v>0</v>
      </c>
      <c r="P86" s="14" t="s">
        <v>5</v>
      </c>
      <c r="Q86" s="15">
        <f t="shared" si="19"/>
        <v>0</v>
      </c>
      <c r="R86" s="17">
        <f t="shared" si="15"/>
        <v>14.726215563702155</v>
      </c>
      <c r="S86" s="18">
        <v>3</v>
      </c>
      <c r="T86" s="18">
        <v>25</v>
      </c>
      <c r="U86" s="18"/>
      <c r="V86" s="19"/>
    </row>
    <row r="87" spans="11:22" ht="15.75" thickBot="1">
      <c r="K87" s="13">
        <f t="shared" si="16"/>
        <v>3</v>
      </c>
      <c r="L87" s="14" t="s">
        <v>5</v>
      </c>
      <c r="M87" s="14">
        <f t="shared" si="17"/>
        <v>16</v>
      </c>
      <c r="N87" s="14" t="str">
        <f t="shared" si="14"/>
        <v>+</v>
      </c>
      <c r="O87" s="14">
        <f t="shared" si="18"/>
        <v>3</v>
      </c>
      <c r="P87" s="14" t="s">
        <v>5</v>
      </c>
      <c r="Q87" s="15">
        <f t="shared" si="19"/>
        <v>20</v>
      </c>
      <c r="R87" s="17">
        <f t="shared" si="15"/>
        <v>15.456635855661784</v>
      </c>
      <c r="S87" s="18">
        <v>3</v>
      </c>
      <c r="T87" s="18">
        <v>16</v>
      </c>
      <c r="U87" s="18">
        <v>3</v>
      </c>
      <c r="V87" s="19">
        <v>20</v>
      </c>
    </row>
    <row r="88" spans="11:22" ht="15.75" thickBot="1">
      <c r="K88" s="13">
        <f t="shared" si="16"/>
        <v>5</v>
      </c>
      <c r="L88" s="14" t="s">
        <v>5</v>
      </c>
      <c r="M88" s="14">
        <f t="shared" si="17"/>
        <v>20</v>
      </c>
      <c r="N88" s="14" t="str">
        <f t="shared" si="14"/>
        <v>+</v>
      </c>
      <c r="O88" s="14">
        <f t="shared" si="18"/>
        <v>0</v>
      </c>
      <c r="P88" s="14" t="s">
        <v>5</v>
      </c>
      <c r="Q88" s="15">
        <f t="shared" si="19"/>
        <v>0</v>
      </c>
      <c r="R88" s="17">
        <f t="shared" si="15"/>
        <v>15.707963267948966</v>
      </c>
      <c r="S88" s="18">
        <v>5</v>
      </c>
      <c r="T88" s="18">
        <v>20</v>
      </c>
      <c r="U88" s="18"/>
      <c r="V88" s="19"/>
    </row>
    <row r="89" spans="11:22" ht="15.75" thickBot="1">
      <c r="K89" s="13">
        <f t="shared" si="16"/>
        <v>2</v>
      </c>
      <c r="L89" s="14" t="s">
        <v>5</v>
      </c>
      <c r="M89" s="14">
        <f t="shared" si="17"/>
        <v>32</v>
      </c>
      <c r="N89" s="14" t="str">
        <f t="shared" si="14"/>
        <v>+</v>
      </c>
      <c r="O89" s="14">
        <f t="shared" si="18"/>
        <v>0</v>
      </c>
      <c r="P89" s="14" t="s">
        <v>5</v>
      </c>
      <c r="Q89" s="15">
        <f t="shared" si="19"/>
        <v>0</v>
      </c>
      <c r="R89" s="17">
        <f t="shared" si="15"/>
        <v>16.084954386379742</v>
      </c>
      <c r="S89" s="18">
        <v>2</v>
      </c>
      <c r="T89" s="18">
        <v>32</v>
      </c>
      <c r="U89" s="18"/>
      <c r="V89" s="19"/>
    </row>
    <row r="90" spans="11:22" ht="15.75" thickBot="1">
      <c r="K90" s="13">
        <f t="shared" si="16"/>
        <v>2</v>
      </c>
      <c r="L90" s="14" t="s">
        <v>5</v>
      </c>
      <c r="M90" s="14">
        <f t="shared" si="17"/>
        <v>20</v>
      </c>
      <c r="N90" s="14" t="str">
        <f t="shared" si="14"/>
        <v>+</v>
      </c>
      <c r="O90" s="14">
        <f t="shared" si="18"/>
        <v>2</v>
      </c>
      <c r="P90" s="14" t="s">
        <v>5</v>
      </c>
      <c r="Q90" s="15">
        <f t="shared" si="19"/>
        <v>25</v>
      </c>
      <c r="R90" s="17">
        <f t="shared" si="15"/>
        <v>16.100662349647692</v>
      </c>
      <c r="S90" s="18">
        <v>2</v>
      </c>
      <c r="T90" s="18">
        <v>20</v>
      </c>
      <c r="U90" s="18">
        <v>2</v>
      </c>
      <c r="V90" s="19">
        <v>25</v>
      </c>
    </row>
    <row r="91" spans="11:22" ht="15.75" thickBot="1">
      <c r="K91" s="13">
        <f t="shared" si="16"/>
        <v>4</v>
      </c>
      <c r="L91" s="14" t="s">
        <v>5</v>
      </c>
      <c r="M91" s="14">
        <f t="shared" si="17"/>
        <v>14</v>
      </c>
      <c r="N91" s="14" t="str">
        <f t="shared" si="14"/>
        <v>+</v>
      </c>
      <c r="O91" s="14">
        <f t="shared" si="18"/>
        <v>4</v>
      </c>
      <c r="P91" s="14" t="s">
        <v>5</v>
      </c>
      <c r="Q91" s="15">
        <f t="shared" si="19"/>
        <v>20</v>
      </c>
      <c r="R91" s="17">
        <f t="shared" si="15"/>
        <v>18.723892215395168</v>
      </c>
      <c r="S91" s="18">
        <v>4</v>
      </c>
      <c r="T91" s="18">
        <v>14</v>
      </c>
      <c r="U91" s="18">
        <v>4</v>
      </c>
      <c r="V91" s="19">
        <v>20</v>
      </c>
    </row>
    <row r="92" spans="11:22" ht="15.75" thickBot="1">
      <c r="K92" s="13">
        <f t="shared" si="16"/>
        <v>6</v>
      </c>
      <c r="L92" s="14" t="s">
        <v>5</v>
      </c>
      <c r="M92" s="14">
        <f t="shared" si="17"/>
        <v>20</v>
      </c>
      <c r="N92" s="14" t="str">
        <f t="shared" si="14"/>
        <v>+</v>
      </c>
      <c r="O92" s="14">
        <f t="shared" si="18"/>
        <v>0</v>
      </c>
      <c r="P92" s="14" t="s">
        <v>5</v>
      </c>
      <c r="Q92" s="15">
        <f t="shared" si="19"/>
        <v>0</v>
      </c>
      <c r="R92" s="17">
        <f t="shared" si="15"/>
        <v>18.849555921538759</v>
      </c>
      <c r="S92" s="18">
        <v>6</v>
      </c>
      <c r="T92" s="18">
        <v>20</v>
      </c>
      <c r="U92" s="18"/>
      <c r="V92" s="19"/>
    </row>
    <row r="93" spans="11:22" ht="15.75" thickBot="1">
      <c r="K93" s="13">
        <f t="shared" si="16"/>
        <v>3</v>
      </c>
      <c r="L93" s="14" t="s">
        <v>5</v>
      </c>
      <c r="M93" s="14">
        <f t="shared" si="17"/>
        <v>14</v>
      </c>
      <c r="N93" s="14" t="str">
        <f t="shared" si="14"/>
        <v>+</v>
      </c>
      <c r="O93" s="14">
        <f t="shared" si="18"/>
        <v>3</v>
      </c>
      <c r="P93" s="14" t="s">
        <v>5</v>
      </c>
      <c r="Q93" s="15">
        <f t="shared" si="19"/>
        <v>25</v>
      </c>
      <c r="R93" s="17">
        <f t="shared" si="15"/>
        <v>19.344356764479151</v>
      </c>
      <c r="S93" s="18">
        <v>3</v>
      </c>
      <c r="T93" s="18">
        <v>14</v>
      </c>
      <c r="U93" s="18">
        <v>3</v>
      </c>
      <c r="V93" s="19">
        <v>25</v>
      </c>
    </row>
    <row r="94" spans="11:22" ht="15.75" thickBot="1">
      <c r="K94" s="13">
        <f t="shared" si="16"/>
        <v>4</v>
      </c>
      <c r="L94" s="14" t="s">
        <v>5</v>
      </c>
      <c r="M94" s="14">
        <f t="shared" si="17"/>
        <v>25</v>
      </c>
      <c r="N94" s="14" t="str">
        <f t="shared" si="14"/>
        <v>+</v>
      </c>
      <c r="O94" s="14">
        <f t="shared" si="18"/>
        <v>0</v>
      </c>
      <c r="P94" s="14" t="s">
        <v>5</v>
      </c>
      <c r="Q94" s="15">
        <f t="shared" si="19"/>
        <v>0</v>
      </c>
      <c r="R94" s="17">
        <f t="shared" si="15"/>
        <v>19.634954084936208</v>
      </c>
      <c r="S94" s="18">
        <v>4</v>
      </c>
      <c r="T94" s="18">
        <v>25</v>
      </c>
      <c r="U94" s="18"/>
      <c r="V94" s="19"/>
    </row>
    <row r="95" spans="11:22" ht="15.75" thickBot="1">
      <c r="K95" s="13">
        <f t="shared" si="16"/>
        <v>2</v>
      </c>
      <c r="L95" s="14" t="s">
        <v>5</v>
      </c>
      <c r="M95" s="14">
        <f t="shared" si="17"/>
        <v>16</v>
      </c>
      <c r="N95" s="14" t="str">
        <f t="shared" si="14"/>
        <v>+</v>
      </c>
      <c r="O95" s="14">
        <f t="shared" si="18"/>
        <v>2</v>
      </c>
      <c r="P95" s="14" t="s">
        <v>5</v>
      </c>
      <c r="Q95" s="15">
        <f t="shared" si="19"/>
        <v>32</v>
      </c>
      <c r="R95" s="17">
        <f t="shared" si="15"/>
        <v>20.106192982974676</v>
      </c>
      <c r="S95" s="18">
        <v>2</v>
      </c>
      <c r="T95" s="18">
        <v>16</v>
      </c>
      <c r="U95" s="18">
        <v>2</v>
      </c>
      <c r="V95" s="19">
        <v>32</v>
      </c>
    </row>
    <row r="96" spans="11:22" ht="15.75" thickBot="1">
      <c r="K96" s="13">
        <f t="shared" si="16"/>
        <v>3</v>
      </c>
      <c r="L96" s="14" t="s">
        <v>5</v>
      </c>
      <c r="M96" s="14">
        <f t="shared" si="17"/>
        <v>16</v>
      </c>
      <c r="N96" s="14" t="str">
        <f t="shared" si="14"/>
        <v>+</v>
      </c>
      <c r="O96" s="14">
        <f t="shared" si="18"/>
        <v>3</v>
      </c>
      <c r="P96" s="14" t="s">
        <v>5</v>
      </c>
      <c r="Q96" s="15">
        <f t="shared" si="19"/>
        <v>25</v>
      </c>
      <c r="R96" s="17">
        <f t="shared" si="15"/>
        <v>20.758073458594559</v>
      </c>
      <c r="S96" s="18">
        <v>3</v>
      </c>
      <c r="T96" s="18">
        <v>16</v>
      </c>
      <c r="U96" s="18">
        <v>3</v>
      </c>
      <c r="V96" s="19">
        <v>25</v>
      </c>
    </row>
    <row r="97" spans="11:22" ht="15.75" thickBot="1">
      <c r="K97" s="13">
        <f t="shared" si="16"/>
        <v>2</v>
      </c>
      <c r="L97" s="14" t="s">
        <v>5</v>
      </c>
      <c r="M97" s="14">
        <f t="shared" si="17"/>
        <v>20</v>
      </c>
      <c r="N97" s="14" t="str">
        <f t="shared" si="14"/>
        <v>+</v>
      </c>
      <c r="O97" s="14">
        <f t="shared" si="18"/>
        <v>2</v>
      </c>
      <c r="P97" s="14" t="s">
        <v>5</v>
      </c>
      <c r="Q97" s="15">
        <f t="shared" si="19"/>
        <v>32</v>
      </c>
      <c r="R97" s="17">
        <f t="shared" si="15"/>
        <v>22.368139693559328</v>
      </c>
      <c r="S97" s="18">
        <v>2</v>
      </c>
      <c r="T97" s="18">
        <v>20</v>
      </c>
      <c r="U97" s="18">
        <v>2</v>
      </c>
      <c r="V97" s="19">
        <v>32</v>
      </c>
    </row>
    <row r="98" spans="11:22" ht="15.75" thickBot="1">
      <c r="K98" s="13">
        <f t="shared" si="16"/>
        <v>3</v>
      </c>
      <c r="L98" s="14" t="s">
        <v>5</v>
      </c>
      <c r="M98" s="14">
        <f t="shared" si="17"/>
        <v>32</v>
      </c>
      <c r="N98" s="14" t="str">
        <f t="shared" si="14"/>
        <v>+</v>
      </c>
      <c r="O98" s="14">
        <f t="shared" si="18"/>
        <v>0</v>
      </c>
      <c r="P98" s="14" t="s">
        <v>5</v>
      </c>
      <c r="Q98" s="15">
        <f t="shared" si="19"/>
        <v>0</v>
      </c>
      <c r="R98" s="17">
        <f t="shared" si="15"/>
        <v>24.127431579569613</v>
      </c>
      <c r="S98" s="18">
        <v>3</v>
      </c>
      <c r="T98" s="18">
        <v>32</v>
      </c>
      <c r="U98" s="18"/>
      <c r="V98" s="19"/>
    </row>
    <row r="99" spans="11:22" ht="15.75" thickBot="1">
      <c r="K99" s="13">
        <f t="shared" si="16"/>
        <v>3</v>
      </c>
      <c r="L99" s="14" t="s">
        <v>5</v>
      </c>
      <c r="M99" s="14">
        <f t="shared" si="17"/>
        <v>20</v>
      </c>
      <c r="N99" s="14" t="str">
        <f t="shared" si="14"/>
        <v>+</v>
      </c>
      <c r="O99" s="14">
        <f t="shared" si="18"/>
        <v>3</v>
      </c>
      <c r="P99" s="14" t="s">
        <v>5</v>
      </c>
      <c r="Q99" s="15">
        <f t="shared" si="19"/>
        <v>25</v>
      </c>
      <c r="R99" s="17">
        <f t="shared" si="15"/>
        <v>24.150993524471534</v>
      </c>
      <c r="S99" s="18">
        <v>3</v>
      </c>
      <c r="T99" s="18">
        <v>20</v>
      </c>
      <c r="U99" s="18">
        <v>3</v>
      </c>
      <c r="V99" s="19">
        <v>25</v>
      </c>
    </row>
    <row r="100" spans="11:22" ht="15.75" thickBot="1">
      <c r="K100" s="13">
        <f t="shared" si="16"/>
        <v>5</v>
      </c>
      <c r="L100" s="14" t="s">
        <v>5</v>
      </c>
      <c r="M100" s="14">
        <f t="shared" si="17"/>
        <v>25</v>
      </c>
      <c r="N100" s="14" t="str">
        <f t="shared" si="14"/>
        <v>+</v>
      </c>
      <c r="O100" s="14">
        <f t="shared" si="18"/>
        <v>0</v>
      </c>
      <c r="P100" s="14" t="s">
        <v>5</v>
      </c>
      <c r="Q100" s="15">
        <f t="shared" si="19"/>
        <v>0</v>
      </c>
      <c r="R100" s="17">
        <f t="shared" si="15"/>
        <v>24.543692606170261</v>
      </c>
      <c r="S100" s="18">
        <v>5</v>
      </c>
      <c r="T100" s="18">
        <v>25</v>
      </c>
      <c r="U100" s="18"/>
      <c r="V100" s="19"/>
    </row>
    <row r="101" spans="11:22" ht="15.75" thickBot="1">
      <c r="K101" s="13">
        <f t="shared" si="16"/>
        <v>2</v>
      </c>
      <c r="L101" s="14" t="s">
        <v>5</v>
      </c>
      <c r="M101" s="14">
        <f t="shared" si="17"/>
        <v>40</v>
      </c>
      <c r="N101" s="14" t="str">
        <f t="shared" si="14"/>
        <v>+</v>
      </c>
      <c r="O101" s="14">
        <f t="shared" si="18"/>
        <v>0</v>
      </c>
      <c r="P101" s="14" t="s">
        <v>5</v>
      </c>
      <c r="Q101" s="15">
        <f t="shared" si="19"/>
        <v>0</v>
      </c>
      <c r="R101" s="17">
        <f t="shared" si="15"/>
        <v>25.132741228718345</v>
      </c>
      <c r="S101" s="18">
        <v>2</v>
      </c>
      <c r="T101" s="18">
        <v>40</v>
      </c>
      <c r="U101" s="18"/>
      <c r="V101" s="19"/>
    </row>
    <row r="102" spans="11:22" ht="15.75" thickBot="1">
      <c r="K102" s="13">
        <f t="shared" si="16"/>
        <v>2</v>
      </c>
      <c r="L102" s="14" t="s">
        <v>5</v>
      </c>
      <c r="M102" s="14">
        <f t="shared" si="17"/>
        <v>25</v>
      </c>
      <c r="N102" s="14" t="str">
        <f t="shared" si="14"/>
        <v>+</v>
      </c>
      <c r="O102" s="14">
        <f t="shared" si="18"/>
        <v>2</v>
      </c>
      <c r="P102" s="14" t="s">
        <v>5</v>
      </c>
      <c r="Q102" s="15">
        <f t="shared" si="19"/>
        <v>32</v>
      </c>
      <c r="R102" s="17">
        <f t="shared" si="15"/>
        <v>25.902431428847848</v>
      </c>
      <c r="S102" s="18">
        <v>2</v>
      </c>
      <c r="T102" s="18">
        <v>25</v>
      </c>
      <c r="U102" s="18">
        <v>2</v>
      </c>
      <c r="V102" s="19">
        <v>32</v>
      </c>
    </row>
    <row r="103" spans="11:22" ht="15.75" thickBot="1">
      <c r="K103" s="13">
        <f t="shared" si="16"/>
        <v>6</v>
      </c>
      <c r="L103" s="14" t="s">
        <v>5</v>
      </c>
      <c r="M103" s="14">
        <f t="shared" si="17"/>
        <v>25</v>
      </c>
      <c r="N103" s="14" t="str">
        <f t="shared" si="14"/>
        <v>+</v>
      </c>
      <c r="O103" s="14">
        <f t="shared" si="18"/>
        <v>0</v>
      </c>
      <c r="P103" s="14" t="s">
        <v>5</v>
      </c>
      <c r="Q103" s="15">
        <f t="shared" si="19"/>
        <v>0</v>
      </c>
      <c r="R103" s="17">
        <f t="shared" si="15"/>
        <v>29.45243112740431</v>
      </c>
      <c r="S103" s="18">
        <v>6</v>
      </c>
      <c r="T103" s="18">
        <v>25</v>
      </c>
      <c r="U103" s="18"/>
      <c r="V103" s="19"/>
    </row>
    <row r="104" spans="11:22" ht="15.75" thickBot="1">
      <c r="K104" s="13">
        <f t="shared" si="16"/>
        <v>3</v>
      </c>
      <c r="L104" s="14" t="s">
        <v>5</v>
      </c>
      <c r="M104" s="14">
        <f t="shared" si="17"/>
        <v>16</v>
      </c>
      <c r="N104" s="14" t="str">
        <f t="shared" si="14"/>
        <v>+</v>
      </c>
      <c r="O104" s="14">
        <f t="shared" si="18"/>
        <v>3</v>
      </c>
      <c r="P104" s="14" t="s">
        <v>5</v>
      </c>
      <c r="Q104" s="15">
        <f t="shared" si="19"/>
        <v>32</v>
      </c>
      <c r="R104" s="17">
        <f t="shared" si="15"/>
        <v>30.159289474462017</v>
      </c>
      <c r="S104" s="18">
        <v>3</v>
      </c>
      <c r="T104" s="18">
        <v>16</v>
      </c>
      <c r="U104" s="18">
        <v>3</v>
      </c>
      <c r="V104" s="19">
        <v>32</v>
      </c>
    </row>
    <row r="105" spans="11:22" ht="15.75" thickBot="1">
      <c r="K105" s="13">
        <f t="shared" si="16"/>
        <v>2</v>
      </c>
      <c r="L105" s="14" t="s">
        <v>5</v>
      </c>
      <c r="M105" s="14">
        <f t="shared" si="17"/>
        <v>20</v>
      </c>
      <c r="N105" s="14" t="str">
        <f t="shared" si="14"/>
        <v>+</v>
      </c>
      <c r="O105" s="14">
        <f t="shared" si="18"/>
        <v>2</v>
      </c>
      <c r="P105" s="14" t="s">
        <v>5</v>
      </c>
      <c r="Q105" s="15">
        <f t="shared" si="19"/>
        <v>40</v>
      </c>
      <c r="R105" s="17">
        <f t="shared" si="15"/>
        <v>31.415926535897931</v>
      </c>
      <c r="S105" s="18">
        <v>2</v>
      </c>
      <c r="T105" s="18">
        <v>20</v>
      </c>
      <c r="U105" s="18">
        <v>2</v>
      </c>
      <c r="V105" s="19">
        <v>40</v>
      </c>
    </row>
    <row r="106" spans="11:22" ht="15.75" thickBot="1">
      <c r="K106" s="13">
        <f t="shared" si="16"/>
        <v>4</v>
      </c>
      <c r="L106" s="14" t="s">
        <v>5</v>
      </c>
      <c r="M106" s="14">
        <f t="shared" si="17"/>
        <v>32</v>
      </c>
      <c r="N106" s="14" t="str">
        <f t="shared" si="14"/>
        <v>+</v>
      </c>
      <c r="O106" s="14">
        <f t="shared" si="18"/>
        <v>0</v>
      </c>
      <c r="P106" s="14" t="s">
        <v>5</v>
      </c>
      <c r="Q106" s="15">
        <f t="shared" si="19"/>
        <v>0</v>
      </c>
      <c r="R106" s="17">
        <f t="shared" si="15"/>
        <v>32.169908772759484</v>
      </c>
      <c r="S106" s="18">
        <v>4</v>
      </c>
      <c r="T106" s="18">
        <v>32</v>
      </c>
      <c r="U106" s="18"/>
      <c r="V106" s="19"/>
    </row>
    <row r="107" spans="11:22" ht="15.75" thickBot="1">
      <c r="K107" s="13">
        <f t="shared" si="16"/>
        <v>3</v>
      </c>
      <c r="L107" s="14" t="s">
        <v>5</v>
      </c>
      <c r="M107" s="14">
        <f t="shared" si="17"/>
        <v>20</v>
      </c>
      <c r="N107" s="14" t="str">
        <f t="shared" si="14"/>
        <v>+</v>
      </c>
      <c r="O107" s="14">
        <f t="shared" si="18"/>
        <v>3</v>
      </c>
      <c r="P107" s="14" t="s">
        <v>5</v>
      </c>
      <c r="Q107" s="15">
        <f t="shared" si="19"/>
        <v>32</v>
      </c>
      <c r="R107" s="17">
        <f t="shared" si="15"/>
        <v>33.552209540338993</v>
      </c>
      <c r="S107" s="18">
        <v>3</v>
      </c>
      <c r="T107" s="18">
        <v>20</v>
      </c>
      <c r="U107" s="18">
        <v>3</v>
      </c>
      <c r="V107" s="19">
        <v>32</v>
      </c>
    </row>
    <row r="108" spans="11:22" ht="15.75" thickBot="1">
      <c r="K108" s="13">
        <f t="shared" si="16"/>
        <v>2</v>
      </c>
      <c r="L108" s="14" t="s">
        <v>5</v>
      </c>
      <c r="M108" s="14">
        <f t="shared" si="17"/>
        <v>25</v>
      </c>
      <c r="N108" s="14" t="str">
        <f t="shared" si="14"/>
        <v>+</v>
      </c>
      <c r="O108" s="14">
        <f t="shared" si="18"/>
        <v>2</v>
      </c>
      <c r="P108" s="14" t="s">
        <v>5</v>
      </c>
      <c r="Q108" s="15">
        <f t="shared" si="19"/>
        <v>40</v>
      </c>
      <c r="R108" s="17">
        <f t="shared" si="15"/>
        <v>34.950218271186451</v>
      </c>
      <c r="S108" s="18">
        <v>2</v>
      </c>
      <c r="T108" s="18">
        <v>25</v>
      </c>
      <c r="U108" s="18">
        <v>2</v>
      </c>
      <c r="V108" s="19">
        <v>40</v>
      </c>
    </row>
    <row r="109" spans="11:22" ht="15.75" thickBot="1">
      <c r="K109" s="13">
        <f t="shared" si="16"/>
        <v>3</v>
      </c>
      <c r="L109" s="14" t="s">
        <v>5</v>
      </c>
      <c r="M109" s="14">
        <f t="shared" si="17"/>
        <v>40</v>
      </c>
      <c r="N109" s="14" t="str">
        <f t="shared" si="14"/>
        <v>+</v>
      </c>
      <c r="O109" s="14">
        <f t="shared" si="18"/>
        <v>0</v>
      </c>
      <c r="P109" s="14" t="s">
        <v>5</v>
      </c>
      <c r="Q109" s="15">
        <f t="shared" si="19"/>
        <v>0</v>
      </c>
      <c r="R109" s="17">
        <f t="shared" si="15"/>
        <v>37.699111843077517</v>
      </c>
      <c r="S109" s="18">
        <v>3</v>
      </c>
      <c r="T109" s="18">
        <v>40</v>
      </c>
      <c r="U109" s="18"/>
      <c r="V109" s="19"/>
    </row>
    <row r="110" spans="11:22" ht="15.75" thickBot="1">
      <c r="K110" s="13">
        <f t="shared" si="16"/>
        <v>3</v>
      </c>
      <c r="L110" s="14" t="s">
        <v>5</v>
      </c>
      <c r="M110" s="14">
        <f t="shared" si="17"/>
        <v>25</v>
      </c>
      <c r="N110" s="14" t="str">
        <f t="shared" si="14"/>
        <v>+</v>
      </c>
      <c r="O110" s="14">
        <f t="shared" si="18"/>
        <v>3</v>
      </c>
      <c r="P110" s="14" t="s">
        <v>5</v>
      </c>
      <c r="Q110" s="15">
        <f t="shared" si="19"/>
        <v>32</v>
      </c>
      <c r="R110" s="17">
        <f t="shared" si="15"/>
        <v>38.853647143271772</v>
      </c>
      <c r="S110" s="18">
        <v>3</v>
      </c>
      <c r="T110" s="18">
        <v>25</v>
      </c>
      <c r="U110" s="18">
        <v>3</v>
      </c>
      <c r="V110" s="19">
        <v>32</v>
      </c>
    </row>
    <row r="111" spans="11:22" ht="15.75" thickBot="1">
      <c r="K111" s="13">
        <f t="shared" si="16"/>
        <v>2</v>
      </c>
      <c r="L111" s="14" t="s">
        <v>5</v>
      </c>
      <c r="M111" s="14">
        <f t="shared" si="17"/>
        <v>32</v>
      </c>
      <c r="N111" s="14" t="str">
        <f t="shared" si="14"/>
        <v>+</v>
      </c>
      <c r="O111" s="14">
        <f t="shared" si="18"/>
        <v>2</v>
      </c>
      <c r="P111" s="14" t="s">
        <v>5</v>
      </c>
      <c r="Q111" s="15">
        <f t="shared" si="19"/>
        <v>40</v>
      </c>
      <c r="R111" s="17">
        <f t="shared" si="15"/>
        <v>41.217695615098087</v>
      </c>
      <c r="S111" s="18">
        <v>2</v>
      </c>
      <c r="T111" s="18">
        <v>32</v>
      </c>
      <c r="U111" s="18">
        <v>2</v>
      </c>
      <c r="V111" s="19">
        <v>40</v>
      </c>
    </row>
    <row r="112" spans="11:22" ht="15.75" thickBot="1">
      <c r="K112" s="13">
        <f t="shared" si="16"/>
        <v>3</v>
      </c>
      <c r="L112" s="14" t="s">
        <v>5</v>
      </c>
      <c r="M112" s="14">
        <f t="shared" si="17"/>
        <v>20</v>
      </c>
      <c r="N112" s="14" t="str">
        <f t="shared" si="14"/>
        <v>+</v>
      </c>
      <c r="O112" s="14">
        <f t="shared" si="18"/>
        <v>3</v>
      </c>
      <c r="P112" s="14" t="s">
        <v>5</v>
      </c>
      <c r="Q112" s="15">
        <f t="shared" si="19"/>
        <v>40</v>
      </c>
      <c r="R112" s="17">
        <f t="shared" si="15"/>
        <v>47.123889803846893</v>
      </c>
      <c r="S112" s="18">
        <v>3</v>
      </c>
      <c r="T112" s="18">
        <v>20</v>
      </c>
      <c r="U112" s="18">
        <v>3</v>
      </c>
      <c r="V112" s="19">
        <v>40</v>
      </c>
    </row>
    <row r="113" spans="11:22" ht="15.75" thickBot="1">
      <c r="K113" s="13">
        <f t="shared" si="16"/>
        <v>6</v>
      </c>
      <c r="L113" s="14" t="s">
        <v>5</v>
      </c>
      <c r="M113" s="14">
        <f t="shared" si="17"/>
        <v>32</v>
      </c>
      <c r="N113" s="14" t="str">
        <f t="shared" si="14"/>
        <v>+</v>
      </c>
      <c r="O113" s="14">
        <f t="shared" si="18"/>
        <v>0</v>
      </c>
      <c r="P113" s="14" t="s">
        <v>5</v>
      </c>
      <c r="Q113" s="15">
        <f t="shared" si="19"/>
        <v>0</v>
      </c>
      <c r="R113" s="17">
        <f t="shared" si="15"/>
        <v>48.254863159139227</v>
      </c>
      <c r="S113" s="18">
        <v>6</v>
      </c>
      <c r="T113" s="18">
        <v>32</v>
      </c>
      <c r="U113" s="18"/>
      <c r="V113" s="19"/>
    </row>
    <row r="114" spans="11:22" ht="15.75" thickBot="1">
      <c r="K114" s="13">
        <f t="shared" si="16"/>
        <v>4</v>
      </c>
      <c r="L114" s="14" t="s">
        <v>5</v>
      </c>
      <c r="M114" s="14">
        <f t="shared" si="17"/>
        <v>40</v>
      </c>
      <c r="N114" s="14" t="str">
        <f t="shared" si="14"/>
        <v>+</v>
      </c>
      <c r="O114" s="14">
        <f t="shared" si="18"/>
        <v>0</v>
      </c>
      <c r="P114" s="14" t="s">
        <v>5</v>
      </c>
      <c r="Q114" s="15">
        <f t="shared" si="19"/>
        <v>0</v>
      </c>
      <c r="R114" s="17">
        <f t="shared" si="15"/>
        <v>50.26548245743669</v>
      </c>
      <c r="S114" s="18">
        <v>4</v>
      </c>
      <c r="T114" s="18">
        <v>40</v>
      </c>
      <c r="U114" s="18"/>
      <c r="V114" s="19"/>
    </row>
    <row r="115" spans="11:22" ht="15.75" thickBot="1">
      <c r="K115" s="13">
        <f t="shared" si="16"/>
        <v>3</v>
      </c>
      <c r="L115" s="14" t="s">
        <v>5</v>
      </c>
      <c r="M115" s="14">
        <f t="shared" si="17"/>
        <v>25</v>
      </c>
      <c r="N115" s="14" t="str">
        <f t="shared" si="14"/>
        <v>+</v>
      </c>
      <c r="O115" s="14">
        <f t="shared" si="18"/>
        <v>3</v>
      </c>
      <c r="P115" s="14" t="s">
        <v>5</v>
      </c>
      <c r="Q115" s="15">
        <f t="shared" si="19"/>
        <v>40</v>
      </c>
      <c r="R115" s="17">
        <f t="shared" si="15"/>
        <v>52.425327406779672</v>
      </c>
      <c r="S115" s="18">
        <v>3</v>
      </c>
      <c r="T115" s="18">
        <v>25</v>
      </c>
      <c r="U115" s="18">
        <v>3</v>
      </c>
      <c r="V115" s="19">
        <v>40</v>
      </c>
    </row>
    <row r="116" spans="11:22" ht="15.75" thickBot="1">
      <c r="K116" s="13">
        <f t="shared" si="16"/>
        <v>3</v>
      </c>
      <c r="L116" s="14" t="s">
        <v>5</v>
      </c>
      <c r="M116" s="14">
        <f t="shared" si="17"/>
        <v>32</v>
      </c>
      <c r="N116" s="14" t="str">
        <f t="shared" si="14"/>
        <v>+</v>
      </c>
      <c r="O116" s="14">
        <f t="shared" si="18"/>
        <v>3</v>
      </c>
      <c r="P116" s="14" t="s">
        <v>5</v>
      </c>
      <c r="Q116" s="15">
        <f t="shared" si="19"/>
        <v>40</v>
      </c>
      <c r="R116" s="17">
        <f t="shared" si="15"/>
        <v>61.826543422647134</v>
      </c>
      <c r="S116" s="18">
        <v>3</v>
      </c>
      <c r="T116" s="18">
        <v>32</v>
      </c>
      <c r="U116" s="18">
        <v>3</v>
      </c>
      <c r="V116" s="19">
        <v>40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2010-03-04T13:33:58Z</dcterms:created>
  <dcterms:modified xsi:type="dcterms:W3CDTF">2010-03-05T21:36:07Z</dcterms:modified>
</cp:coreProperties>
</file>