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heaa\Desktop\"/>
    </mc:Choice>
  </mc:AlternateContent>
  <bookViews>
    <workbookView xWindow="0" yWindow="0" windowWidth="28800" windowHeight="1183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B8" i="1" s="1"/>
  <c r="D13" i="1" s="1"/>
  <c r="I25" i="2"/>
  <c r="H25" i="2"/>
  <c r="J24" i="2"/>
  <c r="I24" i="2"/>
  <c r="H24" i="2"/>
</calcChain>
</file>

<file path=xl/sharedStrings.xml><?xml version="1.0" encoding="utf-8"?>
<sst xmlns="http://schemas.openxmlformats.org/spreadsheetml/2006/main" count="33" uniqueCount="21">
  <si>
    <t>2*8</t>
  </si>
  <si>
    <t>Heure d'ouverture</t>
  </si>
  <si>
    <t>Heure de fermeture</t>
  </si>
  <si>
    <t>Temps de fermeture</t>
  </si>
  <si>
    <t>Temps d'ouverture</t>
  </si>
  <si>
    <t>Date début plannif</t>
  </si>
  <si>
    <t xml:space="preserve">CHAINE N°1  </t>
  </si>
  <si>
    <t>VARIETE</t>
  </si>
  <si>
    <t>CHANGEMENTS /CIRCUIT</t>
  </si>
  <si>
    <t>TEMP PASSAGE</t>
  </si>
  <si>
    <t>Date_Heure de début</t>
  </si>
  <si>
    <t>NON</t>
  </si>
  <si>
    <t>A</t>
  </si>
  <si>
    <t>B</t>
  </si>
  <si>
    <t>C</t>
  </si>
  <si>
    <t>D</t>
  </si>
  <si>
    <t>E</t>
  </si>
  <si>
    <t xml:space="preserve">Date_Heure fin </t>
  </si>
  <si>
    <t>1*8</t>
  </si>
  <si>
    <t>3*8</t>
  </si>
  <si>
    <t>j ai calculé le temps de fermeture par rapport a une journée de 24H ( je ne sais pas si c'est utile!!!)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</si>
</sst>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[$-40C]d\-mmm;@"/>
    <numFmt numFmtId="166" formatCode="h:mm;@"/>
    <numFmt numFmtId="170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" fontId="0" fillId="0" borderId="0" xfId="0" applyNumberFormat="1"/>
    <xf numFmtId="0" fontId="0" fillId="2" borderId="0" xfId="0" applyFill="1" applyAlignment="1">
      <alignment vertical="center"/>
    </xf>
    <xf numFmtId="21" fontId="0" fillId="2" borderId="0" xfId="0" applyNumberFormat="1" applyFill="1" applyAlignment="1">
      <alignment vertical="center"/>
    </xf>
    <xf numFmtId="165" fontId="0" fillId="2" borderId="0" xfId="0" applyNumberFormat="1" applyFill="1" applyAlignment="1">
      <alignment vertical="center"/>
    </xf>
    <xf numFmtId="0" fontId="1" fillId="4" borderId="0" xfId="0" applyFont="1" applyFill="1" applyBorder="1" applyAlignment="1">
      <alignment horizontal="center" vertical="center"/>
    </xf>
    <xf numFmtId="2" fontId="2" fillId="5" borderId="0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46" fontId="3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/>
    <xf numFmtId="22" fontId="0" fillId="3" borderId="0" xfId="0" applyNumberFormat="1" applyFill="1" applyAlignment="1">
      <alignment horizontal="center" vertical="center"/>
    </xf>
    <xf numFmtId="22" fontId="0" fillId="6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6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/>
    </xf>
    <xf numFmtId="21" fontId="0" fillId="2" borderId="0" xfId="0" applyNumberFormat="1" applyFill="1" applyAlignment="1">
      <alignment horizontal="center" vertical="center"/>
    </xf>
    <xf numFmtId="170" fontId="0" fillId="2" borderId="0" xfId="0" applyNumberFormat="1" applyFill="1" applyAlignment="1">
      <alignment vertical="center"/>
    </xf>
    <xf numFmtId="46" fontId="0" fillId="2" borderId="0" xfId="0" applyNumberFormat="1" applyFill="1" applyAlignment="1">
      <alignment vertical="center"/>
    </xf>
    <xf numFmtId="0" fontId="0" fillId="0" borderId="0" xfId="0" applyAlignment="1">
      <alignment horizontal="center"/>
    </xf>
    <xf numFmtId="170" fontId="0" fillId="0" borderId="0" xfId="0" applyNumberFormat="1"/>
    <xf numFmtId="166" fontId="0" fillId="0" borderId="0" xfId="0" applyNumberFormat="1"/>
    <xf numFmtId="164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1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22" fontId="0" fillId="2" borderId="0" xfId="0" applyNumberFormat="1" applyFill="1" applyAlignment="1">
      <alignment horizontal="center"/>
    </xf>
    <xf numFmtId="2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12">
    <dxf>
      <font>
        <color rgb="FF000000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ont>
        <color rgb="FF000000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ont>
        <color rgb="FF000000"/>
      </font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E06666"/>
          <bgColor rgb="FFE066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b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"/>
    </sheetNames>
    <sheetDataSet>
      <sheetData sheetId="0"/>
      <sheetData sheetId="1">
        <row r="21">
          <cell r="H21" t="str">
            <v>1*8</v>
          </cell>
          <cell r="I21" t="str">
            <v>2*8</v>
          </cell>
        </row>
        <row r="22">
          <cell r="H22">
            <v>0.33333333333333331</v>
          </cell>
          <cell r="I22">
            <v>0.20833333333333334</v>
          </cell>
          <cell r="J22">
            <v>0.20833333333333334</v>
          </cell>
        </row>
        <row r="23">
          <cell r="H23">
            <v>0.66666666666666663</v>
          </cell>
          <cell r="I23">
            <v>0.86111111111111116</v>
          </cell>
          <cell r="J23">
            <v>0.16666666666666666</v>
          </cell>
        </row>
        <row r="24">
          <cell r="H24">
            <v>0.66666666666666674</v>
          </cell>
          <cell r="I24">
            <v>0.34722222222222221</v>
          </cell>
          <cell r="J24">
            <v>4.1666666666666685E-2</v>
          </cell>
        </row>
        <row r="25">
          <cell r="H25">
            <v>0.33333333333333331</v>
          </cell>
          <cell r="I25">
            <v>0.65277777777777779</v>
          </cell>
          <cell r="J25">
            <v>0.95833333333333337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/>
  </sheetViews>
  <sheetFormatPr baseColWidth="10" defaultRowHeight="15" x14ac:dyDescent="0.25"/>
  <cols>
    <col min="1" max="1" width="27.5703125" bestFit="1" customWidth="1"/>
    <col min="2" max="2" width="18.5703125" customWidth="1"/>
    <col min="4" max="4" width="24.85546875" customWidth="1"/>
    <col min="5" max="5" width="23.28515625" customWidth="1"/>
  </cols>
  <sheetData>
    <row r="1" spans="1:8" x14ac:dyDescent="0.25">
      <c r="A1" s="25" t="s">
        <v>19</v>
      </c>
      <c r="B1" s="23">
        <v>44805</v>
      </c>
      <c r="C1" s="1"/>
    </row>
    <row r="2" spans="1:8" x14ac:dyDescent="0.25">
      <c r="A2" s="26" t="s">
        <v>1</v>
      </c>
      <c r="B2" s="27">
        <f>IF(A1=[1]BDD!H21,[1]BDD!H22,IF(A1=[1]BDD!I21,[1]BDD!I22,[1]BDD!J22))</f>
        <v>0.20833333333333334</v>
      </c>
      <c r="C2" s="1"/>
    </row>
    <row r="3" spans="1:8" x14ac:dyDescent="0.25">
      <c r="A3" s="26" t="s">
        <v>2</v>
      </c>
      <c r="B3" s="27">
        <f>IF(A1=[1]BDD!H21,[1]BDD!H23,IF(A1=[1]BDD!I21,[1]BDD!I23,[1]BDD!J23))</f>
        <v>0.16666666666666666</v>
      </c>
      <c r="C3" s="1"/>
    </row>
    <row r="4" spans="1:8" ht="15.75" x14ac:dyDescent="0.25">
      <c r="A4" s="28" t="s">
        <v>3</v>
      </c>
      <c r="B4" s="27">
        <f>IF(A1=[1]BDD!H21,[1]BDD!H24,IF(A1=[1]BDD!I21,[1]BDD!I24,[1]BDD!J24))</f>
        <v>4.1666666666666685E-2</v>
      </c>
      <c r="C4" s="30" t="s">
        <v>20</v>
      </c>
      <c r="D4" s="31"/>
      <c r="E4" s="31"/>
      <c r="F4" s="31"/>
      <c r="G4" s="31"/>
      <c r="H4" s="31"/>
    </row>
    <row r="5" spans="1:8" x14ac:dyDescent="0.25">
      <c r="A5" s="28" t="s">
        <v>4</v>
      </c>
      <c r="B5" s="27">
        <f>IF(A1=[1]BDD!H21,[1]BDD!H25,IF(A1=[1]BDD!I21,[1]BDD!I25,[1]BDD!J25))</f>
        <v>0.95833333333333337</v>
      </c>
      <c r="C5" s="1"/>
    </row>
    <row r="6" spans="1:8" x14ac:dyDescent="0.25">
      <c r="A6" s="24"/>
      <c r="B6" s="24"/>
      <c r="C6" s="1"/>
    </row>
    <row r="7" spans="1:8" x14ac:dyDescent="0.25">
      <c r="A7" s="24"/>
      <c r="B7" s="24"/>
      <c r="C7" s="1"/>
    </row>
    <row r="8" spans="1:8" x14ac:dyDescent="0.25">
      <c r="A8" s="26" t="s">
        <v>5</v>
      </c>
      <c r="B8" s="29">
        <f>+B1+B2</f>
        <v>44805.208333333336</v>
      </c>
      <c r="C8" s="1"/>
    </row>
    <row r="9" spans="1:8" x14ac:dyDescent="0.25">
      <c r="C9" s="1"/>
    </row>
    <row r="10" spans="1:8" x14ac:dyDescent="0.25">
      <c r="C10" s="1"/>
    </row>
    <row r="11" spans="1:8" ht="26.25" x14ac:dyDescent="0.25">
      <c r="A11" s="5" t="s">
        <v>6</v>
      </c>
      <c r="B11" s="5"/>
      <c r="C11" s="6"/>
    </row>
    <row r="12" spans="1:8" ht="30" x14ac:dyDescent="0.25">
      <c r="A12" s="7" t="s">
        <v>7</v>
      </c>
      <c r="B12" s="7" t="s">
        <v>8</v>
      </c>
      <c r="C12" s="8" t="s">
        <v>9</v>
      </c>
      <c r="D12" s="8" t="s">
        <v>10</v>
      </c>
      <c r="E12" s="8" t="s">
        <v>17</v>
      </c>
    </row>
    <row r="13" spans="1:8" ht="15.75" x14ac:dyDescent="0.25">
      <c r="A13" s="9" t="s">
        <v>12</v>
      </c>
      <c r="B13" s="9" t="s">
        <v>11</v>
      </c>
      <c r="C13" s="10">
        <v>1</v>
      </c>
      <c r="D13" s="12">
        <f>+B8</f>
        <v>44805.208333333336</v>
      </c>
      <c r="E13" s="13"/>
    </row>
    <row r="14" spans="1:8" ht="15.75" x14ac:dyDescent="0.25">
      <c r="A14" s="9" t="s">
        <v>13</v>
      </c>
      <c r="B14" s="9" t="s">
        <v>11</v>
      </c>
      <c r="C14" s="10">
        <v>1.1888888888888889</v>
      </c>
    </row>
    <row r="15" spans="1:8" ht="15.75" x14ac:dyDescent="0.25">
      <c r="A15" s="9" t="s">
        <v>14</v>
      </c>
      <c r="B15" s="9" t="s">
        <v>11</v>
      </c>
      <c r="C15" s="10">
        <v>0.22916666666666666</v>
      </c>
    </row>
    <row r="16" spans="1:8" ht="15.75" x14ac:dyDescent="0.25">
      <c r="A16" s="9" t="s">
        <v>15</v>
      </c>
      <c r="B16" s="9" t="s">
        <v>11</v>
      </c>
      <c r="C16" s="10">
        <v>1</v>
      </c>
    </row>
    <row r="17" spans="1:3" ht="15.75" x14ac:dyDescent="0.25">
      <c r="A17" s="9" t="s">
        <v>16</v>
      </c>
      <c r="B17" s="9" t="s">
        <v>11</v>
      </c>
      <c r="C17" s="10">
        <v>4.1666666666666664E-2</v>
      </c>
    </row>
    <row r="18" spans="1:3" ht="15.75" x14ac:dyDescent="0.25">
      <c r="A18" s="11"/>
      <c r="B18" s="11"/>
      <c r="C18" s="10"/>
    </row>
    <row r="19" spans="1:3" x14ac:dyDescent="0.25">
      <c r="C19" s="1"/>
    </row>
  </sheetData>
  <mergeCells count="1">
    <mergeCell ref="A11:B11"/>
  </mergeCells>
  <conditionalFormatting sqref="A11:C12 D12:E12">
    <cfRule type="containsText" dxfId="3" priority="5" operator="containsText" text="t10">
      <formula>NOT(ISERROR(SEARCH(("t10"),(A11))))</formula>
    </cfRule>
  </conditionalFormatting>
  <conditionalFormatting sqref="A11:C12 D12:E12">
    <cfRule type="containsText" dxfId="2" priority="6" operator="containsText" text="m12">
      <formula>NOT(ISERROR(SEARCH(("m12"),(A11))))</formula>
    </cfRule>
  </conditionalFormatting>
  <conditionalFormatting sqref="A11:C12 D12:E12">
    <cfRule type="containsText" dxfId="1" priority="7" operator="containsText" text="m11">
      <formula>NOT(ISERROR(SEARCH(("m11"),(A11))))</formula>
    </cfRule>
  </conditionalFormatting>
  <conditionalFormatting sqref="A11:C12 D12:E12">
    <cfRule type="containsText" dxfId="0" priority="8" operator="containsText" text="m10">
      <formula>NOT(ISERROR(SEARCH(("m10"),(A11))))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Feuil2!$G$3:$G$5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3:K35"/>
  <sheetViews>
    <sheetView workbookViewId="0">
      <selection activeCell="G6" sqref="G6"/>
    </sheetView>
  </sheetViews>
  <sheetFormatPr baseColWidth="10" defaultRowHeight="15" x14ac:dyDescent="0.25"/>
  <cols>
    <col min="1" max="1" width="30.140625" bestFit="1" customWidth="1"/>
    <col min="2" max="2" width="12.5703125" bestFit="1" customWidth="1"/>
    <col min="4" max="4" width="23.28515625" bestFit="1" customWidth="1"/>
    <col min="7" max="7" width="22.5703125" customWidth="1"/>
    <col min="9" max="9" width="13.85546875" customWidth="1"/>
    <col min="10" max="10" width="17.28515625" customWidth="1"/>
    <col min="11" max="11" width="18" customWidth="1"/>
  </cols>
  <sheetData>
    <row r="3" spans="7:7" x14ac:dyDescent="0.25">
      <c r="G3" t="s">
        <v>18</v>
      </c>
    </row>
    <row r="4" spans="7:7" x14ac:dyDescent="0.25">
      <c r="G4" t="s">
        <v>0</v>
      </c>
    </row>
    <row r="5" spans="7:7" x14ac:dyDescent="0.25">
      <c r="G5" t="s">
        <v>19</v>
      </c>
    </row>
    <row r="20" spans="7:11" x14ac:dyDescent="0.25">
      <c r="G20" s="14"/>
    </row>
    <row r="21" spans="7:11" x14ac:dyDescent="0.25">
      <c r="G21" s="2"/>
      <c r="H21" s="15" t="s">
        <v>18</v>
      </c>
      <c r="I21" s="16" t="s">
        <v>0</v>
      </c>
      <c r="J21" s="17" t="s">
        <v>19</v>
      </c>
    </row>
    <row r="22" spans="7:11" x14ac:dyDescent="0.25">
      <c r="G22" s="2" t="s">
        <v>1</v>
      </c>
      <c r="H22" s="3">
        <v>0.33333333333333331</v>
      </c>
      <c r="I22" s="3">
        <v>0.20833333333333334</v>
      </c>
      <c r="J22" s="3">
        <v>0.20833333333333334</v>
      </c>
    </row>
    <row r="23" spans="7:11" x14ac:dyDescent="0.25">
      <c r="G23" s="2" t="s">
        <v>2</v>
      </c>
      <c r="H23" s="3">
        <v>0.66666666666666663</v>
      </c>
      <c r="I23" s="3">
        <v>0.86111111111111116</v>
      </c>
      <c r="J23" s="3">
        <v>0.16666666666666666</v>
      </c>
    </row>
    <row r="24" spans="7:11" x14ac:dyDescent="0.25">
      <c r="G24" s="4" t="s">
        <v>3</v>
      </c>
      <c r="H24" s="18">
        <f>MOD(H22-H23,1)</f>
        <v>0.66666666666666674</v>
      </c>
      <c r="I24" s="18">
        <f t="shared" ref="I24:J24" si="0">MOD(I22-I23,1)</f>
        <v>0.34722222222222221</v>
      </c>
      <c r="J24" s="18">
        <f t="shared" si="0"/>
        <v>4.1666666666666685E-2</v>
      </c>
    </row>
    <row r="25" spans="7:11" x14ac:dyDescent="0.25">
      <c r="G25" s="4" t="s">
        <v>4</v>
      </c>
      <c r="H25" s="18">
        <f>H23-H22</f>
        <v>0.33333333333333331</v>
      </c>
      <c r="I25" s="18">
        <f t="shared" ref="I25:J25" si="1">I23-I22</f>
        <v>0.65277777777777779</v>
      </c>
      <c r="J25" s="19">
        <v>0.95833333333333337</v>
      </c>
    </row>
    <row r="26" spans="7:11" x14ac:dyDescent="0.25">
      <c r="G26" s="20"/>
      <c r="H26" s="20"/>
    </row>
    <row r="32" spans="7:11" x14ac:dyDescent="0.25">
      <c r="K32" s="21"/>
    </row>
    <row r="35" spans="10:10" x14ac:dyDescent="0.25">
      <c r="J35" s="22"/>
    </row>
  </sheetData>
  <mergeCells count="1">
    <mergeCell ref="G26:H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Euralis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PEHEAA</dc:creator>
  <cp:lastModifiedBy>Jean-Christophe PEHEAA</cp:lastModifiedBy>
  <dcterms:created xsi:type="dcterms:W3CDTF">2022-03-30T11:44:57Z</dcterms:created>
  <dcterms:modified xsi:type="dcterms:W3CDTF">2022-03-30T12:12:09Z</dcterms:modified>
</cp:coreProperties>
</file>