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tiber\OneDrive\Documents\Finance\"/>
    </mc:Choice>
  </mc:AlternateContent>
  <xr:revisionPtr revIDLastSave="0" documentId="13_ncr:1_{4ECB7536-074A-4F8D-8B40-696EE2C96A31}" xr6:coauthVersionLast="47" xr6:coauthVersionMax="47" xr10:uidLastSave="{00000000-0000-0000-0000-000000000000}"/>
  <bookViews>
    <workbookView xWindow="-108" yWindow="-108" windowWidth="23256" windowHeight="12576" tabRatio="658" activeTab="2" xr2:uid="{00000000-000D-0000-FFFF-FFFF00000000}"/>
  </bookViews>
  <sheets>
    <sheet name="Graph" sheetId="3" r:id="rId1"/>
    <sheet name="TCD" sheetId="2" r:id="rId2"/>
    <sheet name="Base Cours" sheetId="1" r:id="rId3"/>
    <sheet name="Corrélation" sheetId="4" r:id="rId4"/>
  </sheets>
  <functionGroups builtInGroupCount="19"/>
  <definedNames>
    <definedName name="ajuval">'Base Cours'!$L$6</definedName>
    <definedName name="Code">'Base Cours'!$K$1</definedName>
    <definedName name="DateDFormat">'Base Cours'!$L$2</definedName>
    <definedName name="DateFFormat">'Base Cours'!$L$3</definedName>
    <definedName name="Dateref">'Base Cours'!$L$5</definedName>
    <definedName name="DD">'Base Cours'!$K$2</definedName>
    <definedName name="DDF">'Base Cours'!#REF!</definedName>
    <definedName name="Debut">'Base Cours'!$A$1</definedName>
    <definedName name="DF">'Base Cours'!$K$3</definedName>
    <definedName name="DFF">'Base Cours'!$L$3</definedName>
    <definedName name="FCHI">'Base Cours'!$AA$1</definedName>
    <definedName name="Freq">'Base Cours'!$K$4</definedName>
    <definedName name="Moy">'Base Cours'!$K$5</definedName>
    <definedName name="Nbval">'Base Cours'!$K$5</definedName>
    <definedName name="rendmoy">'Base Cours'!$K$7</definedName>
    <definedName name="Stdev">'Base Cours'!$K$6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4" l="1"/>
  <c r="L1" i="1"/>
  <c r="Y18" i="1" a="1"/>
  <c r="Y18" i="1" s="1"/>
  <c r="V36" i="1"/>
  <c r="U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1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" i="1"/>
  <c r="T3" i="1"/>
  <c r="K8" i="1"/>
  <c r="S41" i="1" a="1"/>
  <c r="S41" i="1" s="1"/>
  <c r="S40" i="1" a="1"/>
  <c r="S40" i="1" s="1"/>
  <c r="S39" i="1" a="1"/>
  <c r="S39" i="1" s="1"/>
  <c r="S38" i="1" a="1"/>
  <c r="S38" i="1" s="1"/>
  <c r="S37" i="1" a="1"/>
  <c r="S37" i="1" s="1"/>
  <c r="S36" i="1" a="1"/>
  <c r="S36" i="1" s="1"/>
  <c r="S35" i="1" a="1"/>
  <c r="S35" i="1" s="1"/>
  <c r="S34" i="1" a="1"/>
  <c r="S34" i="1" s="1"/>
  <c r="S33" i="1" a="1"/>
  <c r="S33" i="1" s="1"/>
  <c r="S32" i="1" a="1"/>
  <c r="S32" i="1" s="1"/>
  <c r="S31" i="1" a="1"/>
  <c r="S31" i="1" s="1"/>
  <c r="S30" i="1" a="1"/>
  <c r="S30" i="1" s="1"/>
  <c r="S29" i="1" a="1"/>
  <c r="S29" i="1" s="1"/>
  <c r="S28" i="1" a="1"/>
  <c r="S28" i="1" s="1"/>
  <c r="S27" i="1" a="1"/>
  <c r="S27" i="1" s="1"/>
  <c r="S26" i="1" a="1"/>
  <c r="S26" i="1" s="1"/>
  <c r="S25" i="1" a="1"/>
  <c r="S25" i="1" s="1"/>
  <c r="S24" i="1" a="1"/>
  <c r="S24" i="1" s="1"/>
  <c r="S23" i="1" a="1"/>
  <c r="S23" i="1" s="1"/>
  <c r="S22" i="1" a="1"/>
  <c r="S22" i="1" s="1"/>
  <c r="S21" i="1" a="1"/>
  <c r="S21" i="1" s="1"/>
  <c r="S20" i="1" a="1"/>
  <c r="S20" i="1" s="1"/>
  <c r="S19" i="1" a="1"/>
  <c r="S19" i="1" s="1"/>
  <c r="S18" i="1" a="1"/>
  <c r="S18" i="1" s="1"/>
  <c r="S17" i="1" a="1"/>
  <c r="S17" i="1" s="1"/>
  <c r="S16" i="1" a="1"/>
  <c r="S16" i="1" s="1"/>
  <c r="S15" i="1" a="1"/>
  <c r="S15" i="1" s="1"/>
  <c r="S14" i="1" a="1"/>
  <c r="S14" i="1" s="1"/>
  <c r="S13" i="1" a="1"/>
  <c r="S13" i="1" s="1"/>
  <c r="S12" i="1" a="1"/>
  <c r="S12" i="1" s="1"/>
  <c r="S11" i="1" a="1"/>
  <c r="S11" i="1" s="1"/>
  <c r="S10" i="1" a="1"/>
  <c r="S10" i="1" s="1"/>
  <c r="S9" i="1" a="1"/>
  <c r="S9" i="1" s="1"/>
  <c r="S8" i="1" a="1"/>
  <c r="S8" i="1" s="1"/>
  <c r="S7" i="1" a="1"/>
  <c r="S7" i="1" s="1"/>
  <c r="S6" i="1" a="1"/>
  <c r="S6" i="1" s="1"/>
  <c r="S5" i="1" a="1"/>
  <c r="S5" i="1" s="1"/>
  <c r="S4" i="1" a="1"/>
  <c r="S4" i="1" s="1"/>
  <c r="S3" i="1" a="1"/>
  <c r="S3" i="1" s="1"/>
  <c r="S2" i="1" a="1"/>
  <c r="S2" i="1" s="1"/>
  <c r="T2" i="1" s="1"/>
  <c r="S1" i="1" a="1"/>
  <c r="S1" i="1" s="1"/>
  <c r="T1" i="1" s="1"/>
  <c r="K7" i="1"/>
  <c r="Q42" i="1"/>
  <c r="R41" i="1"/>
  <c r="V41" i="1" s="1"/>
  <c r="R38" i="1"/>
  <c r="V38" i="1" s="1"/>
  <c r="R36" i="1"/>
  <c r="R34" i="1"/>
  <c r="V34" i="1" s="1"/>
  <c r="G16" i="4" a="1"/>
  <c r="G16" i="4" l="1"/>
  <c r="R40" i="1"/>
  <c r="V40" i="1" s="1"/>
  <c r="R31" i="1"/>
  <c r="V31" i="1" s="1"/>
  <c r="R35" i="1"/>
  <c r="V35" i="1" s="1"/>
  <c r="R39" i="1"/>
  <c r="V39" i="1" s="1"/>
  <c r="R3" i="1"/>
  <c r="V3" i="1" s="1"/>
  <c r="R7" i="1"/>
  <c r="V7" i="1" s="1"/>
  <c r="R11" i="1"/>
  <c r="V11" i="1" s="1"/>
  <c r="R15" i="1"/>
  <c r="V15" i="1" s="1"/>
  <c r="R19" i="1"/>
  <c r="V19" i="1" s="1"/>
  <c r="R23" i="1"/>
  <c r="V23" i="1" s="1"/>
  <c r="R27" i="1"/>
  <c r="V27" i="1" s="1"/>
  <c r="R4" i="1"/>
  <c r="V4" i="1" s="1"/>
  <c r="R8" i="1"/>
  <c r="V8" i="1" s="1"/>
  <c r="R12" i="1"/>
  <c r="V12" i="1" s="1"/>
  <c r="R16" i="1"/>
  <c r="V16" i="1" s="1"/>
  <c r="R20" i="1"/>
  <c r="V20" i="1" s="1"/>
  <c r="R24" i="1"/>
  <c r="V24" i="1" s="1"/>
  <c r="R28" i="1"/>
  <c r="V28" i="1" s="1"/>
  <c r="R32" i="1"/>
  <c r="V32" i="1" s="1"/>
  <c r="R1" i="1"/>
  <c r="V1" i="1" s="1"/>
  <c r="R5" i="1"/>
  <c r="V5" i="1" s="1"/>
  <c r="R9" i="1"/>
  <c r="V9" i="1" s="1"/>
  <c r="R13" i="1"/>
  <c r="V13" i="1" s="1"/>
  <c r="R17" i="1"/>
  <c r="V17" i="1" s="1"/>
  <c r="R21" i="1"/>
  <c r="V21" i="1" s="1"/>
  <c r="R25" i="1"/>
  <c r="V25" i="1" s="1"/>
  <c r="R29" i="1"/>
  <c r="V29" i="1" s="1"/>
  <c r="R33" i="1"/>
  <c r="V33" i="1" s="1"/>
  <c r="R37" i="1"/>
  <c r="V37" i="1" s="1"/>
  <c r="R2" i="1"/>
  <c r="V2" i="1" s="1"/>
  <c r="R6" i="1"/>
  <c r="V6" i="1" s="1"/>
  <c r="R10" i="1"/>
  <c r="V10" i="1" s="1"/>
  <c r="R14" i="1"/>
  <c r="V14" i="1" s="1"/>
  <c r="R18" i="1"/>
  <c r="V18" i="1" s="1"/>
  <c r="R22" i="1"/>
  <c r="V22" i="1" s="1"/>
  <c r="R26" i="1"/>
  <c r="V26" i="1" s="1"/>
  <c r="R30" i="1"/>
  <c r="V30" i="1" s="1"/>
  <c r="K3" i="1"/>
  <c r="L3" i="1" s="1"/>
  <c r="L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612D244-7420-48FA-A9DA-A98B5D9E0464}" keepAlive="1" name="Query - Code" description="Connection to the 'Code' query in the workbook." type="5" refreshedVersion="0" background="1">
    <dbPr connection="Provider=Microsoft.Mashup.OleDb.1;Data Source=$Workbook$;Location=Code;Extended Properties=&quot;&quot;" command="SELECT * FROM [Code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<sst xmlns="http://schemas.openxmlformats.org/spreadsheetml/2006/main" count="316" uniqueCount="178">
  <si>
    <t>Titre</t>
  </si>
  <si>
    <t>De :</t>
  </si>
  <si>
    <t>à :</t>
  </si>
  <si>
    <t>Date</t>
  </si>
  <si>
    <t>Haut</t>
  </si>
  <si>
    <t>Bas</t>
  </si>
  <si>
    <t>Volume</t>
  </si>
  <si>
    <t>Étiquettes de lignes</t>
  </si>
  <si>
    <t>Total général</t>
  </si>
  <si>
    <t>Min de Bas</t>
  </si>
  <si>
    <t>Max de Haut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</si>
  <si>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</si>
  <si>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</si>
  <si>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</si>
  <si>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</si>
  <si>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</si>
  <si>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</si>
  <si>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</si>
  <si>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</si>
  <si>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</si>
  <si>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</si>
  <si>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</si>
  <si>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</si>
  <si>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2005</t>
  </si>
  <si>
    <t>2006</t>
  </si>
  <si>
    <t>2007</t>
  </si>
  <si>
    <t>2008</t>
  </si>
  <si>
    <t>2009</t>
  </si>
  <si>
    <t>2010</t>
  </si>
  <si>
    <t>2011</t>
  </si>
  <si>
    <t>2012</t>
  </si>
  <si>
    <t>2013</t>
  </si>
  <si>
    <t>2014</t>
  </si>
  <si>
    <t>2015</t>
  </si>
  <si>
    <t>2016</t>
  </si>
  <si>
    <t>2017</t>
  </si>
  <si>
    <t>AI.PA</t>
  </si>
  <si>
    <t>AIR.PA</t>
  </si>
  <si>
    <t>ALO.PA</t>
  </si>
  <si>
    <t>MT.AS</t>
  </si>
  <si>
    <t>AXA</t>
  </si>
  <si>
    <t>CS.PA</t>
  </si>
  <si>
    <t>BNP.PA</t>
  </si>
  <si>
    <t>EN.PA</t>
  </si>
  <si>
    <t>CAP.PA</t>
  </si>
  <si>
    <t>CA.PA</t>
  </si>
  <si>
    <t>ACA.PA</t>
  </si>
  <si>
    <t>DANONE</t>
  </si>
  <si>
    <t>DASSAULT SYSTEMES</t>
  </si>
  <si>
    <t>ENGIE</t>
  </si>
  <si>
    <t>ESSILORLUXOTTICA</t>
  </si>
  <si>
    <t>EUROFINS SCIENTIF</t>
  </si>
  <si>
    <t>HERMES INTL</t>
  </si>
  <si>
    <t>KERING</t>
  </si>
  <si>
    <t>L'OREAL</t>
  </si>
  <si>
    <t>LEGRAND</t>
  </si>
  <si>
    <t>LVMH</t>
  </si>
  <si>
    <t>MICHELIN</t>
  </si>
  <si>
    <t>ORANGE</t>
  </si>
  <si>
    <t>PERNOD-RICARD</t>
  </si>
  <si>
    <t>PUBLICIS GROUPE</t>
  </si>
  <si>
    <t>RENAULT</t>
  </si>
  <si>
    <t>SAFRAN</t>
  </si>
  <si>
    <t>SAINT-GOBAIN</t>
  </si>
  <si>
    <t>SANOFI</t>
  </si>
  <si>
    <t>SCHNEIDER ELECTRIC</t>
  </si>
  <si>
    <t>SOCIETE GENERALE</t>
  </si>
  <si>
    <t>STELLANTIS NV</t>
  </si>
  <si>
    <t>STMICROELECTRONICS</t>
  </si>
  <si>
    <t>TELEPERFORMANCE</t>
  </si>
  <si>
    <t>THALES</t>
  </si>
  <si>
    <t>TOTALENERGIES SE</t>
  </si>
  <si>
    <t>UNIBAIL RODAMCO UN</t>
  </si>
  <si>
    <t>VEOLIA ENVIRONNEME</t>
  </si>
  <si>
    <t>VINCI</t>
  </si>
  <si>
    <t>VIVENDI</t>
  </si>
  <si>
    <t>WORLDLINE</t>
  </si>
  <si>
    <t>CREDIT AGRICOLE</t>
  </si>
  <si>
    <t>CARREFOUR</t>
  </si>
  <si>
    <t>CAPGEMINI</t>
  </si>
  <si>
    <t>BOUYGUES</t>
  </si>
  <si>
    <t>BNP PARIBAS</t>
  </si>
  <si>
    <t>ARCELOR MITAL</t>
  </si>
  <si>
    <t>ALSTOM</t>
  </si>
  <si>
    <t>AIRBUS</t>
  </si>
  <si>
    <t>AIR LIQUIDE</t>
  </si>
  <si>
    <t>BN.PA</t>
  </si>
  <si>
    <t>DSY.PA</t>
  </si>
  <si>
    <t>ENGI.PA</t>
  </si>
  <si>
    <t>EL.PA</t>
  </si>
  <si>
    <t>ERF.PA</t>
  </si>
  <si>
    <t>RMS.PA</t>
  </si>
  <si>
    <t>KER.PA</t>
  </si>
  <si>
    <t>OR.PA</t>
  </si>
  <si>
    <t>LR.PA</t>
  </si>
  <si>
    <t>MC.PA</t>
  </si>
  <si>
    <t>ML.PA</t>
  </si>
  <si>
    <t>ORA.PA</t>
  </si>
  <si>
    <t>PUB.PA</t>
  </si>
  <si>
    <t>SAF.PA</t>
  </si>
  <si>
    <t>SAN.PA</t>
  </si>
  <si>
    <t>RI.PA</t>
  </si>
  <si>
    <t>RNO.PA</t>
  </si>
  <si>
    <t>WLN.PA</t>
  </si>
  <si>
    <t>VIV.PA</t>
  </si>
  <si>
    <t>VIE.PA</t>
  </si>
  <si>
    <t>DG.PA</t>
  </si>
  <si>
    <t>1BR1.F</t>
  </si>
  <si>
    <t>5O7.F</t>
  </si>
  <si>
    <t>HO.PA</t>
  </si>
  <si>
    <t>TEP.PA</t>
  </si>
  <si>
    <t>STM.PA</t>
  </si>
  <si>
    <t>STLA.PA</t>
  </si>
  <si>
    <t>GLE.PA</t>
  </si>
  <si>
    <t>SU.PA</t>
  </si>
  <si>
    <t>SGO.PA</t>
  </si>
  <si>
    <t>^FCHI</t>
  </si>
  <si>
    <t>CAC40</t>
  </si>
  <si>
    <t>Fréquence</t>
  </si>
  <si>
    <t>1d/1wk/1mo</t>
  </si>
  <si>
    <t>Ouverture</t>
  </si>
  <si>
    <t>1d</t>
  </si>
  <si>
    <t>Moyenne</t>
  </si>
  <si>
    <t>Ecart type</t>
  </si>
  <si>
    <t>Clôture ^FCHI</t>
  </si>
  <si>
    <t>Clôture AI.PA</t>
  </si>
  <si>
    <t>Clôture AIR.PA</t>
  </si>
  <si>
    <t>Clôture ALO.PA</t>
  </si>
  <si>
    <t>Clôture MT.AS</t>
  </si>
  <si>
    <t>Clôture CS.PA</t>
  </si>
  <si>
    <t>Clôture BNP.PA</t>
  </si>
  <si>
    <t>Clôture EN.PA</t>
  </si>
  <si>
    <t>Clôture CAP.PA</t>
  </si>
  <si>
    <t>Clôture CA.PA</t>
  </si>
  <si>
    <t>Clôture ACA.PA</t>
  </si>
  <si>
    <t>Clôture BN.PA</t>
  </si>
  <si>
    <t>Clôture DSY.PA</t>
  </si>
  <si>
    <t>Clôture ENGI.PA</t>
  </si>
  <si>
    <t>Clôture EL.PA</t>
  </si>
  <si>
    <t>Clôture ERF.PA</t>
  </si>
  <si>
    <t>Clôture RMS.PA</t>
  </si>
  <si>
    <t>Clôture KER.PA</t>
  </si>
  <si>
    <t>Clôture OR.PA</t>
  </si>
  <si>
    <t>Clôture LR.PA</t>
  </si>
  <si>
    <t>Clôture MC.PA</t>
  </si>
  <si>
    <t>Clôture ML.PA</t>
  </si>
  <si>
    <t>Clôture ORA.PA</t>
  </si>
  <si>
    <t>Clôture RI.PA</t>
  </si>
  <si>
    <t>Clôture PUB.PA</t>
  </si>
  <si>
    <t>Clôture RNO.PA</t>
  </si>
  <si>
    <t>Clôture SAF.PA</t>
  </si>
  <si>
    <t>Clôture SGO.PA</t>
  </si>
  <si>
    <t>Clôture SAN.PA</t>
  </si>
  <si>
    <t>Clôture SU.PA</t>
  </si>
  <si>
    <t>Clôture GLE.PA</t>
  </si>
  <si>
    <t>Clôture STLA.PA</t>
  </si>
  <si>
    <t>Clôture STM.PA</t>
  </si>
  <si>
    <t>Clôture TEP.PA</t>
  </si>
  <si>
    <t>Clôture HO.PA</t>
  </si>
  <si>
    <t>Clôture 5O7.F</t>
  </si>
  <si>
    <t>Clôture 1BR1.F</t>
  </si>
  <si>
    <t>Clôture VIE.PA</t>
  </si>
  <si>
    <t>Clôture DG.PA</t>
  </si>
  <si>
    <t>Clôture VIV.PA</t>
  </si>
  <si>
    <t>Cloture</t>
  </si>
  <si>
    <t>Clôture WLN.PA</t>
  </si>
  <si>
    <t>Rendement moyen</t>
  </si>
  <si>
    <t>NOM</t>
  </si>
  <si>
    <t>BETA</t>
  </si>
  <si>
    <t>REFERENCE</t>
  </si>
  <si>
    <t>MEDAF</t>
  </si>
  <si>
    <t>Ecart à la moyenne</t>
  </si>
  <si>
    <t>ECART TYPE</t>
  </si>
  <si>
    <t>RATIO DE SHARPE</t>
  </si>
  <si>
    <t>Rendement LVA</t>
  </si>
  <si>
    <t>RATIO DE TREYNOR</t>
  </si>
  <si>
    <t>ALPHA DE JENSEN</t>
  </si>
  <si>
    <t>Rendement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</si>
</sst>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%"/>
    <numFmt numFmtId="165" formatCode="0.000%"/>
    <numFmt numFmtId="166" formatCode="0.0"/>
    <numFmt numFmtId="168" formatCode="0.00000%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1" fillId="2" borderId="1" xfId="0" applyFont="1" applyFill="1" applyBorder="1"/>
    <xf numFmtId="3" fontId="0" fillId="0" borderId="0" xfId="0" applyNumberFormat="1"/>
    <xf numFmtId="0" fontId="0" fillId="3" borderId="0" xfId="0" applyFill="1"/>
    <xf numFmtId="0" fontId="2" fillId="4" borderId="0" xfId="0" applyFont="1" applyFill="1"/>
    <xf numFmtId="0" fontId="1" fillId="4" borderId="0" xfId="0" applyFont="1" applyFill="1"/>
    <xf numFmtId="0" fontId="0" fillId="5" borderId="0" xfId="0" applyFill="1"/>
    <xf numFmtId="0" fontId="0" fillId="6" borderId="0" xfId="0" applyFill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" fontId="0" fillId="0" borderId="0" xfId="0" applyNumberFormat="1"/>
    <xf numFmtId="2" fontId="0" fillId="0" borderId="0" xfId="0" applyNumberFormat="1"/>
    <xf numFmtId="10" fontId="0" fillId="0" borderId="0" xfId="1" applyNumberFormat="1" applyFont="1" applyBorder="1"/>
    <xf numFmtId="10" fontId="0" fillId="0" borderId="0" xfId="0" applyNumberFormat="1"/>
    <xf numFmtId="10" fontId="0" fillId="0" borderId="0" xfId="0" applyNumberFormat="1" applyBorder="1"/>
    <xf numFmtId="10" fontId="0" fillId="0" borderId="0" xfId="1" applyNumberFormat="1" applyFont="1"/>
    <xf numFmtId="0" fontId="1" fillId="7" borderId="2" xfId="0" applyFont="1" applyFill="1" applyBorder="1"/>
    <xf numFmtId="14" fontId="1" fillId="7" borderId="2" xfId="0" applyNumberFormat="1" applyFont="1" applyFill="1" applyBorder="1"/>
    <xf numFmtId="0" fontId="1" fillId="7" borderId="2" xfId="0" applyFont="1" applyFill="1" applyBorder="1" applyAlignment="1">
      <alignment horizontal="right"/>
    </xf>
    <xf numFmtId="166" fontId="0" fillId="0" borderId="0" xfId="0" applyNumberFormat="1"/>
    <xf numFmtId="168" fontId="0" fillId="0" borderId="0" xfId="1" applyNumberFormat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06/relationships/vbaProject" Target="vbaProject.bin"/><Relationship Id="rId3" Type="http://schemas.openxmlformats.org/officeDocument/2006/relationships/worksheet" Target="worksheets/sheet2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eetMetadata" Target="metadata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[28-03.xlsm]TCD!Tableau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bg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TCD!$B$3</c:f>
              <c:strCache>
                <c:ptCount val="1"/>
                <c:pt idx="0">
                  <c:v>Max de Haut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TCD!$A$4:$A$163</c:f>
              <c:multiLvlStrCache>
                <c:ptCount val="14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  <c:pt idx="24">
                    <c:v>janv</c:v>
                  </c:pt>
                  <c:pt idx="25">
                    <c:v>févr</c:v>
                  </c:pt>
                  <c:pt idx="26">
                    <c:v>mars</c:v>
                  </c:pt>
                  <c:pt idx="27">
                    <c:v>avr</c:v>
                  </c:pt>
                  <c:pt idx="28">
                    <c:v>mai</c:v>
                  </c:pt>
                  <c:pt idx="29">
                    <c:v>juin</c:v>
                  </c:pt>
                  <c:pt idx="30">
                    <c:v>juil</c:v>
                  </c:pt>
                  <c:pt idx="31">
                    <c:v>août</c:v>
                  </c:pt>
                  <c:pt idx="32">
                    <c:v>sept</c:v>
                  </c:pt>
                  <c:pt idx="33">
                    <c:v>oct</c:v>
                  </c:pt>
                  <c:pt idx="34">
                    <c:v>nov</c:v>
                  </c:pt>
                  <c:pt idx="35">
                    <c:v>déc</c:v>
                  </c:pt>
                  <c:pt idx="36">
                    <c:v>janv</c:v>
                  </c:pt>
                  <c:pt idx="37">
                    <c:v>févr</c:v>
                  </c:pt>
                  <c:pt idx="38">
                    <c:v>mars</c:v>
                  </c:pt>
                  <c:pt idx="39">
                    <c:v>avr</c:v>
                  </c:pt>
                  <c:pt idx="40">
                    <c:v>mai</c:v>
                  </c:pt>
                  <c:pt idx="41">
                    <c:v>juin</c:v>
                  </c:pt>
                  <c:pt idx="42">
                    <c:v>juil</c:v>
                  </c:pt>
                  <c:pt idx="43">
                    <c:v>août</c:v>
                  </c:pt>
                  <c:pt idx="44">
                    <c:v>sept</c:v>
                  </c:pt>
                  <c:pt idx="45">
                    <c:v>oct</c:v>
                  </c:pt>
                  <c:pt idx="46">
                    <c:v>nov</c:v>
                  </c:pt>
                  <c:pt idx="47">
                    <c:v>déc</c:v>
                  </c:pt>
                  <c:pt idx="48">
                    <c:v>janv</c:v>
                  </c:pt>
                  <c:pt idx="49">
                    <c:v>févr</c:v>
                  </c:pt>
                  <c:pt idx="50">
                    <c:v>mars</c:v>
                  </c:pt>
                  <c:pt idx="51">
                    <c:v>avr</c:v>
                  </c:pt>
                  <c:pt idx="52">
                    <c:v>mai</c:v>
                  </c:pt>
                  <c:pt idx="53">
                    <c:v>juin</c:v>
                  </c:pt>
                  <c:pt idx="54">
                    <c:v>juil</c:v>
                  </c:pt>
                  <c:pt idx="55">
                    <c:v>août</c:v>
                  </c:pt>
                  <c:pt idx="56">
                    <c:v>sept</c:v>
                  </c:pt>
                  <c:pt idx="57">
                    <c:v>oct</c:v>
                  </c:pt>
                  <c:pt idx="58">
                    <c:v>nov</c:v>
                  </c:pt>
                  <c:pt idx="59">
                    <c:v>déc</c:v>
                  </c:pt>
                  <c:pt idx="60">
                    <c:v>janv</c:v>
                  </c:pt>
                  <c:pt idx="61">
                    <c:v>févr</c:v>
                  </c:pt>
                  <c:pt idx="62">
                    <c:v>mars</c:v>
                  </c:pt>
                  <c:pt idx="63">
                    <c:v>avr</c:v>
                  </c:pt>
                  <c:pt idx="64">
                    <c:v>mai</c:v>
                  </c:pt>
                  <c:pt idx="65">
                    <c:v>juin</c:v>
                  </c:pt>
                  <c:pt idx="66">
                    <c:v>juil</c:v>
                  </c:pt>
                  <c:pt idx="67">
                    <c:v>août</c:v>
                  </c:pt>
                  <c:pt idx="68">
                    <c:v>sept</c:v>
                  </c:pt>
                  <c:pt idx="69">
                    <c:v>oct</c:v>
                  </c:pt>
                  <c:pt idx="70">
                    <c:v>nov</c:v>
                  </c:pt>
                  <c:pt idx="71">
                    <c:v>déc</c:v>
                  </c:pt>
                  <c:pt idx="72">
                    <c:v>janv</c:v>
                  </c:pt>
                  <c:pt idx="73">
                    <c:v>févr</c:v>
                  </c:pt>
                  <c:pt idx="74">
                    <c:v>mars</c:v>
                  </c:pt>
                  <c:pt idx="75">
                    <c:v>avr</c:v>
                  </c:pt>
                  <c:pt idx="76">
                    <c:v>mai</c:v>
                  </c:pt>
                  <c:pt idx="77">
                    <c:v>juin</c:v>
                  </c:pt>
                  <c:pt idx="78">
                    <c:v>juil</c:v>
                  </c:pt>
                  <c:pt idx="79">
                    <c:v>août</c:v>
                  </c:pt>
                  <c:pt idx="80">
                    <c:v>sept</c:v>
                  </c:pt>
                  <c:pt idx="81">
                    <c:v>oct</c:v>
                  </c:pt>
                  <c:pt idx="82">
                    <c:v>nov</c:v>
                  </c:pt>
                  <c:pt idx="83">
                    <c:v>déc</c:v>
                  </c:pt>
                  <c:pt idx="84">
                    <c:v>janv</c:v>
                  </c:pt>
                  <c:pt idx="85">
                    <c:v>févr</c:v>
                  </c:pt>
                  <c:pt idx="86">
                    <c:v>mars</c:v>
                  </c:pt>
                  <c:pt idx="87">
                    <c:v>avr</c:v>
                  </c:pt>
                  <c:pt idx="88">
                    <c:v>mai</c:v>
                  </c:pt>
                  <c:pt idx="89">
                    <c:v>juin</c:v>
                  </c:pt>
                  <c:pt idx="90">
                    <c:v>juil</c:v>
                  </c:pt>
                  <c:pt idx="91">
                    <c:v>août</c:v>
                  </c:pt>
                  <c:pt idx="92">
                    <c:v>sept</c:v>
                  </c:pt>
                  <c:pt idx="93">
                    <c:v>oct</c:v>
                  </c:pt>
                  <c:pt idx="94">
                    <c:v>nov</c:v>
                  </c:pt>
                  <c:pt idx="95">
                    <c:v>déc</c:v>
                  </c:pt>
                  <c:pt idx="96">
                    <c:v>janv</c:v>
                  </c:pt>
                  <c:pt idx="97">
                    <c:v>févr</c:v>
                  </c:pt>
                  <c:pt idx="98">
                    <c:v>mars</c:v>
                  </c:pt>
                  <c:pt idx="99">
                    <c:v>avr</c:v>
                  </c:pt>
                  <c:pt idx="100">
                    <c:v>mai</c:v>
                  </c:pt>
                  <c:pt idx="101">
                    <c:v>juin</c:v>
                  </c:pt>
                  <c:pt idx="102">
                    <c:v>juil</c:v>
                  </c:pt>
                  <c:pt idx="103">
                    <c:v>août</c:v>
                  </c:pt>
                  <c:pt idx="104">
                    <c:v>sept</c:v>
                  </c:pt>
                  <c:pt idx="105">
                    <c:v>oct</c:v>
                  </c:pt>
                  <c:pt idx="106">
                    <c:v>nov</c:v>
                  </c:pt>
                  <c:pt idx="107">
                    <c:v>déc</c:v>
                  </c:pt>
                  <c:pt idx="108">
                    <c:v>janv</c:v>
                  </c:pt>
                  <c:pt idx="109">
                    <c:v>févr</c:v>
                  </c:pt>
                  <c:pt idx="110">
                    <c:v>mars</c:v>
                  </c:pt>
                  <c:pt idx="111">
                    <c:v>avr</c:v>
                  </c:pt>
                  <c:pt idx="112">
                    <c:v>mai</c:v>
                  </c:pt>
                  <c:pt idx="113">
                    <c:v>juin</c:v>
                  </c:pt>
                  <c:pt idx="114">
                    <c:v>juil</c:v>
                  </c:pt>
                  <c:pt idx="115">
                    <c:v>août</c:v>
                  </c:pt>
                  <c:pt idx="116">
                    <c:v>sept</c:v>
                  </c:pt>
                  <c:pt idx="117">
                    <c:v>oct</c:v>
                  </c:pt>
                  <c:pt idx="118">
                    <c:v>nov</c:v>
                  </c:pt>
                  <c:pt idx="119">
                    <c:v>déc</c:v>
                  </c:pt>
                  <c:pt idx="120">
                    <c:v>janv</c:v>
                  </c:pt>
                  <c:pt idx="121">
                    <c:v>févr</c:v>
                  </c:pt>
                  <c:pt idx="122">
                    <c:v>mars</c:v>
                  </c:pt>
                  <c:pt idx="123">
                    <c:v>avr</c:v>
                  </c:pt>
                  <c:pt idx="124">
                    <c:v>mai</c:v>
                  </c:pt>
                  <c:pt idx="125">
                    <c:v>juin</c:v>
                  </c:pt>
                  <c:pt idx="126">
                    <c:v>juil</c:v>
                  </c:pt>
                  <c:pt idx="127">
                    <c:v>août</c:v>
                  </c:pt>
                  <c:pt idx="128">
                    <c:v>sept</c:v>
                  </c:pt>
                  <c:pt idx="129">
                    <c:v>oct</c:v>
                  </c:pt>
                  <c:pt idx="130">
                    <c:v>nov</c:v>
                  </c:pt>
                  <c:pt idx="131">
                    <c:v>déc</c:v>
                  </c:pt>
                  <c:pt idx="132">
                    <c:v>janv</c:v>
                  </c:pt>
                  <c:pt idx="133">
                    <c:v>févr</c:v>
                  </c:pt>
                  <c:pt idx="134">
                    <c:v>mars</c:v>
                  </c:pt>
                  <c:pt idx="135">
                    <c:v>avr</c:v>
                  </c:pt>
                  <c:pt idx="136">
                    <c:v>mai</c:v>
                  </c:pt>
                  <c:pt idx="137">
                    <c:v>juin</c:v>
                  </c:pt>
                  <c:pt idx="138">
                    <c:v>juil</c:v>
                  </c:pt>
                  <c:pt idx="139">
                    <c:v>août</c:v>
                  </c:pt>
                  <c:pt idx="140">
                    <c:v>sept</c:v>
                  </c:pt>
                  <c:pt idx="141">
                    <c:v>oct</c:v>
                  </c:pt>
                  <c:pt idx="142">
                    <c:v>nov</c:v>
                  </c:pt>
                  <c:pt idx="143">
                    <c:v>déc</c:v>
                  </c:pt>
                  <c:pt idx="144">
                    <c:v>janv</c:v>
                  </c:pt>
                  <c:pt idx="145">
                    <c:v>févr</c:v>
                  </c:pt>
                </c:lvl>
                <c:lvl>
                  <c:pt idx="0">
                    <c:v>2005</c:v>
                  </c:pt>
                  <c:pt idx="12">
                    <c:v>2006</c:v>
                  </c:pt>
                  <c:pt idx="24">
                    <c:v>2007</c:v>
                  </c:pt>
                  <c:pt idx="36">
                    <c:v>2008</c:v>
                  </c:pt>
                  <c:pt idx="48">
                    <c:v>2009</c:v>
                  </c:pt>
                  <c:pt idx="60">
                    <c:v>2010</c:v>
                  </c:pt>
                  <c:pt idx="72">
                    <c:v>2011</c:v>
                  </c:pt>
                  <c:pt idx="84">
                    <c:v>2012</c:v>
                  </c:pt>
                  <c:pt idx="96">
                    <c:v>2013</c:v>
                  </c:pt>
                  <c:pt idx="108">
                    <c:v>2014</c:v>
                  </c:pt>
                  <c:pt idx="120">
                    <c:v>2015</c:v>
                  </c:pt>
                  <c:pt idx="132">
                    <c:v>2016</c:v>
                  </c:pt>
                  <c:pt idx="144">
                    <c:v>2017</c:v>
                  </c:pt>
                </c:lvl>
              </c:multiLvlStrCache>
            </c:multiLvlStrRef>
          </c:cat>
          <c:val>
            <c:numRef>
              <c:f>TCD!$B$4:$B$163</c:f>
              <c:numCache>
                <c:formatCode>General</c:formatCode>
                <c:ptCount val="146"/>
                <c:pt idx="0">
                  <c:v>58.1</c:v>
                </c:pt>
                <c:pt idx="1">
                  <c:v>60.2</c:v>
                </c:pt>
                <c:pt idx="2">
                  <c:v>62.15</c:v>
                </c:pt>
                <c:pt idx="3">
                  <c:v>62.2</c:v>
                </c:pt>
                <c:pt idx="4">
                  <c:v>59.65</c:v>
                </c:pt>
                <c:pt idx="5">
                  <c:v>61.5</c:v>
                </c:pt>
                <c:pt idx="6">
                  <c:v>65.95</c:v>
                </c:pt>
                <c:pt idx="7">
                  <c:v>65.8</c:v>
                </c:pt>
                <c:pt idx="8">
                  <c:v>67.45</c:v>
                </c:pt>
                <c:pt idx="9">
                  <c:v>65.900000000000006</c:v>
                </c:pt>
                <c:pt idx="10">
                  <c:v>62.7</c:v>
                </c:pt>
                <c:pt idx="11">
                  <c:v>64.2</c:v>
                </c:pt>
                <c:pt idx="12">
                  <c:v>67.05</c:v>
                </c:pt>
                <c:pt idx="13">
                  <c:v>76.45</c:v>
                </c:pt>
                <c:pt idx="14">
                  <c:v>75.900000000000006</c:v>
                </c:pt>
                <c:pt idx="15">
                  <c:v>74.8</c:v>
                </c:pt>
                <c:pt idx="16">
                  <c:v>75</c:v>
                </c:pt>
                <c:pt idx="17">
                  <c:v>73.900000000000006</c:v>
                </c:pt>
                <c:pt idx="18">
                  <c:v>79.3</c:v>
                </c:pt>
                <c:pt idx="19">
                  <c:v>84.05</c:v>
                </c:pt>
                <c:pt idx="20">
                  <c:v>82</c:v>
                </c:pt>
                <c:pt idx="21">
                  <c:v>80.900000000000006</c:v>
                </c:pt>
                <c:pt idx="22">
                  <c:v>79.900000000000006</c:v>
                </c:pt>
                <c:pt idx="23">
                  <c:v>79</c:v>
                </c:pt>
                <c:pt idx="24">
                  <c:v>81.849999999999994</c:v>
                </c:pt>
                <c:pt idx="25">
                  <c:v>83.24</c:v>
                </c:pt>
                <c:pt idx="26">
                  <c:v>82.3</c:v>
                </c:pt>
                <c:pt idx="27">
                  <c:v>89.2</c:v>
                </c:pt>
                <c:pt idx="28">
                  <c:v>88.5</c:v>
                </c:pt>
                <c:pt idx="29">
                  <c:v>90.24</c:v>
                </c:pt>
                <c:pt idx="30">
                  <c:v>88.74</c:v>
                </c:pt>
                <c:pt idx="31">
                  <c:v>88.87</c:v>
                </c:pt>
                <c:pt idx="32">
                  <c:v>93.49</c:v>
                </c:pt>
                <c:pt idx="33">
                  <c:v>94.9</c:v>
                </c:pt>
                <c:pt idx="34">
                  <c:v>95.8</c:v>
                </c:pt>
                <c:pt idx="35">
                  <c:v>99.97</c:v>
                </c:pt>
                <c:pt idx="36">
                  <c:v>99.26</c:v>
                </c:pt>
                <c:pt idx="37">
                  <c:v>87.89</c:v>
                </c:pt>
                <c:pt idx="38">
                  <c:v>82.73</c:v>
                </c:pt>
                <c:pt idx="39">
                  <c:v>85.19</c:v>
                </c:pt>
                <c:pt idx="40">
                  <c:v>79.650000000000006</c:v>
                </c:pt>
                <c:pt idx="41">
                  <c:v>78.7</c:v>
                </c:pt>
                <c:pt idx="42">
                  <c:v>70.38</c:v>
                </c:pt>
                <c:pt idx="43">
                  <c:v>75.099999999999994</c:v>
                </c:pt>
                <c:pt idx="44">
                  <c:v>78.5</c:v>
                </c:pt>
                <c:pt idx="45">
                  <c:v>70.8</c:v>
                </c:pt>
                <c:pt idx="46">
                  <c:v>67.900000000000006</c:v>
                </c:pt>
                <c:pt idx="47">
                  <c:v>64.8</c:v>
                </c:pt>
                <c:pt idx="48">
                  <c:v>65.394999999999996</c:v>
                </c:pt>
                <c:pt idx="49">
                  <c:v>56</c:v>
                </c:pt>
                <c:pt idx="50">
                  <c:v>52.5</c:v>
                </c:pt>
                <c:pt idx="51">
                  <c:v>55.61</c:v>
                </c:pt>
                <c:pt idx="52">
                  <c:v>58.5</c:v>
                </c:pt>
                <c:pt idx="53">
                  <c:v>57.055</c:v>
                </c:pt>
                <c:pt idx="54">
                  <c:v>62.68</c:v>
                </c:pt>
                <c:pt idx="55">
                  <c:v>71</c:v>
                </c:pt>
                <c:pt idx="56">
                  <c:v>69.05</c:v>
                </c:pt>
                <c:pt idx="57">
                  <c:v>71.459999999999994</c:v>
                </c:pt>
                <c:pt idx="58">
                  <c:v>74.75</c:v>
                </c:pt>
                <c:pt idx="59">
                  <c:v>79.319999999999993</c:v>
                </c:pt>
                <c:pt idx="60">
                  <c:v>80.22</c:v>
                </c:pt>
                <c:pt idx="61">
                  <c:v>77.97</c:v>
                </c:pt>
                <c:pt idx="62">
                  <c:v>80.510000000000005</c:v>
                </c:pt>
                <c:pt idx="63">
                  <c:v>83.76</c:v>
                </c:pt>
                <c:pt idx="64">
                  <c:v>79.5</c:v>
                </c:pt>
                <c:pt idx="65">
                  <c:v>84.28</c:v>
                </c:pt>
                <c:pt idx="66">
                  <c:v>85</c:v>
                </c:pt>
                <c:pt idx="67">
                  <c:v>83.38</c:v>
                </c:pt>
                <c:pt idx="68">
                  <c:v>84.89</c:v>
                </c:pt>
                <c:pt idx="69">
                  <c:v>88</c:v>
                </c:pt>
                <c:pt idx="70">
                  <c:v>87.91</c:v>
                </c:pt>
                <c:pt idx="71">
                  <c:v>86.93</c:v>
                </c:pt>
                <c:pt idx="72">
                  <c:v>86.95</c:v>
                </c:pt>
                <c:pt idx="73">
                  <c:v>90</c:v>
                </c:pt>
                <c:pt idx="74">
                  <c:v>85.37</c:v>
                </c:pt>
                <c:pt idx="75">
                  <c:v>86.83</c:v>
                </c:pt>
                <c:pt idx="76">
                  <c:v>87.48</c:v>
                </c:pt>
                <c:pt idx="77">
                  <c:v>89.56</c:v>
                </c:pt>
                <c:pt idx="78">
                  <c:v>91.24</c:v>
                </c:pt>
                <c:pt idx="79">
                  <c:v>84.95</c:v>
                </c:pt>
                <c:pt idx="80">
                  <c:v>76.17</c:v>
                </c:pt>
                <c:pt idx="81">
                  <c:v>81.84</c:v>
                </c:pt>
                <c:pt idx="82">
                  <c:v>80.319999999999993</c:v>
                </c:pt>
                <c:pt idx="83">
                  <c:v>80.959999999999994</c:v>
                </c:pt>
                <c:pt idx="84">
                  <c:v>83.47</c:v>
                </c:pt>
                <c:pt idx="85">
                  <c:v>86.12</c:v>
                </c:pt>
                <c:pt idx="86">
                  <c:v>92.53</c:v>
                </c:pt>
                <c:pt idx="87">
                  <c:v>94.8</c:v>
                </c:pt>
                <c:pt idx="88">
                  <c:v>93.98</c:v>
                </c:pt>
                <c:pt idx="89">
                  <c:v>93.27</c:v>
                </c:pt>
                <c:pt idx="90">
                  <c:v>99.8</c:v>
                </c:pt>
                <c:pt idx="91">
                  <c:v>102.5</c:v>
                </c:pt>
                <c:pt idx="92">
                  <c:v>101.15</c:v>
                </c:pt>
                <c:pt idx="93">
                  <c:v>101.85</c:v>
                </c:pt>
                <c:pt idx="94">
                  <c:v>105.85</c:v>
                </c:pt>
                <c:pt idx="95">
                  <c:v>106.4</c:v>
                </c:pt>
                <c:pt idx="96">
                  <c:v>114.5</c:v>
                </c:pt>
                <c:pt idx="97">
                  <c:v>115.9</c:v>
                </c:pt>
                <c:pt idx="98">
                  <c:v>124.4</c:v>
                </c:pt>
                <c:pt idx="99">
                  <c:v>136.05000000000001</c:v>
                </c:pt>
                <c:pt idx="100">
                  <c:v>137.85</c:v>
                </c:pt>
                <c:pt idx="101">
                  <c:v>131.25</c:v>
                </c:pt>
                <c:pt idx="102">
                  <c:v>131</c:v>
                </c:pt>
                <c:pt idx="103">
                  <c:v>130.35</c:v>
                </c:pt>
                <c:pt idx="104">
                  <c:v>129.80000000000001</c:v>
                </c:pt>
                <c:pt idx="105">
                  <c:v>130.6</c:v>
                </c:pt>
                <c:pt idx="106">
                  <c:v>126.5</c:v>
                </c:pt>
                <c:pt idx="107">
                  <c:v>127.75</c:v>
                </c:pt>
                <c:pt idx="108">
                  <c:v>129.19999999999999</c:v>
                </c:pt>
                <c:pt idx="109">
                  <c:v>134.75</c:v>
                </c:pt>
                <c:pt idx="110">
                  <c:v>123.4</c:v>
                </c:pt>
                <c:pt idx="111">
                  <c:v>124.6</c:v>
                </c:pt>
                <c:pt idx="112">
                  <c:v>129.65</c:v>
                </c:pt>
                <c:pt idx="113">
                  <c:v>129.85</c:v>
                </c:pt>
                <c:pt idx="114">
                  <c:v>129.25</c:v>
                </c:pt>
                <c:pt idx="115">
                  <c:v>128.6</c:v>
                </c:pt>
                <c:pt idx="116">
                  <c:v>130.25</c:v>
                </c:pt>
                <c:pt idx="117">
                  <c:v>126.25</c:v>
                </c:pt>
                <c:pt idx="118">
                  <c:v>137.6</c:v>
                </c:pt>
                <c:pt idx="119">
                  <c:v>140.4</c:v>
                </c:pt>
                <c:pt idx="120">
                  <c:v>160.19999999999999</c:v>
                </c:pt>
                <c:pt idx="121">
                  <c:v>162.69999999999999</c:v>
                </c:pt>
                <c:pt idx="122">
                  <c:v>174.25</c:v>
                </c:pt>
                <c:pt idx="123">
                  <c:v>181.3</c:v>
                </c:pt>
                <c:pt idx="124">
                  <c:v>178</c:v>
                </c:pt>
                <c:pt idx="125">
                  <c:v>175.2</c:v>
                </c:pt>
                <c:pt idx="126">
                  <c:v>173.6</c:v>
                </c:pt>
                <c:pt idx="127">
                  <c:v>178.95</c:v>
                </c:pt>
                <c:pt idx="128">
                  <c:v>156.30000000000001</c:v>
                </c:pt>
                <c:pt idx="129">
                  <c:v>175.35</c:v>
                </c:pt>
                <c:pt idx="130">
                  <c:v>171</c:v>
                </c:pt>
                <c:pt idx="131">
                  <c:v>171.85</c:v>
                </c:pt>
                <c:pt idx="132">
                  <c:v>157.55000000000001</c:v>
                </c:pt>
                <c:pt idx="133">
                  <c:v>160.4</c:v>
                </c:pt>
                <c:pt idx="134">
                  <c:v>162.19999999999999</c:v>
                </c:pt>
                <c:pt idx="135">
                  <c:v>169.45</c:v>
                </c:pt>
                <c:pt idx="136">
                  <c:v>169</c:v>
                </c:pt>
                <c:pt idx="137">
                  <c:v>172.7</c:v>
                </c:pt>
                <c:pt idx="138">
                  <c:v>177.9</c:v>
                </c:pt>
                <c:pt idx="139">
                  <c:v>177.25</c:v>
                </c:pt>
                <c:pt idx="140">
                  <c:v>175.55</c:v>
                </c:pt>
                <c:pt idx="141">
                  <c:v>170.65</c:v>
                </c:pt>
                <c:pt idx="142">
                  <c:v>170</c:v>
                </c:pt>
                <c:pt idx="143">
                  <c:v>173.4</c:v>
                </c:pt>
                <c:pt idx="144">
                  <c:v>174</c:v>
                </c:pt>
                <c:pt idx="145">
                  <c:v>174.15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E3-47FD-94BD-0F82B1DDD777}"/>
            </c:ext>
          </c:extLst>
        </c:ser>
        <c:ser>
          <c:idx val="1"/>
          <c:order val="1"/>
          <c:tx>
            <c:strRef>
              <c:f>TCD!$C$3</c:f>
              <c:strCache>
                <c:ptCount val="1"/>
                <c:pt idx="0">
                  <c:v>Min de Bas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multiLvlStrRef>
              <c:f>TCD!$A$4:$A$163</c:f>
              <c:multiLvlStrCache>
                <c:ptCount val="146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  <c:pt idx="12">
                    <c:v>janv</c:v>
                  </c:pt>
                  <c:pt idx="13">
                    <c:v>févr</c:v>
                  </c:pt>
                  <c:pt idx="14">
                    <c:v>mars</c:v>
                  </c:pt>
                  <c:pt idx="15">
                    <c:v>avr</c:v>
                  </c:pt>
                  <c:pt idx="16">
                    <c:v>mai</c:v>
                  </c:pt>
                  <c:pt idx="17">
                    <c:v>juin</c:v>
                  </c:pt>
                  <c:pt idx="18">
                    <c:v>juil</c:v>
                  </c:pt>
                  <c:pt idx="19">
                    <c:v>août</c:v>
                  </c:pt>
                  <c:pt idx="20">
                    <c:v>sept</c:v>
                  </c:pt>
                  <c:pt idx="21">
                    <c:v>oct</c:v>
                  </c:pt>
                  <c:pt idx="22">
                    <c:v>nov</c:v>
                  </c:pt>
                  <c:pt idx="23">
                    <c:v>déc</c:v>
                  </c:pt>
                  <c:pt idx="24">
                    <c:v>janv</c:v>
                  </c:pt>
                  <c:pt idx="25">
                    <c:v>févr</c:v>
                  </c:pt>
                  <c:pt idx="26">
                    <c:v>mars</c:v>
                  </c:pt>
                  <c:pt idx="27">
                    <c:v>avr</c:v>
                  </c:pt>
                  <c:pt idx="28">
                    <c:v>mai</c:v>
                  </c:pt>
                  <c:pt idx="29">
                    <c:v>juin</c:v>
                  </c:pt>
                  <c:pt idx="30">
                    <c:v>juil</c:v>
                  </c:pt>
                  <c:pt idx="31">
                    <c:v>août</c:v>
                  </c:pt>
                  <c:pt idx="32">
                    <c:v>sept</c:v>
                  </c:pt>
                  <c:pt idx="33">
                    <c:v>oct</c:v>
                  </c:pt>
                  <c:pt idx="34">
                    <c:v>nov</c:v>
                  </c:pt>
                  <c:pt idx="35">
                    <c:v>déc</c:v>
                  </c:pt>
                  <c:pt idx="36">
                    <c:v>janv</c:v>
                  </c:pt>
                  <c:pt idx="37">
                    <c:v>févr</c:v>
                  </c:pt>
                  <c:pt idx="38">
                    <c:v>mars</c:v>
                  </c:pt>
                  <c:pt idx="39">
                    <c:v>avr</c:v>
                  </c:pt>
                  <c:pt idx="40">
                    <c:v>mai</c:v>
                  </c:pt>
                  <c:pt idx="41">
                    <c:v>juin</c:v>
                  </c:pt>
                  <c:pt idx="42">
                    <c:v>juil</c:v>
                  </c:pt>
                  <c:pt idx="43">
                    <c:v>août</c:v>
                  </c:pt>
                  <c:pt idx="44">
                    <c:v>sept</c:v>
                  </c:pt>
                  <c:pt idx="45">
                    <c:v>oct</c:v>
                  </c:pt>
                  <c:pt idx="46">
                    <c:v>nov</c:v>
                  </c:pt>
                  <c:pt idx="47">
                    <c:v>déc</c:v>
                  </c:pt>
                  <c:pt idx="48">
                    <c:v>janv</c:v>
                  </c:pt>
                  <c:pt idx="49">
                    <c:v>févr</c:v>
                  </c:pt>
                  <c:pt idx="50">
                    <c:v>mars</c:v>
                  </c:pt>
                  <c:pt idx="51">
                    <c:v>avr</c:v>
                  </c:pt>
                  <c:pt idx="52">
                    <c:v>mai</c:v>
                  </c:pt>
                  <c:pt idx="53">
                    <c:v>juin</c:v>
                  </c:pt>
                  <c:pt idx="54">
                    <c:v>juil</c:v>
                  </c:pt>
                  <c:pt idx="55">
                    <c:v>août</c:v>
                  </c:pt>
                  <c:pt idx="56">
                    <c:v>sept</c:v>
                  </c:pt>
                  <c:pt idx="57">
                    <c:v>oct</c:v>
                  </c:pt>
                  <c:pt idx="58">
                    <c:v>nov</c:v>
                  </c:pt>
                  <c:pt idx="59">
                    <c:v>déc</c:v>
                  </c:pt>
                  <c:pt idx="60">
                    <c:v>janv</c:v>
                  </c:pt>
                  <c:pt idx="61">
                    <c:v>févr</c:v>
                  </c:pt>
                  <c:pt idx="62">
                    <c:v>mars</c:v>
                  </c:pt>
                  <c:pt idx="63">
                    <c:v>avr</c:v>
                  </c:pt>
                  <c:pt idx="64">
                    <c:v>mai</c:v>
                  </c:pt>
                  <c:pt idx="65">
                    <c:v>juin</c:v>
                  </c:pt>
                  <c:pt idx="66">
                    <c:v>juil</c:v>
                  </c:pt>
                  <c:pt idx="67">
                    <c:v>août</c:v>
                  </c:pt>
                  <c:pt idx="68">
                    <c:v>sept</c:v>
                  </c:pt>
                  <c:pt idx="69">
                    <c:v>oct</c:v>
                  </c:pt>
                  <c:pt idx="70">
                    <c:v>nov</c:v>
                  </c:pt>
                  <c:pt idx="71">
                    <c:v>déc</c:v>
                  </c:pt>
                  <c:pt idx="72">
                    <c:v>janv</c:v>
                  </c:pt>
                  <c:pt idx="73">
                    <c:v>févr</c:v>
                  </c:pt>
                  <c:pt idx="74">
                    <c:v>mars</c:v>
                  </c:pt>
                  <c:pt idx="75">
                    <c:v>avr</c:v>
                  </c:pt>
                  <c:pt idx="76">
                    <c:v>mai</c:v>
                  </c:pt>
                  <c:pt idx="77">
                    <c:v>juin</c:v>
                  </c:pt>
                  <c:pt idx="78">
                    <c:v>juil</c:v>
                  </c:pt>
                  <c:pt idx="79">
                    <c:v>août</c:v>
                  </c:pt>
                  <c:pt idx="80">
                    <c:v>sept</c:v>
                  </c:pt>
                  <c:pt idx="81">
                    <c:v>oct</c:v>
                  </c:pt>
                  <c:pt idx="82">
                    <c:v>nov</c:v>
                  </c:pt>
                  <c:pt idx="83">
                    <c:v>déc</c:v>
                  </c:pt>
                  <c:pt idx="84">
                    <c:v>janv</c:v>
                  </c:pt>
                  <c:pt idx="85">
                    <c:v>févr</c:v>
                  </c:pt>
                  <c:pt idx="86">
                    <c:v>mars</c:v>
                  </c:pt>
                  <c:pt idx="87">
                    <c:v>avr</c:v>
                  </c:pt>
                  <c:pt idx="88">
                    <c:v>mai</c:v>
                  </c:pt>
                  <c:pt idx="89">
                    <c:v>juin</c:v>
                  </c:pt>
                  <c:pt idx="90">
                    <c:v>juil</c:v>
                  </c:pt>
                  <c:pt idx="91">
                    <c:v>août</c:v>
                  </c:pt>
                  <c:pt idx="92">
                    <c:v>sept</c:v>
                  </c:pt>
                  <c:pt idx="93">
                    <c:v>oct</c:v>
                  </c:pt>
                  <c:pt idx="94">
                    <c:v>nov</c:v>
                  </c:pt>
                  <c:pt idx="95">
                    <c:v>déc</c:v>
                  </c:pt>
                  <c:pt idx="96">
                    <c:v>janv</c:v>
                  </c:pt>
                  <c:pt idx="97">
                    <c:v>févr</c:v>
                  </c:pt>
                  <c:pt idx="98">
                    <c:v>mars</c:v>
                  </c:pt>
                  <c:pt idx="99">
                    <c:v>avr</c:v>
                  </c:pt>
                  <c:pt idx="100">
                    <c:v>mai</c:v>
                  </c:pt>
                  <c:pt idx="101">
                    <c:v>juin</c:v>
                  </c:pt>
                  <c:pt idx="102">
                    <c:v>juil</c:v>
                  </c:pt>
                  <c:pt idx="103">
                    <c:v>août</c:v>
                  </c:pt>
                  <c:pt idx="104">
                    <c:v>sept</c:v>
                  </c:pt>
                  <c:pt idx="105">
                    <c:v>oct</c:v>
                  </c:pt>
                  <c:pt idx="106">
                    <c:v>nov</c:v>
                  </c:pt>
                  <c:pt idx="107">
                    <c:v>déc</c:v>
                  </c:pt>
                  <c:pt idx="108">
                    <c:v>janv</c:v>
                  </c:pt>
                  <c:pt idx="109">
                    <c:v>févr</c:v>
                  </c:pt>
                  <c:pt idx="110">
                    <c:v>mars</c:v>
                  </c:pt>
                  <c:pt idx="111">
                    <c:v>avr</c:v>
                  </c:pt>
                  <c:pt idx="112">
                    <c:v>mai</c:v>
                  </c:pt>
                  <c:pt idx="113">
                    <c:v>juin</c:v>
                  </c:pt>
                  <c:pt idx="114">
                    <c:v>juil</c:v>
                  </c:pt>
                  <c:pt idx="115">
                    <c:v>août</c:v>
                  </c:pt>
                  <c:pt idx="116">
                    <c:v>sept</c:v>
                  </c:pt>
                  <c:pt idx="117">
                    <c:v>oct</c:v>
                  </c:pt>
                  <c:pt idx="118">
                    <c:v>nov</c:v>
                  </c:pt>
                  <c:pt idx="119">
                    <c:v>déc</c:v>
                  </c:pt>
                  <c:pt idx="120">
                    <c:v>janv</c:v>
                  </c:pt>
                  <c:pt idx="121">
                    <c:v>févr</c:v>
                  </c:pt>
                  <c:pt idx="122">
                    <c:v>mars</c:v>
                  </c:pt>
                  <c:pt idx="123">
                    <c:v>avr</c:v>
                  </c:pt>
                  <c:pt idx="124">
                    <c:v>mai</c:v>
                  </c:pt>
                  <c:pt idx="125">
                    <c:v>juin</c:v>
                  </c:pt>
                  <c:pt idx="126">
                    <c:v>juil</c:v>
                  </c:pt>
                  <c:pt idx="127">
                    <c:v>août</c:v>
                  </c:pt>
                  <c:pt idx="128">
                    <c:v>sept</c:v>
                  </c:pt>
                  <c:pt idx="129">
                    <c:v>oct</c:v>
                  </c:pt>
                  <c:pt idx="130">
                    <c:v>nov</c:v>
                  </c:pt>
                  <c:pt idx="131">
                    <c:v>déc</c:v>
                  </c:pt>
                  <c:pt idx="132">
                    <c:v>janv</c:v>
                  </c:pt>
                  <c:pt idx="133">
                    <c:v>févr</c:v>
                  </c:pt>
                  <c:pt idx="134">
                    <c:v>mars</c:v>
                  </c:pt>
                  <c:pt idx="135">
                    <c:v>avr</c:v>
                  </c:pt>
                  <c:pt idx="136">
                    <c:v>mai</c:v>
                  </c:pt>
                  <c:pt idx="137">
                    <c:v>juin</c:v>
                  </c:pt>
                  <c:pt idx="138">
                    <c:v>juil</c:v>
                  </c:pt>
                  <c:pt idx="139">
                    <c:v>août</c:v>
                  </c:pt>
                  <c:pt idx="140">
                    <c:v>sept</c:v>
                  </c:pt>
                  <c:pt idx="141">
                    <c:v>oct</c:v>
                  </c:pt>
                  <c:pt idx="142">
                    <c:v>nov</c:v>
                  </c:pt>
                  <c:pt idx="143">
                    <c:v>déc</c:v>
                  </c:pt>
                  <c:pt idx="144">
                    <c:v>janv</c:v>
                  </c:pt>
                  <c:pt idx="145">
                    <c:v>févr</c:v>
                  </c:pt>
                </c:lvl>
                <c:lvl>
                  <c:pt idx="0">
                    <c:v>2005</c:v>
                  </c:pt>
                  <c:pt idx="12">
                    <c:v>2006</c:v>
                  </c:pt>
                  <c:pt idx="24">
                    <c:v>2007</c:v>
                  </c:pt>
                  <c:pt idx="36">
                    <c:v>2008</c:v>
                  </c:pt>
                  <c:pt idx="48">
                    <c:v>2009</c:v>
                  </c:pt>
                  <c:pt idx="60">
                    <c:v>2010</c:v>
                  </c:pt>
                  <c:pt idx="72">
                    <c:v>2011</c:v>
                  </c:pt>
                  <c:pt idx="84">
                    <c:v>2012</c:v>
                  </c:pt>
                  <c:pt idx="96">
                    <c:v>2013</c:v>
                  </c:pt>
                  <c:pt idx="108">
                    <c:v>2014</c:v>
                  </c:pt>
                  <c:pt idx="120">
                    <c:v>2015</c:v>
                  </c:pt>
                  <c:pt idx="132">
                    <c:v>2016</c:v>
                  </c:pt>
                  <c:pt idx="144">
                    <c:v>2017</c:v>
                  </c:pt>
                </c:lvl>
              </c:multiLvlStrCache>
            </c:multiLvlStrRef>
          </c:cat>
          <c:val>
            <c:numRef>
              <c:f>TCD!$C$4:$C$163</c:f>
              <c:numCache>
                <c:formatCode>General</c:formatCode>
                <c:ptCount val="146"/>
                <c:pt idx="0">
                  <c:v>54.5</c:v>
                </c:pt>
                <c:pt idx="1">
                  <c:v>57.3</c:v>
                </c:pt>
                <c:pt idx="2">
                  <c:v>58.75</c:v>
                </c:pt>
                <c:pt idx="3">
                  <c:v>55.1</c:v>
                </c:pt>
                <c:pt idx="4">
                  <c:v>55.6</c:v>
                </c:pt>
                <c:pt idx="5">
                  <c:v>58.35</c:v>
                </c:pt>
                <c:pt idx="6">
                  <c:v>56.2</c:v>
                </c:pt>
                <c:pt idx="7">
                  <c:v>62.15</c:v>
                </c:pt>
                <c:pt idx="8">
                  <c:v>62.75</c:v>
                </c:pt>
                <c:pt idx="9">
                  <c:v>59.4</c:v>
                </c:pt>
                <c:pt idx="10">
                  <c:v>59.4</c:v>
                </c:pt>
                <c:pt idx="11">
                  <c:v>60.95</c:v>
                </c:pt>
                <c:pt idx="12">
                  <c:v>62.3</c:v>
                </c:pt>
                <c:pt idx="13">
                  <c:v>65.150000000000006</c:v>
                </c:pt>
                <c:pt idx="14">
                  <c:v>71.900000000000006</c:v>
                </c:pt>
                <c:pt idx="15">
                  <c:v>70.599999999999994</c:v>
                </c:pt>
                <c:pt idx="16">
                  <c:v>66.7</c:v>
                </c:pt>
                <c:pt idx="17">
                  <c:v>65.599999999999994</c:v>
                </c:pt>
                <c:pt idx="18">
                  <c:v>71.650000000000006</c:v>
                </c:pt>
                <c:pt idx="19">
                  <c:v>76.599999999999994</c:v>
                </c:pt>
                <c:pt idx="20">
                  <c:v>76.75</c:v>
                </c:pt>
                <c:pt idx="21">
                  <c:v>74.55</c:v>
                </c:pt>
                <c:pt idx="22">
                  <c:v>75.650000000000006</c:v>
                </c:pt>
                <c:pt idx="23">
                  <c:v>74.349999999999994</c:v>
                </c:pt>
                <c:pt idx="24">
                  <c:v>74.25</c:v>
                </c:pt>
                <c:pt idx="25">
                  <c:v>79.099999999999994</c:v>
                </c:pt>
                <c:pt idx="26">
                  <c:v>76.400000000000006</c:v>
                </c:pt>
                <c:pt idx="27">
                  <c:v>81.42</c:v>
                </c:pt>
                <c:pt idx="28">
                  <c:v>84.07</c:v>
                </c:pt>
                <c:pt idx="29">
                  <c:v>84.85</c:v>
                </c:pt>
                <c:pt idx="30">
                  <c:v>81.11</c:v>
                </c:pt>
                <c:pt idx="31">
                  <c:v>81.17</c:v>
                </c:pt>
                <c:pt idx="32">
                  <c:v>82.89</c:v>
                </c:pt>
                <c:pt idx="33">
                  <c:v>87.9</c:v>
                </c:pt>
                <c:pt idx="34">
                  <c:v>86.5</c:v>
                </c:pt>
                <c:pt idx="35">
                  <c:v>93.3</c:v>
                </c:pt>
                <c:pt idx="36">
                  <c:v>74.25</c:v>
                </c:pt>
                <c:pt idx="37">
                  <c:v>77.87</c:v>
                </c:pt>
                <c:pt idx="38">
                  <c:v>75.56</c:v>
                </c:pt>
                <c:pt idx="39">
                  <c:v>72.47</c:v>
                </c:pt>
                <c:pt idx="40">
                  <c:v>76.209999999999994</c:v>
                </c:pt>
                <c:pt idx="41">
                  <c:v>66</c:v>
                </c:pt>
                <c:pt idx="42">
                  <c:v>60.62</c:v>
                </c:pt>
                <c:pt idx="43">
                  <c:v>66.27</c:v>
                </c:pt>
                <c:pt idx="44">
                  <c:v>67.239999999999995</c:v>
                </c:pt>
                <c:pt idx="45">
                  <c:v>53.32</c:v>
                </c:pt>
                <c:pt idx="46">
                  <c:v>57.78</c:v>
                </c:pt>
                <c:pt idx="47">
                  <c:v>58.26</c:v>
                </c:pt>
                <c:pt idx="48">
                  <c:v>50</c:v>
                </c:pt>
                <c:pt idx="49">
                  <c:v>50</c:v>
                </c:pt>
                <c:pt idx="50">
                  <c:v>46</c:v>
                </c:pt>
                <c:pt idx="51">
                  <c:v>49.29</c:v>
                </c:pt>
                <c:pt idx="52">
                  <c:v>54.22</c:v>
                </c:pt>
                <c:pt idx="53">
                  <c:v>51.85</c:v>
                </c:pt>
                <c:pt idx="54">
                  <c:v>50.715000000000003</c:v>
                </c:pt>
                <c:pt idx="55">
                  <c:v>58.51</c:v>
                </c:pt>
                <c:pt idx="56">
                  <c:v>65.010000000000005</c:v>
                </c:pt>
                <c:pt idx="57">
                  <c:v>64.5</c:v>
                </c:pt>
                <c:pt idx="58">
                  <c:v>68.69</c:v>
                </c:pt>
                <c:pt idx="59">
                  <c:v>72.64</c:v>
                </c:pt>
                <c:pt idx="60">
                  <c:v>75.599999999999994</c:v>
                </c:pt>
                <c:pt idx="61">
                  <c:v>71.900000000000006</c:v>
                </c:pt>
                <c:pt idx="62">
                  <c:v>76.62</c:v>
                </c:pt>
                <c:pt idx="63">
                  <c:v>76.819999999999993</c:v>
                </c:pt>
                <c:pt idx="64">
                  <c:v>70.900000000000006</c:v>
                </c:pt>
                <c:pt idx="65">
                  <c:v>74.5</c:v>
                </c:pt>
                <c:pt idx="66">
                  <c:v>77.489999999999995</c:v>
                </c:pt>
                <c:pt idx="67">
                  <c:v>75.03</c:v>
                </c:pt>
                <c:pt idx="68">
                  <c:v>78.53</c:v>
                </c:pt>
                <c:pt idx="69">
                  <c:v>80.099999999999994</c:v>
                </c:pt>
                <c:pt idx="70">
                  <c:v>81.66</c:v>
                </c:pt>
                <c:pt idx="71">
                  <c:v>81.900000000000006</c:v>
                </c:pt>
                <c:pt idx="72">
                  <c:v>82.27</c:v>
                </c:pt>
                <c:pt idx="73">
                  <c:v>82.14</c:v>
                </c:pt>
                <c:pt idx="74">
                  <c:v>76.64</c:v>
                </c:pt>
                <c:pt idx="75">
                  <c:v>81.56</c:v>
                </c:pt>
                <c:pt idx="76">
                  <c:v>84.64</c:v>
                </c:pt>
                <c:pt idx="77">
                  <c:v>83.58</c:v>
                </c:pt>
                <c:pt idx="78">
                  <c:v>82.1</c:v>
                </c:pt>
                <c:pt idx="79">
                  <c:v>71</c:v>
                </c:pt>
                <c:pt idx="80">
                  <c:v>68.83</c:v>
                </c:pt>
                <c:pt idx="81">
                  <c:v>70.73</c:v>
                </c:pt>
                <c:pt idx="82">
                  <c:v>74.150000000000006</c:v>
                </c:pt>
                <c:pt idx="83">
                  <c:v>76.73</c:v>
                </c:pt>
                <c:pt idx="84">
                  <c:v>79.22</c:v>
                </c:pt>
                <c:pt idx="85">
                  <c:v>80.930000000000007</c:v>
                </c:pt>
                <c:pt idx="86">
                  <c:v>85.27</c:v>
                </c:pt>
                <c:pt idx="87">
                  <c:v>88.82</c:v>
                </c:pt>
                <c:pt idx="88">
                  <c:v>88.85</c:v>
                </c:pt>
                <c:pt idx="89">
                  <c:v>86.8</c:v>
                </c:pt>
                <c:pt idx="90">
                  <c:v>89.8</c:v>
                </c:pt>
                <c:pt idx="91">
                  <c:v>95.54</c:v>
                </c:pt>
                <c:pt idx="92">
                  <c:v>96.17</c:v>
                </c:pt>
                <c:pt idx="93">
                  <c:v>94.55</c:v>
                </c:pt>
                <c:pt idx="94">
                  <c:v>95.8</c:v>
                </c:pt>
                <c:pt idx="95">
                  <c:v>103.2</c:v>
                </c:pt>
                <c:pt idx="96">
                  <c:v>103.65</c:v>
                </c:pt>
                <c:pt idx="97">
                  <c:v>107.55</c:v>
                </c:pt>
                <c:pt idx="98">
                  <c:v>113.6</c:v>
                </c:pt>
                <c:pt idx="99">
                  <c:v>120.3</c:v>
                </c:pt>
                <c:pt idx="100">
                  <c:v>130.35</c:v>
                </c:pt>
                <c:pt idx="101">
                  <c:v>120.15</c:v>
                </c:pt>
                <c:pt idx="102">
                  <c:v>123.4</c:v>
                </c:pt>
                <c:pt idx="103">
                  <c:v>121</c:v>
                </c:pt>
                <c:pt idx="104">
                  <c:v>123.6</c:v>
                </c:pt>
                <c:pt idx="105">
                  <c:v>120.5</c:v>
                </c:pt>
                <c:pt idx="106">
                  <c:v>120.8</c:v>
                </c:pt>
                <c:pt idx="107">
                  <c:v>122.3</c:v>
                </c:pt>
                <c:pt idx="108">
                  <c:v>119.25</c:v>
                </c:pt>
                <c:pt idx="109">
                  <c:v>120.15</c:v>
                </c:pt>
                <c:pt idx="110">
                  <c:v>114.55</c:v>
                </c:pt>
                <c:pt idx="111">
                  <c:v>116.35</c:v>
                </c:pt>
                <c:pt idx="112">
                  <c:v>123.15</c:v>
                </c:pt>
                <c:pt idx="113">
                  <c:v>125.25</c:v>
                </c:pt>
                <c:pt idx="114">
                  <c:v>124.55</c:v>
                </c:pt>
                <c:pt idx="115">
                  <c:v>123.2</c:v>
                </c:pt>
                <c:pt idx="116">
                  <c:v>123.3</c:v>
                </c:pt>
                <c:pt idx="117">
                  <c:v>117.05</c:v>
                </c:pt>
                <c:pt idx="118">
                  <c:v>120.4</c:v>
                </c:pt>
                <c:pt idx="119">
                  <c:v>127.7</c:v>
                </c:pt>
                <c:pt idx="120">
                  <c:v>133.4</c:v>
                </c:pt>
                <c:pt idx="121">
                  <c:v>152.05000000000001</c:v>
                </c:pt>
                <c:pt idx="122">
                  <c:v>160</c:v>
                </c:pt>
                <c:pt idx="123">
                  <c:v>167.25</c:v>
                </c:pt>
                <c:pt idx="124">
                  <c:v>164.9</c:v>
                </c:pt>
                <c:pt idx="125">
                  <c:v>159.65</c:v>
                </c:pt>
                <c:pt idx="126">
                  <c:v>153.80000000000001</c:v>
                </c:pt>
                <c:pt idx="127">
                  <c:v>140.4</c:v>
                </c:pt>
                <c:pt idx="128">
                  <c:v>142.35</c:v>
                </c:pt>
                <c:pt idx="129">
                  <c:v>152.15</c:v>
                </c:pt>
                <c:pt idx="130">
                  <c:v>162.65</c:v>
                </c:pt>
                <c:pt idx="131">
                  <c:v>152</c:v>
                </c:pt>
                <c:pt idx="132">
                  <c:v>142.65</c:v>
                </c:pt>
                <c:pt idx="133">
                  <c:v>146.19999999999999</c:v>
                </c:pt>
                <c:pt idx="134">
                  <c:v>151.19999999999999</c:v>
                </c:pt>
                <c:pt idx="135">
                  <c:v>151.30000000000001</c:v>
                </c:pt>
                <c:pt idx="136">
                  <c:v>155.65</c:v>
                </c:pt>
                <c:pt idx="137">
                  <c:v>155.19999999999999</c:v>
                </c:pt>
                <c:pt idx="138">
                  <c:v>166.1</c:v>
                </c:pt>
                <c:pt idx="139">
                  <c:v>167.7</c:v>
                </c:pt>
                <c:pt idx="140">
                  <c:v>163.95</c:v>
                </c:pt>
                <c:pt idx="141">
                  <c:v>160.69999999999999</c:v>
                </c:pt>
                <c:pt idx="142">
                  <c:v>156.5</c:v>
                </c:pt>
                <c:pt idx="143">
                  <c:v>156.85</c:v>
                </c:pt>
                <c:pt idx="144">
                  <c:v>168.35</c:v>
                </c:pt>
                <c:pt idx="145">
                  <c:v>167.75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EE3-47FD-94BD-0F82B1DDD7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27132928"/>
        <c:axId val="327133320"/>
      </c:barChart>
      <c:catAx>
        <c:axId val="327132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7133320"/>
        <c:crosses val="autoZero"/>
        <c:auto val="1"/>
        <c:lblAlgn val="ctr"/>
        <c:lblOffset val="100"/>
        <c:noMultiLvlLbl val="0"/>
      </c:catAx>
      <c:valAx>
        <c:axId val="327133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7132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 codeName="Graphique3"/>
  <sheetViews>
    <sheetView zoomScale="8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2897" cy="6069724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40341</xdr:colOff>
      <xdr:row>8</xdr:row>
      <xdr:rowOff>19611</xdr:rowOff>
    </xdr:from>
    <xdr:to>
      <xdr:col>9</xdr:col>
      <xdr:colOff>1307166</xdr:colOff>
      <xdr:row>11</xdr:row>
      <xdr:rowOff>114861</xdr:rowOff>
    </xdr:to>
    <xdr:sp macro="[0]!RecupHisto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646459" y="1453964"/>
          <a:ext cx="1266825" cy="633132"/>
        </a:xfrm>
        <a:prstGeom prst="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Générateur</a:t>
          </a:r>
          <a:r>
            <a:rPr lang="fr-FR" sz="1100" baseline="0"/>
            <a:t> Dataset</a:t>
          </a:r>
          <a:endParaRPr lang="fr-FR" sz="1100"/>
        </a:p>
      </xdr:txBody>
    </xdr:sp>
    <xdr:clientData/>
  </xdr:twoCellAnchor>
  <xdr:twoCellAnchor>
    <xdr:from>
      <xdr:col>9</xdr:col>
      <xdr:colOff>31377</xdr:colOff>
      <xdr:row>13</xdr:row>
      <xdr:rowOff>24332</xdr:rowOff>
    </xdr:from>
    <xdr:to>
      <xdr:col>9</xdr:col>
      <xdr:colOff>1305007</xdr:colOff>
      <xdr:row>16</xdr:row>
      <xdr:rowOff>160084</xdr:rowOff>
    </xdr:to>
    <xdr:sp macro="[0]!tridate" textlink="">
      <xdr:nvSpPr>
        <xdr:cNvPr id="61" name="TextBox 60">
          <a:extLst>
            <a:ext uri="{FF2B5EF4-FFF2-40B4-BE49-F238E27FC236}">
              <a16:creationId xmlns:a16="http://schemas.microsoft.com/office/drawing/2014/main" id="{94C6F28E-E145-46B0-AA40-51BC58B019B4}"/>
            </a:ext>
          </a:extLst>
        </xdr:cNvPr>
        <xdr:cNvSpPr txBox="1"/>
      </xdr:nvSpPr>
      <xdr:spPr>
        <a:xfrm>
          <a:off x="8637495" y="2355156"/>
          <a:ext cx="1273630" cy="673634"/>
        </a:xfrm>
        <a:prstGeom prst="roundRect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t"/>
        <a:lstStyle/>
        <a:p>
          <a:r>
            <a:rPr lang="fr-FR" sz="1100"/>
            <a:t>Trier le</a:t>
          </a:r>
          <a:r>
            <a:rPr lang="fr-FR" sz="1100" baseline="0"/>
            <a:t> tableau:</a:t>
          </a:r>
        </a:p>
        <a:p>
          <a:r>
            <a:rPr lang="fr-FR" sz="1100" baseline="0"/>
            <a:t>+ récent-&gt;+ vieux</a:t>
          </a:r>
          <a:endParaRPr lang="fr-FR" sz="1100"/>
        </a:p>
      </xdr:txBody>
    </xdr:sp>
    <xdr:clientData/>
  </xdr:twoCellAnchor>
  <xdr:twoCellAnchor>
    <xdr:from>
      <xdr:col>11</xdr:col>
      <xdr:colOff>38421</xdr:colOff>
      <xdr:row>13</xdr:row>
      <xdr:rowOff>48025</xdr:rowOff>
    </xdr:from>
    <xdr:to>
      <xdr:col>12</xdr:col>
      <xdr:colOff>116541</xdr:colOff>
      <xdr:row>17</xdr:row>
      <xdr:rowOff>37140</xdr:rowOff>
    </xdr:to>
    <xdr:sp macro="[0]!ColonneRendement" textlink="">
      <xdr:nvSpPr>
        <xdr:cNvPr id="62" name="TextBox 61">
          <a:extLst>
            <a:ext uri="{FF2B5EF4-FFF2-40B4-BE49-F238E27FC236}">
              <a16:creationId xmlns:a16="http://schemas.microsoft.com/office/drawing/2014/main" id="{114082FE-1192-44E7-A980-41B6238A9242}"/>
            </a:ext>
          </a:extLst>
        </xdr:cNvPr>
        <xdr:cNvSpPr txBox="1"/>
      </xdr:nvSpPr>
      <xdr:spPr>
        <a:xfrm>
          <a:off x="11011221" y="2378849"/>
          <a:ext cx="1153885" cy="706291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Colonne</a:t>
          </a:r>
          <a:r>
            <a:rPr lang="fr-FR" sz="1100" baseline="0"/>
            <a:t> Rendement</a:t>
          </a:r>
        </a:p>
        <a:p>
          <a:endParaRPr lang="fr-FR" sz="1100"/>
        </a:p>
      </xdr:txBody>
    </xdr:sp>
    <xdr:clientData/>
  </xdr:twoCellAnchor>
  <xdr:twoCellAnchor>
    <xdr:from>
      <xdr:col>10</xdr:col>
      <xdr:colOff>975594</xdr:colOff>
      <xdr:row>7</xdr:row>
      <xdr:rowOff>118100</xdr:rowOff>
    </xdr:from>
    <xdr:to>
      <xdr:col>12</xdr:col>
      <xdr:colOff>224897</xdr:colOff>
      <xdr:row>12</xdr:row>
      <xdr:rowOff>82242</xdr:rowOff>
    </xdr:to>
    <xdr:sp macro="[0]!Beta" textlink="">
      <xdr:nvSpPr>
        <xdr:cNvPr id="6" name="TextBox 5">
          <a:extLst>
            <a:ext uri="{FF2B5EF4-FFF2-40B4-BE49-F238E27FC236}">
              <a16:creationId xmlns:a16="http://schemas.microsoft.com/office/drawing/2014/main" id="{B9F0E0F4-C320-4B31-AE10-95E666036AB4}"/>
            </a:ext>
          </a:extLst>
        </xdr:cNvPr>
        <xdr:cNvSpPr txBox="1"/>
      </xdr:nvSpPr>
      <xdr:spPr>
        <a:xfrm>
          <a:off x="10576794" y="1416813"/>
          <a:ext cx="1343146" cy="891794"/>
        </a:xfrm>
        <a:prstGeom prst="rect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BETA</a:t>
          </a:r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536713</xdr:colOff>
      <xdr:row>1</xdr:row>
      <xdr:rowOff>0</xdr:rowOff>
    </xdr:from>
    <xdr:to>
      <xdr:col>8</xdr:col>
      <xdr:colOff>92765</xdr:colOff>
      <xdr:row>1</xdr:row>
      <xdr:rowOff>0</xdr:rowOff>
    </xdr:to>
    <xdr:sp macro="[0]!Moyennerendement" textlink="">
      <xdr:nvSpPr>
        <xdr:cNvPr id="7" name="TextBox 6">
          <a:extLst>
            <a:ext uri="{FF2B5EF4-FFF2-40B4-BE49-F238E27FC236}">
              <a16:creationId xmlns:a16="http://schemas.microsoft.com/office/drawing/2014/main" id="{C9B87922-4B7B-488B-9142-5195DADFA139}"/>
            </a:ext>
          </a:extLst>
        </xdr:cNvPr>
        <xdr:cNvSpPr txBox="1"/>
      </xdr:nvSpPr>
      <xdr:spPr>
        <a:xfrm>
          <a:off x="7341704" y="755374"/>
          <a:ext cx="576470" cy="5499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moyrend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AVANCE%201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cer6" refreshedDate="42783.447210416663" createdVersion="5" refreshedVersion="5" minRefreshableVersion="3" recordCount="3159" xr:uid="{00000000-000A-0000-FFFF-FFFF0C000000}">
  <cacheSource type="worksheet">
    <worksheetSource ref="A1:F1" sheet="Base Cours" r:id="rId2"/>
  </cacheSource>
  <cacheFields count="7">
    <cacheField name="Date" numFmtId="14">
      <sharedItems containsSemiMixedTypes="0" containsNonDate="0" containsDate="1" containsString="0" minDate="2005-01-03T00:00:00" maxDate="2017-02-17T00:00:00" count="3159">
        <d v="2017-02-16T00:00:00"/>
        <d v="2017-02-15T00:00:00"/>
        <d v="2017-02-14T00:00:00"/>
        <d v="2017-02-13T00:00:00"/>
        <d v="2017-02-10T00:00:00"/>
        <d v="2017-02-09T00:00:00"/>
        <d v="2017-02-08T00:00:00"/>
        <d v="2017-02-07T00:00:00"/>
        <d v="2017-02-06T00:00:00"/>
        <d v="2017-02-03T00:00:00"/>
        <d v="2017-02-02T00:00:00"/>
        <d v="2017-02-01T00:00:00"/>
        <d v="2017-01-31T00:00:00"/>
        <d v="2017-01-30T00:00:00"/>
        <d v="2017-01-27T00:00:00"/>
        <d v="2017-01-26T00:00:00"/>
        <d v="2017-01-25T00:00:00"/>
        <d v="2017-01-24T00:00:00"/>
        <d v="2017-01-23T00:00:00"/>
        <d v="2017-01-20T00:00:00"/>
        <d v="2017-01-19T00:00:00"/>
        <d v="2017-01-18T00:00:00"/>
        <d v="2017-01-17T00:00:00"/>
        <d v="2017-01-16T00:00:00"/>
        <d v="2017-01-13T00:00:00"/>
        <d v="2017-01-12T00:00:00"/>
        <d v="2017-01-11T00:00:00"/>
        <d v="2017-01-10T00:00:00"/>
        <d v="2017-01-09T00:00:00"/>
        <d v="2017-01-06T00:00:00"/>
        <d v="2017-01-05T00:00:00"/>
        <d v="2017-01-04T00:00:00"/>
        <d v="2017-01-03T00:00:00"/>
        <d v="2017-01-02T00:00:00"/>
        <d v="2016-12-30T00:00:00"/>
        <d v="2016-12-29T00:00:00"/>
        <d v="2016-12-28T00:00:00"/>
        <d v="2016-12-27T00:00:00"/>
        <d v="2016-12-26T00:00:00"/>
        <d v="2016-12-23T00:00:00"/>
        <d v="2016-12-22T00:00:00"/>
        <d v="2016-12-21T00:00:00"/>
        <d v="2016-12-20T00:00:00"/>
        <d v="2016-12-19T00:00:00"/>
        <d v="2016-12-16T00:00:00"/>
        <d v="2016-12-15T00:00:00"/>
        <d v="2016-12-14T00:00:00"/>
        <d v="2016-12-13T00:00:00"/>
        <d v="2016-12-12T00:00:00"/>
        <d v="2016-12-09T00:00:00"/>
        <d v="2016-12-08T00:00:00"/>
        <d v="2016-12-07T00:00:00"/>
        <d v="2016-12-06T00:00:00"/>
        <d v="2016-12-05T00:00:00"/>
        <d v="2016-12-02T00:00:00"/>
        <d v="2016-12-01T00:00:00"/>
        <d v="2016-11-30T00:00:00"/>
        <d v="2016-11-29T00:00:00"/>
        <d v="2016-11-28T00:00:00"/>
        <d v="2016-11-25T00:00:00"/>
        <d v="2016-11-24T00:00:00"/>
        <d v="2016-11-23T00:00:00"/>
        <d v="2016-11-22T00:00:00"/>
        <d v="2016-11-21T00:00:00"/>
        <d v="2016-11-18T00:00:00"/>
        <d v="2016-11-17T00:00:00"/>
        <d v="2016-11-16T00:00:00"/>
        <d v="2016-11-15T00:00:00"/>
        <d v="2016-11-14T00:00:00"/>
        <d v="2016-11-11T00:00:00"/>
        <d v="2016-11-10T00:00:00"/>
        <d v="2016-11-09T00:00:00"/>
        <d v="2016-11-08T00:00:00"/>
        <d v="2016-11-07T00:00:00"/>
        <d v="2016-11-04T00:00:00"/>
        <d v="2016-11-03T00:00:00"/>
        <d v="2016-11-02T00:00:00"/>
        <d v="2016-11-01T00:00:00"/>
        <d v="2016-10-31T00:00:00"/>
        <d v="2016-10-28T00:00:00"/>
        <d v="2016-10-27T00:00:00"/>
        <d v="2016-10-26T00:00:00"/>
        <d v="2016-10-25T00:00:00"/>
        <d v="2016-10-24T00:00:00"/>
        <d v="2016-10-21T00:00:00"/>
        <d v="2016-10-20T00:00:00"/>
        <d v="2016-10-19T00:00:00"/>
        <d v="2016-10-18T00:00:00"/>
        <d v="2016-10-17T00:00:00"/>
        <d v="2016-10-14T00:00:00"/>
        <d v="2016-10-13T00:00:00"/>
        <d v="2016-10-12T00:00:00"/>
        <d v="2016-10-11T00:00:00"/>
        <d v="2016-10-10T00:00:00"/>
        <d v="2016-10-07T00:00:00"/>
        <d v="2016-10-06T00:00:00"/>
        <d v="2016-10-05T00:00:00"/>
        <d v="2016-10-04T00:00:00"/>
        <d v="2016-10-03T00:00:00"/>
        <d v="2016-09-30T00:00:00"/>
        <d v="2016-09-29T00:00:00"/>
        <d v="2016-09-28T00:00:00"/>
        <d v="2016-09-27T00:00:00"/>
        <d v="2016-09-26T00:00:00"/>
        <d v="2016-09-23T00:00:00"/>
        <d v="2016-09-22T00:00:00"/>
        <d v="2016-09-21T00:00:00"/>
        <d v="2016-09-20T00:00:00"/>
        <d v="2016-09-19T00:00:00"/>
        <d v="2016-09-16T00:00:00"/>
        <d v="2016-09-15T00:00:00"/>
        <d v="2016-09-14T00:00:00"/>
        <d v="2016-09-13T00:00:00"/>
        <d v="2016-09-12T00:00:00"/>
        <d v="2016-09-09T00:00:00"/>
        <d v="2016-09-08T00:00:00"/>
        <d v="2016-09-07T00:00:00"/>
        <d v="2016-09-06T00:00:00"/>
        <d v="2016-09-05T00:00:00"/>
        <d v="2016-09-02T00:00:00"/>
        <d v="2016-09-01T00:00:00"/>
        <d v="2016-08-31T00:00:00"/>
        <d v="2016-08-30T00:00:00"/>
        <d v="2016-08-29T00:00:00"/>
        <d v="2016-08-26T00:00:00"/>
        <d v="2016-08-25T00:00:00"/>
        <d v="2016-08-24T00:00:00"/>
        <d v="2016-08-23T00:00:00"/>
        <d v="2016-08-22T00:00:00"/>
        <d v="2016-08-19T00:00:00"/>
        <d v="2016-08-18T00:00:00"/>
        <d v="2016-08-17T00:00:00"/>
        <d v="2016-08-16T00:00:00"/>
        <d v="2016-08-15T00:00:00"/>
        <d v="2016-08-12T00:00:00"/>
        <d v="2016-08-11T00:00:00"/>
        <d v="2016-08-10T00:00:00"/>
        <d v="2016-08-09T00:00:00"/>
        <d v="2016-08-08T00:00:00"/>
        <d v="2016-08-05T00:00:00"/>
        <d v="2016-08-04T00:00:00"/>
        <d v="2016-08-03T00:00:00"/>
        <d v="2016-08-02T00:00:00"/>
        <d v="2016-08-01T00:00:00"/>
        <d v="2016-07-29T00:00:00"/>
        <d v="2016-07-28T00:00:00"/>
        <d v="2016-07-27T00:00:00"/>
        <d v="2016-07-26T00:00:00"/>
        <d v="2016-07-25T00:00:00"/>
        <d v="2016-07-22T00:00:00"/>
        <d v="2016-07-21T00:00:00"/>
        <d v="2016-07-20T00:00:00"/>
        <d v="2016-07-19T00:00:00"/>
        <d v="2016-07-18T00:00:00"/>
        <d v="2016-07-15T00:00:00"/>
        <d v="2016-07-14T00:00:00"/>
        <d v="2016-07-13T00:00:00"/>
        <d v="2016-07-12T00:00:00"/>
        <d v="2016-07-11T00:00:00"/>
        <d v="2016-07-08T00:00:00"/>
        <d v="2016-07-07T00:00:00"/>
        <d v="2016-07-06T00:00:00"/>
        <d v="2016-07-05T00:00:00"/>
        <d v="2016-07-04T00:00:00"/>
        <d v="2016-07-01T00:00:00"/>
        <d v="2016-06-30T00:00:00"/>
        <d v="2016-06-29T00:00:00"/>
        <d v="2016-06-28T00:00:00"/>
        <d v="2016-06-27T00:00:00"/>
        <d v="2016-06-24T00:00:00"/>
        <d v="2016-06-23T00:00:00"/>
        <d v="2016-06-22T00:00:00"/>
        <d v="2016-06-21T00:00:00"/>
        <d v="2016-06-20T00:00:00"/>
        <d v="2016-06-17T00:00:00"/>
        <d v="2016-06-16T00:00:00"/>
        <d v="2016-06-15T00:00:00"/>
        <d v="2016-06-14T00:00:00"/>
        <d v="2016-06-13T00:00:00"/>
        <d v="2016-06-10T00:00:00"/>
        <d v="2016-06-09T00:00:00"/>
        <d v="2016-06-08T00:00:00"/>
        <d v="2016-06-07T00:00:00"/>
        <d v="2016-06-06T00:00:00"/>
        <d v="2016-06-03T00:00:00"/>
        <d v="2016-06-02T00:00:00"/>
        <d v="2016-06-01T00:00:00"/>
        <d v="2016-05-31T00:00:00"/>
        <d v="2016-05-30T00:00:00"/>
        <d v="2016-05-27T00:00:00"/>
        <d v="2016-05-26T00:00:00"/>
        <d v="2016-05-25T00:00:00"/>
        <d v="2016-05-24T00:00:00"/>
        <d v="2016-05-23T00:00:00"/>
        <d v="2016-05-20T00:00:00"/>
        <d v="2016-05-19T00:00:00"/>
        <d v="2016-05-18T00:00:00"/>
        <d v="2016-05-17T00:00:00"/>
        <d v="2016-05-16T00:00:00"/>
        <d v="2016-05-13T00:00:00"/>
        <d v="2016-05-12T00:00:00"/>
        <d v="2016-05-11T00:00:00"/>
        <d v="2016-05-10T00:00:00"/>
        <d v="2016-05-09T00:00:00"/>
        <d v="2016-05-06T00:00:00"/>
        <d v="2016-05-05T00:00:00"/>
        <d v="2016-05-04T00:00:00"/>
        <d v="2016-05-03T00:00:00"/>
        <d v="2016-05-02T00:00:00"/>
        <d v="2016-04-29T00:00:00"/>
        <d v="2016-04-28T00:00:00"/>
        <d v="2016-04-27T00:00:00"/>
        <d v="2016-04-26T00:00:00"/>
        <d v="2016-04-25T00:00:00"/>
        <d v="2016-04-22T00:00:00"/>
        <d v="2016-04-21T00:00:00"/>
        <d v="2016-04-20T00:00:00"/>
        <d v="2016-04-19T00:00:00"/>
        <d v="2016-04-18T00:00:00"/>
        <d v="2016-04-15T00:00:00"/>
        <d v="2016-04-14T00:00:00"/>
        <d v="2016-04-13T00:00:00"/>
        <d v="2016-04-12T00:00:00"/>
        <d v="2016-04-11T00:00:00"/>
        <d v="2016-04-08T00:00:00"/>
        <d v="2016-04-07T00:00:00"/>
        <d v="2016-04-06T00:00:00"/>
        <d v="2016-04-05T00:00:00"/>
        <d v="2016-04-04T00:00:00"/>
        <d v="2016-04-01T00:00:00"/>
        <d v="2016-03-31T00:00:00"/>
        <d v="2016-03-30T00:00:00"/>
        <d v="2016-03-29T00:00:00"/>
        <d v="2016-03-28T00:00:00"/>
        <d v="2016-03-25T00:00:00"/>
        <d v="2016-03-24T00:00:00"/>
        <d v="2016-03-23T00:00:00"/>
        <d v="2016-03-22T00:00:00"/>
        <d v="2016-03-21T00:00:00"/>
        <d v="2016-03-18T00:00:00"/>
        <d v="2016-03-17T00:00:00"/>
        <d v="2016-03-16T00:00:00"/>
        <d v="2016-03-15T00:00:00"/>
        <d v="2016-03-14T00:00:00"/>
        <d v="2016-03-11T00:00:00"/>
        <d v="2016-03-10T00:00:00"/>
        <d v="2016-03-09T00:00:00"/>
        <d v="2016-03-08T00:00:00"/>
        <d v="2016-03-07T00:00:00"/>
        <d v="2016-03-04T00:00:00"/>
        <d v="2016-03-03T00:00:00"/>
        <d v="2016-03-02T00:00:00"/>
        <d v="2016-03-01T00:00:00"/>
        <d v="2016-02-29T00:00:00"/>
        <d v="2016-02-26T00:00:00"/>
        <d v="2016-02-25T00:00:00"/>
        <d v="2016-02-24T00:00:00"/>
        <d v="2016-02-23T00:00:00"/>
        <d v="2016-02-22T00:00:00"/>
        <d v="2016-02-19T00:00:00"/>
        <d v="2016-02-18T00:00:00"/>
        <d v="2016-02-17T00:00:00"/>
        <d v="2016-02-16T00:00:00"/>
        <d v="2016-02-15T00:00:00"/>
        <d v="2016-02-12T00:00:00"/>
        <d v="2016-02-11T00:00:00"/>
        <d v="2016-02-10T00:00:00"/>
        <d v="2016-02-09T00:00:00"/>
        <d v="2016-02-08T00:00:00"/>
        <d v="2016-02-05T00:00:00"/>
        <d v="2016-02-04T00:00:00"/>
        <d v="2016-02-03T00:00:00"/>
        <d v="2016-02-02T00:00:00"/>
        <d v="2016-02-01T00:00:00"/>
        <d v="2016-01-29T00:00:00"/>
        <d v="2016-01-28T00:00:00"/>
        <d v="2016-01-27T00:00:00"/>
        <d v="2016-01-26T00:00:00"/>
        <d v="2016-01-25T00:00:00"/>
        <d v="2016-01-22T00:00:00"/>
        <d v="2016-01-21T00:00:00"/>
        <d v="2016-01-20T00:00:00"/>
        <d v="2016-01-19T00:00:00"/>
        <d v="2016-01-18T00:00:00"/>
        <d v="2016-01-15T00:00:00"/>
        <d v="2016-01-14T00:00:00"/>
        <d v="2016-01-13T00:00:00"/>
        <d v="2016-01-12T00:00:00"/>
        <d v="2016-01-11T00:00:00"/>
        <d v="2016-01-08T00:00:00"/>
        <d v="2016-01-07T00:00:00"/>
        <d v="2016-01-06T00:00:00"/>
        <d v="2016-01-05T00:00:00"/>
        <d v="2016-01-04T00:00:00"/>
        <d v="2016-01-01T00:00:00"/>
        <d v="2015-12-31T00:00:00"/>
        <d v="2015-12-30T00:00:00"/>
        <d v="2015-12-29T00:00:00"/>
        <d v="2015-12-28T00:00:00"/>
        <d v="2015-12-25T00:00:00"/>
        <d v="2015-12-24T00:00:00"/>
        <d v="2015-12-23T00:00:00"/>
        <d v="2015-12-22T00:00:00"/>
        <d v="2015-12-21T00:00:00"/>
        <d v="2015-12-18T00:00:00"/>
        <d v="2015-12-17T00:00:00"/>
        <d v="2015-12-16T00:00:00"/>
        <d v="2015-12-15T00:00:00"/>
        <d v="2015-12-14T00:00:00"/>
        <d v="2015-12-11T00:00:00"/>
        <d v="2015-12-10T00:00:00"/>
        <d v="2015-12-09T00:00:00"/>
        <d v="2015-12-08T00:00:00"/>
        <d v="2015-12-07T00:00:00"/>
        <d v="2015-12-04T00:00:00"/>
        <d v="2015-12-03T00:00:00"/>
        <d v="2015-12-02T00:00:00"/>
        <d v="2015-12-01T00:00:00"/>
        <d v="2015-11-30T00:00:00"/>
        <d v="2015-11-27T00:00:00"/>
        <d v="2015-11-26T00:00:00"/>
        <d v="2015-11-25T00:00:00"/>
        <d v="2015-11-24T00:00:00"/>
        <d v="2015-11-23T00:00:00"/>
        <d v="2015-11-20T00:00:00"/>
        <d v="2015-11-19T00:00:00"/>
        <d v="2015-11-18T00:00:00"/>
        <d v="2015-11-17T00:00:00"/>
        <d v="2015-11-16T00:00:00"/>
        <d v="2015-11-13T00:00:00"/>
        <d v="2015-11-12T00:00:00"/>
        <d v="2015-11-11T00:00:00"/>
        <d v="2015-11-10T00:00:00"/>
        <d v="2015-11-09T00:00:00"/>
        <d v="2015-11-06T00:00:00"/>
        <d v="2015-11-05T00:00:00"/>
        <d v="2015-11-04T00:00:00"/>
        <d v="2015-11-03T00:00:00"/>
        <d v="2015-11-02T00:00:00"/>
        <d v="2015-10-30T00:00:00"/>
        <d v="2015-10-29T00:00:00"/>
        <d v="2015-10-28T00:00:00"/>
        <d v="2015-10-27T00:00:00"/>
        <d v="2015-10-26T00:00:00"/>
        <d v="2015-10-23T00:00:00"/>
        <d v="2015-10-22T00:00:00"/>
        <d v="2015-10-21T00:00:00"/>
        <d v="2015-10-20T00:00:00"/>
        <d v="2015-10-19T00:00:00"/>
        <d v="2015-10-16T00:00:00"/>
        <d v="2015-10-15T00:00:00"/>
        <d v="2015-10-14T00:00:00"/>
        <d v="2015-10-13T00:00:00"/>
        <d v="2015-10-12T00:00:00"/>
        <d v="2015-10-09T00:00:00"/>
        <d v="2015-10-08T00:00:00"/>
        <d v="2015-10-07T00:00:00"/>
        <d v="2015-10-06T00:00:00"/>
        <d v="2015-10-05T00:00:00"/>
        <d v="2015-10-02T00:00:00"/>
        <d v="2015-10-01T00:00:00"/>
        <d v="2015-09-30T00:00:00"/>
        <d v="2015-09-29T00:00:00"/>
        <d v="2015-09-28T00:00:00"/>
        <d v="2015-09-25T00:00:00"/>
        <d v="2015-09-24T00:00:00"/>
        <d v="2015-09-23T00:00:00"/>
        <d v="2015-09-22T00:00:00"/>
        <d v="2015-09-21T00:00:00"/>
        <d v="2015-09-18T00:00:00"/>
        <d v="2015-09-17T00:00:00"/>
        <d v="2015-09-16T00:00:00"/>
        <d v="2015-09-15T00:00:00"/>
        <d v="2015-09-14T00:00:00"/>
        <d v="2015-09-11T00:00:00"/>
        <d v="2015-09-10T00:00:00"/>
        <d v="2015-09-09T00:00:00"/>
        <d v="2015-09-08T00:00:00"/>
        <d v="2015-09-07T00:00:00"/>
        <d v="2015-09-04T00:00:00"/>
        <d v="2015-09-03T00:00:00"/>
        <d v="2015-09-02T00:00:00"/>
        <d v="2015-09-01T00:00:00"/>
        <d v="2015-08-31T00:00:00"/>
        <d v="2015-08-28T00:00:00"/>
        <d v="2015-08-27T00:00:00"/>
        <d v="2015-08-26T00:00:00"/>
        <d v="2015-08-25T00:00:00"/>
        <d v="2015-08-24T00:00:00"/>
        <d v="2015-08-21T00:00:00"/>
        <d v="2015-08-20T00:00:00"/>
        <d v="2015-08-19T00:00:00"/>
        <d v="2015-08-18T00:00:00"/>
        <d v="2015-08-17T00:00:00"/>
        <d v="2015-08-14T00:00:00"/>
        <d v="2015-08-13T00:00:00"/>
        <d v="2015-08-12T00:00:00"/>
        <d v="2015-08-11T00:00:00"/>
        <d v="2015-08-10T00:00:00"/>
        <d v="2015-08-07T00:00:00"/>
        <d v="2015-08-06T00:00:00"/>
        <d v="2015-08-05T00:00:00"/>
        <d v="2015-08-04T00:00:00"/>
        <d v="2015-08-03T00:00:00"/>
        <d v="2015-07-31T00:00:00"/>
        <d v="2015-07-30T00:00:00"/>
        <d v="2015-07-29T00:00:00"/>
        <d v="2015-07-28T00:00:00"/>
        <d v="2015-07-27T00:00:00"/>
        <d v="2015-07-24T00:00:00"/>
        <d v="2015-07-23T00:00:00"/>
        <d v="2015-07-22T00:00:00"/>
        <d v="2015-07-21T00:00:00"/>
        <d v="2015-07-20T00:00:00"/>
        <d v="2015-07-17T00:00:00"/>
        <d v="2015-07-16T00:00:00"/>
        <d v="2015-07-15T00:00:00"/>
        <d v="2015-07-14T00:00:00"/>
        <d v="2015-07-13T00:00:00"/>
        <d v="2015-07-10T00:00:00"/>
        <d v="2015-07-09T00:00:00"/>
        <d v="2015-07-08T00:00:00"/>
        <d v="2015-07-07T00:00:00"/>
        <d v="2015-07-06T00:00:00"/>
        <d v="2015-07-03T00:00:00"/>
        <d v="2015-07-02T00:00:00"/>
        <d v="2015-07-01T00:00:00"/>
        <d v="2015-06-30T00:00:00"/>
        <d v="2015-06-29T00:00:00"/>
        <d v="2015-06-26T00:00:00"/>
        <d v="2015-06-25T00:00:00"/>
        <d v="2015-06-24T00:00:00"/>
        <d v="2015-06-23T00:00:00"/>
        <d v="2015-06-22T00:00:00"/>
        <d v="2015-06-19T00:00:00"/>
        <d v="2015-06-18T00:00:00"/>
        <d v="2015-06-17T00:00:00"/>
        <d v="2015-06-16T00:00:00"/>
        <d v="2015-06-15T00:00:00"/>
        <d v="2015-06-12T00:00:00"/>
        <d v="2015-06-11T00:00:00"/>
        <d v="2015-06-10T00:00:00"/>
        <d v="2015-06-09T00:00:00"/>
        <d v="2015-06-08T00:00:00"/>
        <d v="2015-06-05T00:00:00"/>
        <d v="2015-06-04T00:00:00"/>
        <d v="2015-06-03T00:00:00"/>
        <d v="2015-06-02T00:00:00"/>
        <d v="2015-06-01T00:00:00"/>
        <d v="2015-05-29T00:00:00"/>
        <d v="2015-05-28T00:00:00"/>
        <d v="2015-05-27T00:00:00"/>
        <d v="2015-05-26T00:00:00"/>
        <d v="2015-05-25T00:00:00"/>
        <d v="2015-05-22T00:00:00"/>
        <d v="2015-05-21T00:00:00"/>
        <d v="2015-05-20T00:00:00"/>
        <d v="2015-05-19T00:00:00"/>
        <d v="2015-05-18T00:00:00"/>
        <d v="2015-05-15T00:00:00"/>
        <d v="2015-05-14T00:00:00"/>
        <d v="2015-05-13T00:00:00"/>
        <d v="2015-05-12T00:00:00"/>
        <d v="2015-05-11T00:00:00"/>
        <d v="2015-05-08T00:00:00"/>
        <d v="2015-05-07T00:00:00"/>
        <d v="2015-05-06T00:00:00"/>
        <d v="2015-05-05T00:00:00"/>
        <d v="2015-05-04T00:00:00"/>
        <d v="2015-05-01T00:00:00"/>
        <d v="2015-04-30T00:00:00"/>
        <d v="2015-04-29T00:00:00"/>
        <d v="2015-04-28T00:00:00"/>
        <d v="2015-04-27T00:00:00"/>
        <d v="2015-04-24T00:00:00"/>
        <d v="2015-04-23T00:00:00"/>
        <d v="2015-04-22T00:00:00"/>
        <d v="2015-04-21T00:00:00"/>
        <d v="2015-04-20T00:00:00"/>
        <d v="2015-04-17T00:00:00"/>
        <d v="2015-04-16T00:00:00"/>
        <d v="2015-04-15T00:00:00"/>
        <d v="2015-04-14T00:00:00"/>
        <d v="2015-04-13T00:00:00"/>
        <d v="2015-04-10T00:00:00"/>
        <d v="2015-04-09T00:00:00"/>
        <d v="2015-04-08T00:00:00"/>
        <d v="2015-04-07T00:00:00"/>
        <d v="2015-04-06T00:00:00"/>
        <d v="2015-04-03T00:00:00"/>
        <d v="2015-04-02T00:00:00"/>
        <d v="2015-04-01T00:00:00"/>
        <d v="2015-03-31T00:00:00"/>
        <d v="2015-03-30T00:00:00"/>
        <d v="2015-03-27T00:00:00"/>
        <d v="2015-03-26T00:00:00"/>
        <d v="2015-03-25T00:00:00"/>
        <d v="2015-03-24T00:00:00"/>
        <d v="2015-03-23T00:00:00"/>
        <d v="2015-03-20T00:00:00"/>
        <d v="2015-03-19T00:00:00"/>
        <d v="2015-03-18T00:00:00"/>
        <d v="2015-03-17T00:00:00"/>
        <d v="2015-03-16T00:00:00"/>
        <d v="2015-03-13T00:00:00"/>
        <d v="2015-03-12T00:00:00"/>
        <d v="2015-03-11T00:00:00"/>
        <d v="2015-03-10T00:00:00"/>
        <d v="2015-03-09T00:00:00"/>
        <d v="2015-03-06T00:00:00"/>
        <d v="2015-03-05T00:00:00"/>
        <d v="2015-03-04T00:00:00"/>
        <d v="2015-03-03T00:00:00"/>
        <d v="2015-03-02T00:00:00"/>
        <d v="2015-02-27T00:00:00"/>
        <d v="2015-02-26T00:00:00"/>
        <d v="2015-02-25T00:00:00"/>
        <d v="2015-02-24T00:00:00"/>
        <d v="2015-02-23T00:00:00"/>
        <d v="2015-02-20T00:00:00"/>
        <d v="2015-02-19T00:00:00"/>
        <d v="2015-02-18T00:00:00"/>
        <d v="2015-02-17T00:00:00"/>
        <d v="2015-02-16T00:00:00"/>
        <d v="2015-02-13T00:00:00"/>
        <d v="2015-02-12T00:00:00"/>
        <d v="2015-02-11T00:00:00"/>
        <d v="2015-02-10T00:00:00"/>
        <d v="2015-02-09T00:00:00"/>
        <d v="2015-02-06T00:00:00"/>
        <d v="2015-02-05T00:00:00"/>
        <d v="2015-02-04T00:00:00"/>
        <d v="2015-02-03T00:00:00"/>
        <d v="2015-02-02T00:00:00"/>
        <d v="2015-01-30T00:00:00"/>
        <d v="2015-01-29T00:00:00"/>
        <d v="2015-01-28T00:00:00"/>
        <d v="2015-01-27T00:00:00"/>
        <d v="2015-01-26T00:00:00"/>
        <d v="2015-01-23T00:00:00"/>
        <d v="2015-01-22T00:00:00"/>
        <d v="2015-01-21T00:00:00"/>
        <d v="2015-01-20T00:00:00"/>
        <d v="2015-01-19T00:00:00"/>
        <d v="2015-01-16T00:00:00"/>
        <d v="2015-01-15T00:00:00"/>
        <d v="2015-01-14T00:00:00"/>
        <d v="2015-01-13T00:00:00"/>
        <d v="2015-01-12T00:00:00"/>
        <d v="2015-01-09T00:00:00"/>
        <d v="2015-01-08T00:00:00"/>
        <d v="2015-01-07T00:00:00"/>
        <d v="2015-01-06T00:00:00"/>
        <d v="2015-01-05T00:00:00"/>
        <d v="2015-01-02T00:00:00"/>
        <d v="2015-01-01T00:00:00"/>
        <d v="2014-12-31T00:00:00"/>
        <d v="2014-12-30T00:00:00"/>
        <d v="2014-12-29T00:00:00"/>
        <d v="2014-12-26T00:00:00"/>
        <d v="2014-12-25T00:00:00"/>
        <d v="2014-12-24T00:00:00"/>
        <d v="2014-12-23T00:00:00"/>
        <d v="2014-12-22T00:00:00"/>
        <d v="2014-12-19T00:00:00"/>
        <d v="2014-12-18T00:00:00"/>
        <d v="2014-12-17T00:00:00"/>
        <d v="2014-12-16T00:00:00"/>
        <d v="2014-12-15T00:00:00"/>
        <d v="2014-12-12T00:00:00"/>
        <d v="2014-12-11T00:00:00"/>
        <d v="2014-12-10T00:00:00"/>
        <d v="2014-12-09T00:00:00"/>
        <d v="2014-12-08T00:00:00"/>
        <d v="2014-12-05T00:00:00"/>
        <d v="2014-12-04T00:00:00"/>
        <d v="2014-12-03T00:00:00"/>
        <d v="2014-12-02T00:00:00"/>
        <d v="2014-12-01T00:00:00"/>
        <d v="2014-11-28T00:00:00"/>
        <d v="2014-11-27T00:00:00"/>
        <d v="2014-11-26T00:00:00"/>
        <d v="2014-11-25T00:00:00"/>
        <d v="2014-11-24T00:00:00"/>
        <d v="2014-11-21T00:00:00"/>
        <d v="2014-11-20T00:00:00"/>
        <d v="2014-11-19T00:00:00"/>
        <d v="2014-11-18T00:00:00"/>
        <d v="2014-11-17T00:00:00"/>
        <d v="2014-11-14T00:00:00"/>
        <d v="2014-11-13T00:00:00"/>
        <d v="2014-11-12T00:00:00"/>
        <d v="2014-11-11T00:00:00"/>
        <d v="2014-11-10T00:00:00"/>
        <d v="2014-11-07T00:00:00"/>
        <d v="2014-11-06T00:00:00"/>
        <d v="2014-11-05T00:00:00"/>
        <d v="2014-11-04T00:00:00"/>
        <d v="2014-11-03T00:00:00"/>
        <d v="2014-10-31T00:00:00"/>
        <d v="2014-10-30T00:00:00"/>
        <d v="2014-10-29T00:00:00"/>
        <d v="2014-10-28T00:00:00"/>
        <d v="2014-10-27T00:00:00"/>
        <d v="2014-10-24T00:00:00"/>
        <d v="2014-10-23T00:00:00"/>
        <d v="2014-10-22T00:00:00"/>
        <d v="2014-10-21T00:00:00"/>
        <d v="2014-10-20T00:00:00"/>
        <d v="2014-10-17T00:00:00"/>
        <d v="2014-10-16T00:00:00"/>
        <d v="2014-10-15T00:00:00"/>
        <d v="2014-10-14T00:00:00"/>
        <d v="2014-10-13T00:00:00"/>
        <d v="2014-10-10T00:00:00"/>
        <d v="2014-10-09T00:00:00"/>
        <d v="2014-10-08T00:00:00"/>
        <d v="2014-10-07T00:00:00"/>
        <d v="2014-10-06T00:00:00"/>
        <d v="2014-10-03T00:00:00"/>
        <d v="2014-10-02T00:00:00"/>
        <d v="2014-10-01T00:00:00"/>
        <d v="2014-09-30T00:00:00"/>
        <d v="2014-09-29T00:00:00"/>
        <d v="2014-09-26T00:00:00"/>
        <d v="2014-09-25T00:00:00"/>
        <d v="2014-09-24T00:00:00"/>
        <d v="2014-09-23T00:00:00"/>
        <d v="2014-09-22T00:00:00"/>
        <d v="2014-09-19T00:00:00"/>
        <d v="2014-09-18T00:00:00"/>
        <d v="2014-09-17T00:00:00"/>
        <d v="2014-09-16T00:00:00"/>
        <d v="2014-09-15T00:00:00"/>
        <d v="2014-09-12T00:00:00"/>
        <d v="2014-09-11T00:00:00"/>
        <d v="2014-09-10T00:00:00"/>
        <d v="2014-09-09T00:00:00"/>
        <d v="2014-09-08T00:00:00"/>
        <d v="2014-09-05T00:00:00"/>
        <d v="2014-09-04T00:00:00"/>
        <d v="2014-09-03T00:00:00"/>
        <d v="2014-09-02T00:00:00"/>
        <d v="2014-09-01T00:00:00"/>
        <d v="2014-08-29T00:00:00"/>
        <d v="2014-08-28T00:00:00"/>
        <d v="2014-08-27T00:00:00"/>
        <d v="2014-08-26T00:00:00"/>
        <d v="2014-08-25T00:00:00"/>
        <d v="2014-08-22T00:00:00"/>
        <d v="2014-08-21T00:00:00"/>
        <d v="2014-08-20T00:00:00"/>
        <d v="2014-08-19T00:00:00"/>
        <d v="2014-08-18T00:00:00"/>
        <d v="2014-08-15T00:00:00"/>
        <d v="2014-08-14T00:00:00"/>
        <d v="2014-08-13T00:00:00"/>
        <d v="2014-08-12T00:00:00"/>
        <d v="2014-08-11T00:00:00"/>
        <d v="2014-08-08T00:00:00"/>
        <d v="2014-08-07T00:00:00"/>
        <d v="2014-08-06T00:00:00"/>
        <d v="2014-08-05T00:00:00"/>
        <d v="2014-08-04T00:00:00"/>
        <d v="2014-08-01T00:00:00"/>
        <d v="2014-07-31T00:00:00"/>
        <d v="2014-07-30T00:00:00"/>
        <d v="2014-07-29T00:00:00"/>
        <d v="2014-07-28T00:00:00"/>
        <d v="2014-07-25T00:00:00"/>
        <d v="2014-07-24T00:00:00"/>
        <d v="2014-07-23T00:00:00"/>
        <d v="2014-07-22T00:00:00"/>
        <d v="2014-07-21T00:00:00"/>
        <d v="2014-07-18T00:00:00"/>
        <d v="2014-07-17T00:00:00"/>
        <d v="2014-07-16T00:00:00"/>
        <d v="2014-07-15T00:00:00"/>
        <d v="2014-07-14T00:00:00"/>
        <d v="2014-07-11T00:00:00"/>
        <d v="2014-07-10T00:00:00"/>
        <d v="2014-07-09T00:00:00"/>
        <d v="2014-07-08T00:00:00"/>
        <d v="2014-07-07T00:00:00"/>
        <d v="2014-07-04T00:00:00"/>
        <d v="2014-07-03T00:00:00"/>
        <d v="2014-07-02T00:00:00"/>
        <d v="2014-07-01T00:00:00"/>
        <d v="2014-06-30T00:00:00"/>
        <d v="2014-06-27T00:00:00"/>
        <d v="2014-06-26T00:00:00"/>
        <d v="2014-06-25T00:00:00"/>
        <d v="2014-06-24T00:00:00"/>
        <d v="2014-06-23T00:00:00"/>
        <d v="2014-06-20T00:00:00"/>
        <d v="2014-06-19T00:00:00"/>
        <d v="2014-06-18T00:00:00"/>
        <d v="2014-06-17T00:00:00"/>
        <d v="2014-06-16T00:00:00"/>
        <d v="2014-06-13T00:00:00"/>
        <d v="2014-06-12T00:00:00"/>
        <d v="2014-06-11T00:00:00"/>
        <d v="2014-06-10T00:00:00"/>
        <d v="2014-06-09T00:00:00"/>
        <d v="2014-06-06T00:00:00"/>
        <d v="2014-06-05T00:00:00"/>
        <d v="2014-06-04T00:00:00"/>
        <d v="2014-06-03T00:00:00"/>
        <d v="2014-06-02T00:00:00"/>
        <d v="2014-05-30T00:00:00"/>
        <d v="2014-05-29T00:00:00"/>
        <d v="2014-05-28T00:00:00"/>
        <d v="2014-05-27T00:00:00"/>
        <d v="2014-05-26T00:00:00"/>
        <d v="2014-05-23T00:00:00"/>
        <d v="2014-05-22T00:00:00"/>
        <d v="2014-05-21T00:00:00"/>
        <d v="2014-05-20T00:00:00"/>
        <d v="2014-05-19T00:00:00"/>
        <d v="2014-05-16T00:00:00"/>
        <d v="2014-05-15T00:00:00"/>
        <d v="2014-05-14T00:00:00"/>
        <d v="2014-05-13T00:00:00"/>
        <d v="2014-05-12T00:00:00"/>
        <d v="2014-05-09T00:00:00"/>
        <d v="2014-05-08T00:00:00"/>
        <d v="2014-05-07T00:00:00"/>
        <d v="2014-05-06T00:00:00"/>
        <d v="2014-05-05T00:00:00"/>
        <d v="2014-05-02T00:00:00"/>
        <d v="2014-05-01T00:00:00"/>
        <d v="2014-04-30T00:00:00"/>
        <d v="2014-04-29T00:00:00"/>
        <d v="2014-04-28T00:00:00"/>
        <d v="2014-04-25T00:00:00"/>
        <d v="2014-04-24T00:00:00"/>
        <d v="2014-04-23T00:00:00"/>
        <d v="2014-04-22T00:00:00"/>
        <d v="2014-04-21T00:00:00"/>
        <d v="2014-04-18T00:00:00"/>
        <d v="2014-04-17T00:00:00"/>
        <d v="2014-04-16T00:00:00"/>
        <d v="2014-04-15T00:00:00"/>
        <d v="2014-04-14T00:00:00"/>
        <d v="2014-04-11T00:00:00"/>
        <d v="2014-04-10T00:00:00"/>
        <d v="2014-04-09T00:00:00"/>
        <d v="2014-04-08T00:00:00"/>
        <d v="2014-04-07T00:00:00"/>
        <d v="2014-04-04T00:00:00"/>
        <d v="2014-04-03T00:00:00"/>
        <d v="2014-04-02T00:00:00"/>
        <d v="2014-04-01T00:00:00"/>
        <d v="2014-03-31T00:00:00"/>
        <d v="2014-03-28T00:00:00"/>
        <d v="2014-03-27T00:00:00"/>
        <d v="2014-03-26T00:00:00"/>
        <d v="2014-03-25T00:00:00"/>
        <d v="2014-03-24T00:00:00"/>
        <d v="2014-03-21T00:00:00"/>
        <d v="2014-03-20T00:00:00"/>
        <d v="2014-03-19T00:00:00"/>
        <d v="2014-03-18T00:00:00"/>
        <d v="2014-03-17T00:00:00"/>
        <d v="2014-03-14T00:00:00"/>
        <d v="2014-03-13T00:00:00"/>
        <d v="2014-03-12T00:00:00"/>
        <d v="2014-03-11T00:00:00"/>
        <d v="2014-03-10T00:00:00"/>
        <d v="2014-03-07T00:00:00"/>
        <d v="2014-03-06T00:00:00"/>
        <d v="2014-03-05T00:00:00"/>
        <d v="2014-03-04T00:00:00"/>
        <d v="2014-03-03T00:00:00"/>
        <d v="2014-02-28T00:00:00"/>
        <d v="2014-02-27T00:00:00"/>
        <d v="2014-02-26T00:00:00"/>
        <d v="2014-02-25T00:00:00"/>
        <d v="2014-02-24T00:00:00"/>
        <d v="2014-02-21T00:00:00"/>
        <d v="2014-02-20T00:00:00"/>
        <d v="2014-02-19T00:00:00"/>
        <d v="2014-02-18T00:00:00"/>
        <d v="2014-02-17T00:00:00"/>
        <d v="2014-02-14T00:00:00"/>
        <d v="2014-02-13T00:00:00"/>
        <d v="2014-02-12T00:00:00"/>
        <d v="2014-02-11T00:00:00"/>
        <d v="2014-02-10T00:00:00"/>
        <d v="2014-02-07T00:00:00"/>
        <d v="2014-02-06T00:00:00"/>
        <d v="2014-02-05T00:00:00"/>
        <d v="2014-02-04T00:00:00"/>
        <d v="2014-02-03T00:00:00"/>
        <d v="2014-01-31T00:00:00"/>
        <d v="2014-01-30T00:00:00"/>
        <d v="2014-01-29T00:00:00"/>
        <d v="2014-01-28T00:00:00"/>
        <d v="2014-01-27T00:00:00"/>
        <d v="2014-01-24T00:00:00"/>
        <d v="2014-01-23T00:00:00"/>
        <d v="2014-01-22T00:00:00"/>
        <d v="2014-01-21T00:00:00"/>
        <d v="2014-01-20T00:00:00"/>
        <d v="2014-01-17T00:00:00"/>
        <d v="2014-01-16T00:00:00"/>
        <d v="2014-01-15T00:00:00"/>
        <d v="2014-01-14T00:00:00"/>
        <d v="2014-01-13T00:00:00"/>
        <d v="2014-01-10T00:00:00"/>
        <d v="2014-01-09T00:00:00"/>
        <d v="2014-01-08T00:00:00"/>
        <d v="2014-01-07T00:00:00"/>
        <d v="2014-01-06T00:00:00"/>
        <d v="2014-01-03T00:00:00"/>
        <d v="2014-01-02T00:00:00"/>
        <d v="2014-01-01T00:00:00"/>
        <d v="2013-12-31T00:00:00"/>
        <d v="2013-12-30T00:00:00"/>
        <d v="2013-12-27T00:00:00"/>
        <d v="2013-12-26T00:00:00"/>
        <d v="2013-12-25T00:00:00"/>
        <d v="2013-12-24T00:00:00"/>
        <d v="2013-12-23T00:00:00"/>
        <d v="2013-12-20T00:00:00"/>
        <d v="2013-12-19T00:00:00"/>
        <d v="2013-12-18T00:00:00"/>
        <d v="2013-12-17T00:00:00"/>
        <d v="2013-12-16T00:00:00"/>
        <d v="2013-12-13T00:00:00"/>
        <d v="2013-12-12T00:00:00"/>
        <d v="2013-12-11T00:00:00"/>
        <d v="2013-12-10T00:00:00"/>
        <d v="2013-12-09T00:00:00"/>
        <d v="2013-12-06T00:00:00"/>
        <d v="2013-12-05T00:00:00"/>
        <d v="2013-12-04T00:00:00"/>
        <d v="2013-12-03T00:00:00"/>
        <d v="2013-12-02T00:00:00"/>
        <d v="2013-11-29T00:00:00"/>
        <d v="2013-11-28T00:00:00"/>
        <d v="2013-11-27T00:00:00"/>
        <d v="2013-11-26T00:00:00"/>
        <d v="2013-11-25T00:00:00"/>
        <d v="2013-11-22T00:00:00"/>
        <d v="2013-11-21T00:00:00"/>
        <d v="2013-11-20T00:00:00"/>
        <d v="2013-11-19T00:00:00"/>
        <d v="2013-11-18T00:00:00"/>
        <d v="2013-11-15T00:00:00"/>
        <d v="2013-11-14T00:00:00"/>
        <d v="2013-11-13T00:00:00"/>
        <d v="2013-11-12T00:00:00"/>
        <d v="2013-11-11T00:00:00"/>
        <d v="2013-11-08T00:00:00"/>
        <d v="2013-11-07T00:00:00"/>
        <d v="2013-11-06T00:00:00"/>
        <d v="2013-11-05T00:00:00"/>
        <d v="2013-11-04T00:00:00"/>
        <d v="2013-11-01T00:00:00"/>
        <d v="2013-10-31T00:00:00"/>
        <d v="2013-10-30T00:00:00"/>
        <d v="2013-10-29T00:00:00"/>
        <d v="2013-10-28T00:00:00"/>
        <d v="2013-10-25T00:00:00"/>
        <d v="2013-10-24T00:00:00"/>
        <d v="2013-10-23T00:00:00"/>
        <d v="2013-10-22T00:00:00"/>
        <d v="2013-10-21T00:00:00"/>
        <d v="2013-10-18T00:00:00"/>
        <d v="2013-10-17T00:00:00"/>
        <d v="2013-10-16T00:00:00"/>
        <d v="2013-10-15T00:00:00"/>
        <d v="2013-10-14T00:00:00"/>
        <d v="2013-10-11T00:00:00"/>
        <d v="2013-10-10T00:00:00"/>
        <d v="2013-10-09T00:00:00"/>
        <d v="2013-10-08T00:00:00"/>
        <d v="2013-10-07T00:00:00"/>
        <d v="2013-10-04T00:00:00"/>
        <d v="2013-10-03T00:00:00"/>
        <d v="2013-10-02T00:00:00"/>
        <d v="2013-10-01T00:00:00"/>
        <d v="2013-09-30T00:00:00"/>
        <d v="2013-09-27T00:00:00"/>
        <d v="2013-09-26T00:00:00"/>
        <d v="2013-09-25T00:00:00"/>
        <d v="2013-09-24T00:00:00"/>
        <d v="2013-09-23T00:00:00"/>
        <d v="2013-09-20T00:00:00"/>
        <d v="2013-09-19T00:00:00"/>
        <d v="2013-09-18T00:00:00"/>
        <d v="2013-09-17T00:00:00"/>
        <d v="2013-09-16T00:00:00"/>
        <d v="2013-09-13T00:00:00"/>
        <d v="2013-09-12T00:00:00"/>
        <d v="2013-09-11T00:00:00"/>
        <d v="2013-09-10T00:00:00"/>
        <d v="2013-09-09T00:00:00"/>
        <d v="2013-09-06T00:00:00"/>
        <d v="2013-09-05T00:00:00"/>
        <d v="2013-09-04T00:00:00"/>
        <d v="2013-09-03T00:00:00"/>
        <d v="2013-09-02T00:00:00"/>
        <d v="2013-08-30T00:00:00"/>
        <d v="2013-08-29T00:00:00"/>
        <d v="2013-08-28T00:00:00"/>
        <d v="2013-08-27T00:00:00"/>
        <d v="2013-08-26T00:00:00"/>
        <d v="2013-08-23T00:00:00"/>
        <d v="2013-08-22T00:00:00"/>
        <d v="2013-08-21T00:00:00"/>
        <d v="2013-08-20T00:00:00"/>
        <d v="2013-08-19T00:00:00"/>
        <d v="2013-08-16T00:00:00"/>
        <d v="2013-08-15T00:00:00"/>
        <d v="2013-08-14T00:00:00"/>
        <d v="2013-08-13T00:00:00"/>
        <d v="2013-08-12T00:00:00"/>
        <d v="2013-08-09T00:00:00"/>
        <d v="2013-08-08T00:00:00"/>
        <d v="2013-08-07T00:00:00"/>
        <d v="2013-08-06T00:00:00"/>
        <d v="2013-08-05T00:00:00"/>
        <d v="2013-08-02T00:00:00"/>
        <d v="2013-08-01T00:00:00"/>
        <d v="2013-07-31T00:00:00"/>
        <d v="2013-07-30T00:00:00"/>
        <d v="2013-07-29T00:00:00"/>
        <d v="2013-07-26T00:00:00"/>
        <d v="2013-07-25T00:00:00"/>
        <d v="2013-07-24T00:00:00"/>
        <d v="2013-07-23T00:00:00"/>
        <d v="2013-07-22T00:00:00"/>
        <d v="2013-07-19T00:00:00"/>
        <d v="2013-07-18T00:00:00"/>
        <d v="2013-07-17T00:00:00"/>
        <d v="2013-07-16T00:00:00"/>
        <d v="2013-07-15T00:00:00"/>
        <d v="2013-07-12T00:00:00"/>
        <d v="2013-07-11T00:00:00"/>
        <d v="2013-07-10T00:00:00"/>
        <d v="2013-07-09T00:00:00"/>
        <d v="2013-07-08T00:00:00"/>
        <d v="2013-07-05T00:00:00"/>
        <d v="2013-07-04T00:00:00"/>
        <d v="2013-07-03T00:00:00"/>
        <d v="2013-07-02T00:00:00"/>
        <d v="2013-07-01T00:00:00"/>
        <d v="2013-06-28T00:00:00"/>
        <d v="2013-06-27T00:00:00"/>
        <d v="2013-06-26T00:00:00"/>
        <d v="2013-06-25T00:00:00"/>
        <d v="2013-06-24T00:00:00"/>
        <d v="2013-06-21T00:00:00"/>
        <d v="2013-06-20T00:00:00"/>
        <d v="2013-06-19T00:00:00"/>
        <d v="2013-06-18T00:00:00"/>
        <d v="2013-06-17T00:00:00"/>
        <d v="2013-06-14T00:00:00"/>
        <d v="2013-06-13T00:00:00"/>
        <d v="2013-06-12T00:00:00"/>
        <d v="2013-06-11T00:00:00"/>
        <d v="2013-06-10T00:00:00"/>
        <d v="2013-06-07T00:00:00"/>
        <d v="2013-06-06T00:00:00"/>
        <d v="2013-06-05T00:00:00"/>
        <d v="2013-06-04T00:00:00"/>
        <d v="2013-06-03T00:00:00"/>
        <d v="2013-05-31T00:00:00"/>
        <d v="2013-05-30T00:00:00"/>
        <d v="2013-05-29T00:00:00"/>
        <d v="2013-05-28T00:00:00"/>
        <d v="2013-05-27T00:00:00"/>
        <d v="2013-05-24T00:00:00"/>
        <d v="2013-05-23T00:00:00"/>
        <d v="2013-05-22T00:00:00"/>
        <d v="2013-05-21T00:00:00"/>
        <d v="2013-05-20T00:00:00"/>
        <d v="2013-05-17T00:00:00"/>
        <d v="2013-05-16T00:00:00"/>
        <d v="2013-05-15T00:00:00"/>
        <d v="2013-05-14T00:00:00"/>
        <d v="2013-05-13T00:00:00"/>
        <d v="2013-05-10T00:00:00"/>
        <d v="2013-05-09T00:00:00"/>
        <d v="2013-05-08T00:00:00"/>
        <d v="2013-05-07T00:00:00"/>
        <d v="2013-05-06T00:00:00"/>
        <d v="2013-05-03T00:00:00"/>
        <d v="2013-05-02T00:00:00"/>
        <d v="2013-05-01T00:00:00"/>
        <d v="2013-04-30T00:00:00"/>
        <d v="2013-04-29T00:00:00"/>
        <d v="2013-04-26T00:00:00"/>
        <d v="2013-04-25T00:00:00"/>
        <d v="2013-04-24T00:00:00"/>
        <d v="2013-04-23T00:00:00"/>
        <d v="2013-04-22T00:00:00"/>
        <d v="2013-04-19T00:00:00"/>
        <d v="2013-04-18T00:00:00"/>
        <d v="2013-04-17T00:00:00"/>
        <d v="2013-04-16T00:00:00"/>
        <d v="2013-04-15T00:00:00"/>
        <d v="2013-04-12T00:00:00"/>
        <d v="2013-04-11T00:00:00"/>
        <d v="2013-04-10T00:00:00"/>
        <d v="2013-04-09T00:00:00"/>
        <d v="2013-04-08T00:00:00"/>
        <d v="2013-04-05T00:00:00"/>
        <d v="2013-04-04T00:00:00"/>
        <d v="2013-04-03T00:00:00"/>
        <d v="2013-04-02T00:00:00"/>
        <d v="2013-04-01T00:00:00"/>
        <d v="2013-03-29T00:00:00"/>
        <d v="2013-03-28T00:00:00"/>
        <d v="2013-03-27T00:00:00"/>
        <d v="2013-03-26T00:00:00"/>
        <d v="2013-03-25T00:00:00"/>
        <d v="2013-03-22T00:00:00"/>
        <d v="2013-03-21T00:00:00"/>
        <d v="2013-03-20T00:00:00"/>
        <d v="2013-03-19T00:00:00"/>
        <d v="2013-03-18T00:00:00"/>
        <d v="2013-03-15T00:00:00"/>
        <d v="2013-03-14T00:00:00"/>
        <d v="2013-03-13T00:00:00"/>
        <d v="2013-03-12T00:00:00"/>
        <d v="2013-03-11T00:00:00"/>
        <d v="2013-03-08T00:00:00"/>
        <d v="2013-03-07T00:00:00"/>
        <d v="2013-03-06T00:00:00"/>
        <d v="2013-03-05T00:00:00"/>
        <d v="2013-03-04T00:00:00"/>
        <d v="2013-03-01T00:00:00"/>
        <d v="2013-02-28T00:00:00"/>
        <d v="2013-02-27T00:00:00"/>
        <d v="2013-02-26T00:00:00"/>
        <d v="2013-02-25T00:00:00"/>
        <d v="2013-02-22T00:00:00"/>
        <d v="2013-02-21T00:00:00"/>
        <d v="2013-02-20T00:00:00"/>
        <d v="2013-02-19T00:00:00"/>
        <d v="2013-02-18T00:00:00"/>
        <d v="2013-02-15T00:00:00"/>
        <d v="2013-02-14T00:00:00"/>
        <d v="2013-02-13T00:00:00"/>
        <d v="2013-02-12T00:00:00"/>
        <d v="2013-02-11T00:00:00"/>
        <d v="2013-02-08T00:00:00"/>
        <d v="2013-02-07T00:00:00"/>
        <d v="2013-02-06T00:00:00"/>
        <d v="2013-02-05T00:00:00"/>
        <d v="2013-02-04T00:00:00"/>
        <d v="2013-02-01T00:00:00"/>
        <d v="2013-01-31T00:00:00"/>
        <d v="2013-01-30T00:00:00"/>
        <d v="2013-01-29T00:00:00"/>
        <d v="2013-01-28T00:00:00"/>
        <d v="2013-01-25T00:00:00"/>
        <d v="2013-01-24T00:00:00"/>
        <d v="2013-01-23T00:00:00"/>
        <d v="2013-01-22T00:00:00"/>
        <d v="2013-01-21T00:00:00"/>
        <d v="2013-01-18T00:00:00"/>
        <d v="2013-01-17T00:00:00"/>
        <d v="2013-01-16T00:00:00"/>
        <d v="2013-01-15T00:00:00"/>
        <d v="2013-01-14T00:00:00"/>
        <d v="2013-01-11T00:00:00"/>
        <d v="2013-01-10T00:00:00"/>
        <d v="2013-01-09T00:00:00"/>
        <d v="2013-01-08T00:00:00"/>
        <d v="2013-01-07T00:00:00"/>
        <d v="2013-01-04T00:00:00"/>
        <d v="2013-01-03T00:00:00"/>
        <d v="2013-01-02T00:00:00"/>
        <d v="2013-01-01T00:00:00"/>
        <d v="2012-12-31T00:00:00"/>
        <d v="2012-12-28T00:00:00"/>
        <d v="2012-12-27T00:00:00"/>
        <d v="2012-12-26T00:00:00"/>
        <d v="2012-12-25T00:00:00"/>
        <d v="2012-12-24T00:00:00"/>
        <d v="2012-12-21T00:00:00"/>
        <d v="2012-12-20T00:00:00"/>
        <d v="2012-12-19T00:00:00"/>
        <d v="2012-12-18T00:00:00"/>
        <d v="2012-12-17T00:00:00"/>
        <d v="2012-12-14T00:00:00"/>
        <d v="2012-12-13T00:00:00"/>
        <d v="2012-12-12T00:00:00"/>
        <d v="2012-12-11T00:00:00"/>
        <d v="2012-12-10T00:00:00"/>
        <d v="2012-12-07T00:00:00"/>
        <d v="2012-12-06T00:00:00"/>
        <d v="2012-12-05T00:00:00"/>
        <d v="2012-12-04T00:00:00"/>
        <d v="2012-12-03T00:00:00"/>
        <d v="2012-11-30T00:00:00"/>
        <d v="2012-11-29T00:00:00"/>
        <d v="2012-11-28T00:00:00"/>
        <d v="2012-11-27T00:00:00"/>
        <d v="2012-11-26T00:00:00"/>
        <d v="2012-11-23T00:00:00"/>
        <d v="2012-11-22T00:00:00"/>
        <d v="2012-11-21T00:00:00"/>
        <d v="2012-11-20T00:00:00"/>
        <d v="2012-11-19T00:00:00"/>
        <d v="2012-11-16T00:00:00"/>
        <d v="2012-11-15T00:00:00"/>
        <d v="2012-11-14T00:00:00"/>
        <d v="2012-11-13T00:00:00"/>
        <d v="2012-11-12T00:00:00"/>
        <d v="2012-11-09T00:00:00"/>
        <d v="2012-11-08T00:00:00"/>
        <d v="2012-11-07T00:00:00"/>
        <d v="2012-11-06T00:00:00"/>
        <d v="2012-11-05T00:00:00"/>
        <d v="2012-11-02T00:00:00"/>
        <d v="2012-11-01T00:00:00"/>
        <d v="2012-10-31T00:00:00"/>
        <d v="2012-10-30T00:00:00"/>
        <d v="2012-10-29T00:00:00"/>
        <d v="2012-10-26T00:00:00"/>
        <d v="2012-10-25T00:00:00"/>
        <d v="2012-10-24T00:00:00"/>
        <d v="2012-10-23T00:00:00"/>
        <d v="2012-10-22T00:00:00"/>
        <d v="2012-10-19T00:00:00"/>
        <d v="2012-10-18T00:00:00"/>
        <d v="2012-10-17T00:00:00"/>
        <d v="2012-10-16T00:00:00"/>
        <d v="2012-10-15T00:00:00"/>
        <d v="2012-10-12T00:00:00"/>
        <d v="2012-10-11T00:00:00"/>
        <d v="2012-10-10T00:00:00"/>
        <d v="2012-10-09T00:00:00"/>
        <d v="2012-10-08T00:00:00"/>
        <d v="2012-10-05T00:00:00"/>
        <d v="2012-10-04T00:00:00"/>
        <d v="2012-10-03T00:00:00"/>
        <d v="2012-10-02T00:00:00"/>
        <d v="2012-10-01T00:00:00"/>
        <d v="2012-09-28T00:00:00"/>
        <d v="2012-09-27T00:00:00"/>
        <d v="2012-09-26T00:00:00"/>
        <d v="2012-09-25T00:00:00"/>
        <d v="2012-09-24T00:00:00"/>
        <d v="2012-09-21T00:00:00"/>
        <d v="2012-09-20T00:00:00"/>
        <d v="2012-09-19T00:00:00"/>
        <d v="2012-09-18T00:00:00"/>
        <d v="2012-09-17T00:00:00"/>
        <d v="2012-09-14T00:00:00"/>
        <d v="2012-09-13T00:00:00"/>
        <d v="2012-09-12T00:00:00"/>
        <d v="2012-09-11T00:00:00"/>
        <d v="2012-09-10T00:00:00"/>
        <d v="2012-09-07T00:00:00"/>
        <d v="2012-09-06T00:00:00"/>
        <d v="2012-09-05T00:00:00"/>
        <d v="2012-09-04T00:00:00"/>
        <d v="2012-09-03T00:00:00"/>
        <d v="2012-08-31T00:00:00"/>
        <d v="2012-08-30T00:00:00"/>
        <d v="2012-08-29T00:00:00"/>
        <d v="2012-08-28T00:00:00"/>
        <d v="2012-08-27T00:00:00"/>
        <d v="2012-08-24T00:00:00"/>
        <d v="2012-08-23T00:00:00"/>
        <d v="2012-08-22T00:00:00"/>
        <d v="2012-08-21T00:00:00"/>
        <d v="2012-08-20T00:00:00"/>
        <d v="2012-08-17T00:00:00"/>
        <d v="2012-08-16T00:00:00"/>
        <d v="2012-08-15T00:00:00"/>
        <d v="2012-08-14T00:00:00"/>
        <d v="2012-08-13T00:00:00"/>
        <d v="2012-08-10T00:00:00"/>
        <d v="2012-08-09T00:00:00"/>
        <d v="2012-08-08T00:00:00"/>
        <d v="2012-08-07T00:00:00"/>
        <d v="2012-08-06T00:00:00"/>
        <d v="2012-08-03T00:00:00"/>
        <d v="2012-08-02T00:00:00"/>
        <d v="2012-08-01T00:00:00"/>
        <d v="2012-07-31T00:00:00"/>
        <d v="2012-07-30T00:00:00"/>
        <d v="2012-07-27T00:00:00"/>
        <d v="2012-07-26T00:00:00"/>
        <d v="2012-07-25T00:00:00"/>
        <d v="2012-07-24T00:00:00"/>
        <d v="2012-07-23T00:00:00"/>
        <d v="2012-07-20T00:00:00"/>
        <d v="2012-07-19T00:00:00"/>
        <d v="2012-07-18T00:00:00"/>
        <d v="2012-07-17T00:00:00"/>
        <d v="2012-07-16T00:00:00"/>
        <d v="2012-07-13T00:00:00"/>
        <d v="2012-07-12T00:00:00"/>
        <d v="2012-07-11T00:00:00"/>
        <d v="2012-07-10T00:00:00"/>
        <d v="2012-07-09T00:00:00"/>
        <d v="2012-07-06T00:00:00"/>
        <d v="2012-07-05T00:00:00"/>
        <d v="2012-07-04T00:00:00"/>
        <d v="2012-07-03T00:00:00"/>
        <d v="2012-07-02T00:00:00"/>
        <d v="2012-06-29T00:00:00"/>
        <d v="2012-06-28T00:00:00"/>
        <d v="2012-06-27T00:00:00"/>
        <d v="2012-06-26T00:00:00"/>
        <d v="2012-06-25T00:00:00"/>
        <d v="2012-06-22T00:00:00"/>
        <d v="2012-06-21T00:00:00"/>
        <d v="2012-06-20T00:00:00"/>
        <d v="2012-06-19T00:00:00"/>
        <d v="2012-06-18T00:00:00"/>
        <d v="2012-06-15T00:00:00"/>
        <d v="2012-06-14T00:00:00"/>
        <d v="2012-06-13T00:00:00"/>
        <d v="2012-06-12T00:00:00"/>
        <d v="2012-06-11T00:00:00"/>
        <d v="2012-06-08T00:00:00"/>
        <d v="2012-06-07T00:00:00"/>
        <d v="2012-06-06T00:00:00"/>
        <d v="2012-06-05T00:00:00"/>
        <d v="2012-06-04T00:00:00"/>
        <d v="2012-06-01T00:00:00"/>
        <d v="2012-05-31T00:00:00"/>
        <d v="2012-05-30T00:00:00"/>
        <d v="2012-05-29T00:00:00"/>
        <d v="2012-05-28T00:00:00"/>
        <d v="2012-05-25T00:00:00"/>
        <d v="2012-05-24T00:00:00"/>
        <d v="2012-05-23T00:00:00"/>
        <d v="2012-05-22T00:00:00"/>
        <d v="2012-05-21T00:00:00"/>
        <d v="2012-05-18T00:00:00"/>
        <d v="2012-05-17T00:00:00"/>
        <d v="2012-05-16T00:00:00"/>
        <d v="2012-05-15T00:00:00"/>
        <d v="2012-05-14T00:00:00"/>
        <d v="2012-05-11T00:00:00"/>
        <d v="2012-05-10T00:00:00"/>
        <d v="2012-05-09T00:00:00"/>
        <d v="2012-05-08T00:00:00"/>
        <d v="2012-05-07T00:00:00"/>
        <d v="2012-05-04T00:00:00"/>
        <d v="2012-05-03T00:00:00"/>
        <d v="2012-05-02T00:00:00"/>
        <d v="2012-05-01T00:00:00"/>
        <d v="2012-04-30T00:00:00"/>
        <d v="2012-04-27T00:00:00"/>
        <d v="2012-04-26T00:00:00"/>
        <d v="2012-04-25T00:00:00"/>
        <d v="2012-04-24T00:00:00"/>
        <d v="2012-04-23T00:00:00"/>
        <d v="2012-04-20T00:00:00"/>
        <d v="2012-04-19T00:00:00"/>
        <d v="2012-04-18T00:00:00"/>
        <d v="2012-04-17T00:00:00"/>
        <d v="2012-04-16T00:00:00"/>
        <d v="2012-04-13T00:00:00"/>
        <d v="2012-04-12T00:00:00"/>
        <d v="2012-04-11T00:00:00"/>
        <d v="2012-04-10T00:00:00"/>
        <d v="2012-04-09T00:00:00"/>
        <d v="2012-04-06T00:00:00"/>
        <d v="2012-04-05T00:00:00"/>
        <d v="2012-04-04T00:00:00"/>
        <d v="2012-04-03T00:00:00"/>
        <d v="2012-04-02T00:00:00"/>
        <d v="2012-03-30T00:00:00"/>
        <d v="2012-03-29T00:00:00"/>
        <d v="2012-03-28T00:00:00"/>
        <d v="2012-03-27T00:00:00"/>
        <d v="2012-03-26T00:00:00"/>
        <d v="2012-03-23T00:00:00"/>
        <d v="2012-03-22T00:00:00"/>
        <d v="2012-03-21T00:00:00"/>
        <d v="2012-03-20T00:00:00"/>
        <d v="2012-03-19T00:00:00"/>
        <d v="2012-03-16T00:00:00"/>
        <d v="2012-03-15T00:00:00"/>
        <d v="2012-03-14T00:00:00"/>
        <d v="2012-03-13T00:00:00"/>
        <d v="2012-03-12T00:00:00"/>
        <d v="2012-03-09T00:00:00"/>
        <d v="2012-03-08T00:00:00"/>
        <d v="2012-03-07T00:00:00"/>
        <d v="2012-03-06T00:00:00"/>
        <d v="2012-03-05T00:00:00"/>
        <d v="2012-03-02T00:00:00"/>
        <d v="2012-03-01T00:00:00"/>
        <d v="2012-02-29T00:00:00"/>
        <d v="2012-02-28T00:00:00"/>
        <d v="2012-02-27T00:00:00"/>
        <d v="2012-02-24T00:00:00"/>
        <d v="2012-02-23T00:00:00"/>
        <d v="2012-02-22T00:00:00"/>
        <d v="2012-02-21T00:00:00"/>
        <d v="2012-02-20T00:00:00"/>
        <d v="2012-02-17T00:00:00"/>
        <d v="2012-02-16T00:00:00"/>
        <d v="2012-02-15T00:00:00"/>
        <d v="2012-02-14T00:00:00"/>
        <d v="2012-02-13T00:00:00"/>
        <d v="2012-02-10T00:00:00"/>
        <d v="2012-02-09T00:00:00"/>
        <d v="2012-02-08T00:00:00"/>
        <d v="2012-02-07T00:00:00"/>
        <d v="2012-02-06T00:00:00"/>
        <d v="2012-02-03T00:00:00"/>
        <d v="2012-02-02T00:00:00"/>
        <d v="2012-02-01T00:00:00"/>
        <d v="2012-01-31T00:00:00"/>
        <d v="2012-01-30T00:00:00"/>
        <d v="2012-01-27T00:00:00"/>
        <d v="2012-01-26T00:00:00"/>
        <d v="2012-01-25T00:00:00"/>
        <d v="2012-01-24T00:00:00"/>
        <d v="2012-01-23T00:00:00"/>
        <d v="2012-01-20T00:00:00"/>
        <d v="2012-01-19T00:00:00"/>
        <d v="2012-01-18T00:00:00"/>
        <d v="2012-01-17T00:00:00"/>
        <d v="2012-01-16T00:00:00"/>
        <d v="2012-01-13T00:00:00"/>
        <d v="2012-01-12T00:00:00"/>
        <d v="2012-01-11T00:00:00"/>
        <d v="2012-01-10T00:00:00"/>
        <d v="2012-01-09T00:00:00"/>
        <d v="2012-01-06T00:00:00"/>
        <d v="2012-01-05T00:00:00"/>
        <d v="2012-01-04T00:00:00"/>
        <d v="2012-01-03T00:00:00"/>
        <d v="2012-01-02T00:00:00"/>
        <d v="2011-12-30T00:00:00"/>
        <d v="2011-12-29T00:00:00"/>
        <d v="2011-12-28T00:00:00"/>
        <d v="2011-12-27T00:00:00"/>
        <d v="2011-12-26T00:00:00"/>
        <d v="2011-12-23T00:00:00"/>
        <d v="2011-12-22T00:00:00"/>
        <d v="2011-12-21T00:00:00"/>
        <d v="2011-12-20T00:00:00"/>
        <d v="2011-12-19T00:00:00"/>
        <d v="2011-12-16T00:00:00"/>
        <d v="2011-12-15T00:00:00"/>
        <d v="2011-12-14T00:00:00"/>
        <d v="2011-12-13T00:00:00"/>
        <d v="2011-12-12T00:00:00"/>
        <d v="2011-12-09T00:00:00"/>
        <d v="2011-12-08T00:00:00"/>
        <d v="2011-12-07T00:00:00"/>
        <d v="2011-12-06T00:00:00"/>
        <d v="2011-12-05T00:00:00"/>
        <d v="2011-12-02T00:00:00"/>
        <d v="2011-12-01T00:00:00"/>
        <d v="2011-11-30T00:00:00"/>
        <d v="2011-11-29T00:00:00"/>
        <d v="2011-11-28T00:00:00"/>
        <d v="2011-11-25T00:00:00"/>
        <d v="2011-11-24T00:00:00"/>
        <d v="2011-11-23T00:00:00"/>
        <d v="2011-11-22T00:00:00"/>
        <d v="2011-11-21T00:00:00"/>
        <d v="2011-11-18T00:00:00"/>
        <d v="2011-11-17T00:00:00"/>
        <d v="2011-11-16T00:00:00"/>
        <d v="2011-11-15T00:00:00"/>
        <d v="2011-11-14T00:00:00"/>
        <d v="2011-11-11T00:00:00"/>
        <d v="2011-11-10T00:00:00"/>
        <d v="2011-11-09T00:00:00"/>
        <d v="2011-11-08T00:00:00"/>
        <d v="2011-11-07T00:00:00"/>
        <d v="2011-11-04T00:00:00"/>
        <d v="2011-11-03T00:00:00"/>
        <d v="2011-11-02T00:00:00"/>
        <d v="2011-11-01T00:00:00"/>
        <d v="2011-10-31T00:00:00"/>
        <d v="2011-10-28T00:00:00"/>
        <d v="2011-10-27T00:00:00"/>
        <d v="2011-10-26T00:00:00"/>
        <d v="2011-10-25T00:00:00"/>
        <d v="2011-10-24T00:00:00"/>
        <d v="2011-10-21T00:00:00"/>
        <d v="2011-10-20T00:00:00"/>
        <d v="2011-10-19T00:00:00"/>
        <d v="2011-10-18T00:00:00"/>
        <d v="2011-10-17T00:00:00"/>
        <d v="2011-10-14T00:00:00"/>
        <d v="2011-10-13T00:00:00"/>
        <d v="2011-10-12T00:00:00"/>
        <d v="2011-10-11T00:00:00"/>
        <d v="2011-10-10T00:00:00"/>
        <d v="2011-10-07T00:00:00"/>
        <d v="2011-10-06T00:00:00"/>
        <d v="2011-10-05T00:00:00"/>
        <d v="2011-10-04T00:00:00"/>
        <d v="2011-10-03T00:00:00"/>
        <d v="2011-09-30T00:00:00"/>
        <d v="2011-09-29T00:00:00"/>
        <d v="2011-09-28T00:00:00"/>
        <d v="2011-09-27T00:00:00"/>
        <d v="2011-09-26T00:00:00"/>
        <d v="2011-09-23T00:00:00"/>
        <d v="2011-09-22T00:00:00"/>
        <d v="2011-09-21T00:00:00"/>
        <d v="2011-09-20T00:00:00"/>
        <d v="2011-09-19T00:00:00"/>
        <d v="2011-09-16T00:00:00"/>
        <d v="2011-09-15T00:00:00"/>
        <d v="2011-09-14T00:00:00"/>
        <d v="2011-09-13T00:00:00"/>
        <d v="2011-09-12T00:00:00"/>
        <d v="2011-09-09T00:00:00"/>
        <d v="2011-09-08T00:00:00"/>
        <d v="2011-09-07T00:00:00"/>
        <d v="2011-09-06T00:00:00"/>
        <d v="2011-09-05T00:00:00"/>
        <d v="2011-09-02T00:00:00"/>
        <d v="2011-09-01T00:00:00"/>
        <d v="2011-08-31T00:00:00"/>
        <d v="2011-08-30T00:00:00"/>
        <d v="2011-08-29T00:00:00"/>
        <d v="2011-08-26T00:00:00"/>
        <d v="2011-08-25T00:00:00"/>
        <d v="2011-08-24T00:00:00"/>
        <d v="2011-08-23T00:00:00"/>
        <d v="2011-08-22T00:00:00"/>
        <d v="2011-08-19T00:00:00"/>
        <d v="2011-08-18T00:00:00"/>
        <d v="2011-08-17T00:00:00"/>
        <d v="2011-08-16T00:00:00"/>
        <d v="2011-08-15T00:00:00"/>
        <d v="2011-08-12T00:00:00"/>
        <d v="2011-08-11T00:00:00"/>
        <d v="2011-08-10T00:00:00"/>
        <d v="2011-08-09T00:00:00"/>
        <d v="2011-08-08T00:00:00"/>
        <d v="2011-08-05T00:00:00"/>
        <d v="2011-08-04T00:00:00"/>
        <d v="2011-08-03T00:00:00"/>
        <d v="2011-08-02T00:00:00"/>
        <d v="2011-08-01T00:00:00"/>
        <d v="2011-07-29T00:00:00"/>
        <d v="2011-07-28T00:00:00"/>
        <d v="2011-07-27T00:00:00"/>
        <d v="2011-07-26T00:00:00"/>
        <d v="2011-07-25T00:00:00"/>
        <d v="2011-07-22T00:00:00"/>
        <d v="2011-07-21T00:00:00"/>
        <d v="2011-07-20T00:00:00"/>
        <d v="2011-07-19T00:00:00"/>
        <d v="2011-07-18T00:00:00"/>
        <d v="2011-07-15T00:00:00"/>
        <d v="2011-07-14T00:00:00"/>
        <d v="2011-07-13T00:00:00"/>
        <d v="2011-07-12T00:00:00"/>
        <d v="2011-07-11T00:00:00"/>
        <d v="2011-07-08T00:00:00"/>
        <d v="2011-07-07T00:00:00"/>
        <d v="2011-07-06T00:00:00"/>
        <d v="2011-07-05T00:00:00"/>
        <d v="2011-07-04T00:00:00"/>
        <d v="2011-07-01T00:00:00"/>
        <d v="2011-06-30T00:00:00"/>
        <d v="2011-06-29T00:00:00"/>
        <d v="2011-06-28T00:00:00"/>
        <d v="2011-06-27T00:00:00"/>
        <d v="2011-06-24T00:00:00"/>
        <d v="2011-06-23T00:00:00"/>
        <d v="2011-06-22T00:00:00"/>
        <d v="2011-06-21T00:00:00"/>
        <d v="2011-06-20T00:00:00"/>
        <d v="2011-06-17T00:00:00"/>
        <d v="2011-06-16T00:00:00"/>
        <d v="2011-06-15T00:00:00"/>
        <d v="2011-06-14T00:00:00"/>
        <d v="2011-06-13T00:00:00"/>
        <d v="2011-06-10T00:00:00"/>
        <d v="2011-06-09T00:00:00"/>
        <d v="2011-06-08T00:00:00"/>
        <d v="2011-06-07T00:00:00"/>
        <d v="2011-06-06T00:00:00"/>
        <d v="2011-06-03T00:00:00"/>
        <d v="2011-06-02T00:00:00"/>
        <d v="2011-06-01T00:00:00"/>
        <d v="2011-05-31T00:00:00"/>
        <d v="2011-05-30T00:00:00"/>
        <d v="2011-05-27T00:00:00"/>
        <d v="2011-05-26T00:00:00"/>
        <d v="2011-05-25T00:00:00"/>
        <d v="2011-05-24T00:00:00"/>
        <d v="2011-05-23T00:00:00"/>
        <d v="2011-05-20T00:00:00"/>
        <d v="2011-05-19T00:00:00"/>
        <d v="2011-05-18T00:00:00"/>
        <d v="2011-05-17T00:00:00"/>
        <d v="2011-05-16T00:00:00"/>
        <d v="2011-05-13T00:00:00"/>
        <d v="2011-05-12T00:00:00"/>
        <d v="2011-05-11T00:00:00"/>
        <d v="2011-05-10T00:00:00"/>
        <d v="2011-05-09T00:00:00"/>
        <d v="2011-05-06T00:00:00"/>
        <d v="2011-05-05T00:00:00"/>
        <d v="2011-05-04T00:00:00"/>
        <d v="2011-05-03T00:00:00"/>
        <d v="2011-05-02T00:00:00"/>
        <d v="2011-04-29T00:00:00"/>
        <d v="2011-04-28T00:00:00"/>
        <d v="2011-04-27T00:00:00"/>
        <d v="2011-04-26T00:00:00"/>
        <d v="2011-04-21T00:00:00"/>
        <d v="2011-04-20T00:00:00"/>
        <d v="2011-04-19T00:00:00"/>
        <d v="2011-04-18T00:00:00"/>
        <d v="2011-04-15T00:00:00"/>
        <d v="2011-04-14T00:00:00"/>
        <d v="2011-04-13T00:00:00"/>
        <d v="2011-04-12T00:00:00"/>
        <d v="2011-04-11T00:00:00"/>
        <d v="2011-04-08T00:00:00"/>
        <d v="2011-04-07T00:00:00"/>
        <d v="2011-04-06T00:00:00"/>
        <d v="2011-04-05T00:00:00"/>
        <d v="2011-04-04T00:00:00"/>
        <d v="2011-04-01T00:00:00"/>
        <d v="2011-03-31T00:00:00"/>
        <d v="2011-03-30T00:00:00"/>
        <d v="2011-03-29T00:00:00"/>
        <d v="2011-03-28T00:00:00"/>
        <d v="2011-03-25T00:00:00"/>
        <d v="2011-03-24T00:00:00"/>
        <d v="2011-03-23T00:00:00"/>
        <d v="2011-03-22T00:00:00"/>
        <d v="2011-03-21T00:00:00"/>
        <d v="2011-03-18T00:00:00"/>
        <d v="2011-03-17T00:00:00"/>
        <d v="2011-03-16T00:00:00"/>
        <d v="2011-03-15T00:00:00"/>
        <d v="2011-03-14T00:00:00"/>
        <d v="2011-03-11T00:00:00"/>
        <d v="2011-03-10T00:00:00"/>
        <d v="2011-03-09T00:00:00"/>
        <d v="2011-03-08T00:00:00"/>
        <d v="2011-03-07T00:00:00"/>
        <d v="2011-03-04T00:00:00"/>
        <d v="2011-03-03T00:00:00"/>
        <d v="2011-03-02T00:00:00"/>
        <d v="2011-03-01T00:00:00"/>
        <d v="2011-02-28T00:00:00"/>
        <d v="2011-02-25T00:00:00"/>
        <d v="2011-02-24T00:00:00"/>
        <d v="2011-02-23T00:00:00"/>
        <d v="2011-02-22T00:00:00"/>
        <d v="2011-02-21T00:00:00"/>
        <d v="2011-02-18T00:00:00"/>
        <d v="2011-02-17T00:00:00"/>
        <d v="2011-02-16T00:00:00"/>
        <d v="2011-02-15T00:00:00"/>
        <d v="2011-02-14T00:00:00"/>
        <d v="2011-02-11T00:00:00"/>
        <d v="2011-02-10T00:00:00"/>
        <d v="2011-02-09T00:00:00"/>
        <d v="2011-02-08T00:00:00"/>
        <d v="2011-02-07T00:00:00"/>
        <d v="2011-02-04T00:00:00"/>
        <d v="2011-02-03T00:00:00"/>
        <d v="2011-02-02T00:00:00"/>
        <d v="2011-02-01T00:00:00"/>
        <d v="2011-01-31T00:00:00"/>
        <d v="2011-01-28T00:00:00"/>
        <d v="2011-01-27T00:00:00"/>
        <d v="2011-01-26T00:00:00"/>
        <d v="2011-01-25T00:00:00"/>
        <d v="2011-01-24T00:00:00"/>
        <d v="2011-01-21T00:00:00"/>
        <d v="2011-01-20T00:00:00"/>
        <d v="2011-01-19T00:00:00"/>
        <d v="2011-01-18T00:00:00"/>
        <d v="2011-01-17T00:00:00"/>
        <d v="2011-01-14T00:00:00"/>
        <d v="2011-01-13T00:00:00"/>
        <d v="2011-01-12T00:00:00"/>
        <d v="2011-01-11T00:00:00"/>
        <d v="2011-01-10T00:00:00"/>
        <d v="2011-01-07T00:00:00"/>
        <d v="2011-01-06T00:00:00"/>
        <d v="2011-01-05T00:00:00"/>
        <d v="2011-01-04T00:00:00"/>
        <d v="2011-01-03T00:00:00"/>
        <d v="2010-12-31T00:00:00"/>
        <d v="2010-12-30T00:00:00"/>
        <d v="2010-12-29T00:00:00"/>
        <d v="2010-12-28T00:00:00"/>
        <d v="2010-12-27T00:00:00"/>
        <d v="2010-12-24T00:00:00"/>
        <d v="2010-12-23T00:00:00"/>
        <d v="2010-12-22T00:00:00"/>
        <d v="2010-12-21T00:00:00"/>
        <d v="2010-12-20T00:00:00"/>
        <d v="2010-12-17T00:00:00"/>
        <d v="2010-12-16T00:00:00"/>
        <d v="2010-12-15T00:00:00"/>
        <d v="2010-12-14T00:00:00"/>
        <d v="2010-12-13T00:00:00"/>
        <d v="2010-12-10T00:00:00"/>
        <d v="2010-12-09T00:00:00"/>
        <d v="2010-12-08T00:00:00"/>
        <d v="2010-12-07T00:00:00"/>
        <d v="2010-12-06T00:00:00"/>
        <d v="2010-12-03T00:00:00"/>
        <d v="2010-12-02T00:00:00"/>
        <d v="2010-12-01T00:00:00"/>
        <d v="2010-11-30T00:00:00"/>
        <d v="2010-11-29T00:00:00"/>
        <d v="2010-11-26T00:00:00"/>
        <d v="2010-11-25T00:00:00"/>
        <d v="2010-11-24T00:00:00"/>
        <d v="2010-11-23T00:00:00"/>
        <d v="2010-11-22T00:00:00"/>
        <d v="2010-11-19T00:00:00"/>
        <d v="2010-11-18T00:00:00"/>
        <d v="2010-11-17T00:00:00"/>
        <d v="2010-11-16T00:00:00"/>
        <d v="2010-11-15T00:00:00"/>
        <d v="2010-11-12T00:00:00"/>
        <d v="2010-11-11T00:00:00"/>
        <d v="2010-11-10T00:00:00"/>
        <d v="2010-11-09T00:00:00"/>
        <d v="2010-11-08T00:00:00"/>
        <d v="2010-11-05T00:00:00"/>
        <d v="2010-11-04T00:00:00"/>
        <d v="2010-11-03T00:00:00"/>
        <d v="2010-11-02T00:00:00"/>
        <d v="2010-11-01T00:00:00"/>
        <d v="2010-10-29T00:00:00"/>
        <d v="2010-10-28T00:00:00"/>
        <d v="2010-10-27T00:00:00"/>
        <d v="2010-10-26T00:00:00"/>
        <d v="2010-10-25T00:00:00"/>
        <d v="2010-10-22T00:00:00"/>
        <d v="2010-10-21T00:00:00"/>
        <d v="2010-10-20T00:00:00"/>
        <d v="2010-10-19T00:00:00"/>
        <d v="2010-10-18T00:00:00"/>
        <d v="2010-10-15T00:00:00"/>
        <d v="2010-10-14T00:00:00"/>
        <d v="2010-10-13T00:00:00"/>
        <d v="2010-10-12T00:00:00"/>
        <d v="2010-10-11T00:00:00"/>
        <d v="2010-10-08T00:00:00"/>
        <d v="2010-10-07T00:00:00"/>
        <d v="2010-10-06T00:00:00"/>
        <d v="2010-10-05T00:00:00"/>
        <d v="2010-10-04T00:00:00"/>
        <d v="2010-10-01T00:00:00"/>
        <d v="2010-09-30T00:00:00"/>
        <d v="2010-09-29T00:00:00"/>
        <d v="2010-09-28T00:00:00"/>
        <d v="2010-09-27T00:00:00"/>
        <d v="2010-09-24T00:00:00"/>
        <d v="2010-09-23T00:00:00"/>
        <d v="2010-09-22T00:00:00"/>
        <d v="2010-09-21T00:00:00"/>
        <d v="2010-09-20T00:00:00"/>
        <d v="2010-09-17T00:00:00"/>
        <d v="2010-09-16T00:00:00"/>
        <d v="2010-09-15T00:00:00"/>
        <d v="2010-09-14T00:00:00"/>
        <d v="2010-09-13T00:00:00"/>
        <d v="2010-09-10T00:00:00"/>
        <d v="2010-09-09T00:00:00"/>
        <d v="2010-09-08T00:00:00"/>
        <d v="2010-09-07T00:00:00"/>
        <d v="2010-09-06T00:00:00"/>
        <d v="2010-09-03T00:00:00"/>
        <d v="2010-09-02T00:00:00"/>
        <d v="2010-09-01T00:00:00"/>
        <d v="2010-08-31T00:00:00"/>
        <d v="2010-08-30T00:00:00"/>
        <d v="2010-08-27T00:00:00"/>
        <d v="2010-08-26T00:00:00"/>
        <d v="2010-08-25T00:00:00"/>
        <d v="2010-08-24T00:00:00"/>
        <d v="2010-08-23T00:00:00"/>
        <d v="2010-08-20T00:00:00"/>
        <d v="2010-08-19T00:00:00"/>
        <d v="2010-08-18T00:00:00"/>
        <d v="2010-08-17T00:00:00"/>
        <d v="2010-08-16T00:00:00"/>
        <d v="2010-08-13T00:00:00"/>
        <d v="2010-08-12T00:00:00"/>
        <d v="2010-08-11T00:00:00"/>
        <d v="2010-08-10T00:00:00"/>
        <d v="2010-08-09T00:00:00"/>
        <d v="2010-08-06T00:00:00"/>
        <d v="2010-08-05T00:00:00"/>
        <d v="2010-08-04T00:00:00"/>
        <d v="2010-08-03T00:00:00"/>
        <d v="2010-08-02T00:00:00"/>
        <d v="2010-07-30T00:00:00"/>
        <d v="2010-07-29T00:00:00"/>
        <d v="2010-07-28T00:00:00"/>
        <d v="2010-07-27T00:00:00"/>
        <d v="2010-07-26T00:00:00"/>
        <d v="2010-07-23T00:00:00"/>
        <d v="2010-07-22T00:00:00"/>
        <d v="2010-07-21T00:00:00"/>
        <d v="2010-07-20T00:00:00"/>
        <d v="2010-07-19T00:00:00"/>
        <d v="2010-07-16T00:00:00"/>
        <d v="2010-07-15T00:00:00"/>
        <d v="2010-07-14T00:00:00"/>
        <d v="2010-07-13T00:00:00"/>
        <d v="2010-07-12T00:00:00"/>
        <d v="2010-07-09T00:00:00"/>
        <d v="2010-07-08T00:00:00"/>
        <d v="2010-07-07T00:00:00"/>
        <d v="2010-07-06T00:00:00"/>
        <d v="2010-07-05T00:00:00"/>
        <d v="2010-07-02T00:00:00"/>
        <d v="2010-07-01T00:00:00"/>
        <d v="2010-06-30T00:00:00"/>
        <d v="2010-06-29T00:00:00"/>
        <d v="2010-06-28T00:00:00"/>
        <d v="2010-06-25T00:00:00"/>
        <d v="2010-06-24T00:00:00"/>
        <d v="2010-06-23T00:00:00"/>
        <d v="2010-06-22T00:00:00"/>
        <d v="2010-06-21T00:00:00"/>
        <d v="2010-06-18T00:00:00"/>
        <d v="2010-06-17T00:00:00"/>
        <d v="2010-06-16T00:00:00"/>
        <d v="2010-06-15T00:00:00"/>
        <d v="2010-06-14T00:00:00"/>
        <d v="2010-06-11T00:00:00"/>
        <d v="2010-06-10T00:00:00"/>
        <d v="2010-06-09T00:00:00"/>
        <d v="2010-06-08T00:00:00"/>
        <d v="2010-06-07T00:00:00"/>
        <d v="2010-06-04T00:00:00"/>
        <d v="2010-06-03T00:00:00"/>
        <d v="2010-06-02T00:00:00"/>
        <d v="2010-06-01T00:00:00"/>
        <d v="2010-05-31T00:00:00"/>
        <d v="2010-05-28T00:00:00"/>
        <d v="2010-05-27T00:00:00"/>
        <d v="2010-05-26T00:00:00"/>
        <d v="2010-05-25T00:00:00"/>
        <d v="2010-05-24T00:00:00"/>
        <d v="2010-05-21T00:00:00"/>
        <d v="2010-05-20T00:00:00"/>
        <d v="2010-05-19T00:00:00"/>
        <d v="2010-05-18T00:00:00"/>
        <d v="2010-05-17T00:00:00"/>
        <d v="2010-05-14T00:00:00"/>
        <d v="2010-05-13T00:00:00"/>
        <d v="2010-05-12T00:00:00"/>
        <d v="2010-05-11T00:00:00"/>
        <d v="2010-05-10T00:00:00"/>
        <d v="2010-05-07T00:00:00"/>
        <d v="2010-05-06T00:00:00"/>
        <d v="2010-05-05T00:00:00"/>
        <d v="2010-05-04T00:00:00"/>
        <d v="2010-05-03T00:00:00"/>
        <d v="2010-04-30T00:00:00"/>
        <d v="2010-04-29T00:00:00"/>
        <d v="2010-04-28T00:00:00"/>
        <d v="2010-04-27T00:00:00"/>
        <d v="2010-04-26T00:00:00"/>
        <d v="2010-04-23T00:00:00"/>
        <d v="2010-04-22T00:00:00"/>
        <d v="2010-04-21T00:00:00"/>
        <d v="2010-04-20T00:00:00"/>
        <d v="2010-04-19T00:00:00"/>
        <d v="2010-04-16T00:00:00"/>
        <d v="2010-04-15T00:00:00"/>
        <d v="2010-04-14T00:00:00"/>
        <d v="2010-04-13T00:00:00"/>
        <d v="2010-04-12T00:00:00"/>
        <d v="2010-04-09T00:00:00"/>
        <d v="2010-04-08T00:00:00"/>
        <d v="2010-04-07T00:00:00"/>
        <d v="2010-04-06T00:00:00"/>
        <d v="2010-04-05T00:00:00"/>
        <d v="2010-04-02T00:00:00"/>
        <d v="2010-04-01T00:00:00"/>
        <d v="2010-03-31T00:00:00"/>
        <d v="2010-03-30T00:00:00"/>
        <d v="2010-03-29T00:00:00"/>
        <d v="2010-03-26T00:00:00"/>
        <d v="2010-03-25T00:00:00"/>
        <d v="2010-03-24T00:00:00"/>
        <d v="2010-03-23T00:00:00"/>
        <d v="2010-03-22T00:00:00"/>
        <d v="2010-03-19T00:00:00"/>
        <d v="2010-03-18T00:00:00"/>
        <d v="2010-03-17T00:00:00"/>
        <d v="2010-03-16T00:00:00"/>
        <d v="2010-03-15T00:00:00"/>
        <d v="2010-03-12T00:00:00"/>
        <d v="2010-03-11T00:00:00"/>
        <d v="2010-03-10T00:00:00"/>
        <d v="2010-03-09T00:00:00"/>
        <d v="2010-03-08T00:00:00"/>
        <d v="2010-03-05T00:00:00"/>
        <d v="2010-03-04T00:00:00"/>
        <d v="2010-03-03T00:00:00"/>
        <d v="2010-03-02T00:00:00"/>
        <d v="2010-03-01T00:00:00"/>
        <d v="2010-02-26T00:00:00"/>
        <d v="2010-02-25T00:00:00"/>
        <d v="2010-02-24T00:00:00"/>
        <d v="2010-02-23T00:00:00"/>
        <d v="2010-02-22T00:00:00"/>
        <d v="2010-02-19T00:00:00"/>
        <d v="2010-02-18T00:00:00"/>
        <d v="2010-02-17T00:00:00"/>
        <d v="2010-02-16T00:00:00"/>
        <d v="2010-02-15T00:00:00"/>
        <d v="2010-02-12T00:00:00"/>
        <d v="2010-02-11T00:00:00"/>
        <d v="2010-02-10T00:00:00"/>
        <d v="2010-02-09T00:00:00"/>
        <d v="2010-02-08T00:00:00"/>
        <d v="2010-02-05T00:00:00"/>
        <d v="2010-02-04T00:00:00"/>
        <d v="2010-02-03T00:00:00"/>
        <d v="2010-02-02T00:00:00"/>
        <d v="2010-02-01T00:00:00"/>
        <d v="2010-01-29T00:00:00"/>
        <d v="2010-01-28T00:00:00"/>
        <d v="2010-01-27T00:00:00"/>
        <d v="2010-01-26T00:00:00"/>
        <d v="2010-01-25T00:00:00"/>
        <d v="2010-01-22T00:00:00"/>
        <d v="2010-01-21T00:00:00"/>
        <d v="2010-01-20T00:00:00"/>
        <d v="2010-01-19T00:00:00"/>
        <d v="2010-01-18T00:00:00"/>
        <d v="2010-01-15T00:00:00"/>
        <d v="2010-01-14T00:00:00"/>
        <d v="2010-01-13T00:00:00"/>
        <d v="2010-01-12T00:00:00"/>
        <d v="2010-01-11T00:00:00"/>
        <d v="2010-01-08T00:00:00"/>
        <d v="2010-01-07T00:00:00"/>
        <d v="2010-01-06T00:00:00"/>
        <d v="2010-01-05T00:00:00"/>
        <d v="2010-01-04T00:00:00"/>
        <d v="2009-12-31T00:00:00"/>
        <d v="2009-12-30T00:00:00"/>
        <d v="2009-12-29T00:00:00"/>
        <d v="2009-12-28T00:00:00"/>
        <d v="2009-12-24T00:00:00"/>
        <d v="2009-12-23T00:00:00"/>
        <d v="2009-12-22T00:00:00"/>
        <d v="2009-12-21T00:00:00"/>
        <d v="2009-12-18T00:00:00"/>
        <d v="2009-12-17T00:00:00"/>
        <d v="2009-12-16T00:00:00"/>
        <d v="2009-12-15T00:00:00"/>
        <d v="2009-12-14T00:00:00"/>
        <d v="2009-12-11T00:00:00"/>
        <d v="2009-12-10T00:00:00"/>
        <d v="2009-12-09T00:00:00"/>
        <d v="2009-12-08T00:00:00"/>
        <d v="2009-12-07T00:00:00"/>
        <d v="2009-12-04T00:00:00"/>
        <d v="2009-12-03T00:00:00"/>
        <d v="2009-12-02T00:00:00"/>
        <d v="2009-12-01T00:00:00"/>
        <d v="2009-11-30T00:00:00"/>
        <d v="2009-11-27T00:00:00"/>
        <d v="2009-11-26T00:00:00"/>
        <d v="2009-11-25T00:00:00"/>
        <d v="2009-11-24T00:00:00"/>
        <d v="2009-11-23T00:00:00"/>
        <d v="2009-11-20T00:00:00"/>
        <d v="2009-11-19T00:00:00"/>
        <d v="2009-11-18T00:00:00"/>
        <d v="2009-11-17T00:00:00"/>
        <d v="2009-11-16T00:00:00"/>
        <d v="2009-11-13T00:00:00"/>
        <d v="2009-11-12T00:00:00"/>
        <d v="2009-11-11T00:00:00"/>
        <d v="2009-11-10T00:00:00"/>
        <d v="2009-11-09T00:00:00"/>
        <d v="2009-11-06T00:00:00"/>
        <d v="2009-11-05T00:00:00"/>
        <d v="2009-11-04T00:00:00"/>
        <d v="2009-11-03T00:00:00"/>
        <d v="2009-11-02T00:00:00"/>
        <d v="2009-10-30T00:00:00"/>
        <d v="2009-10-29T00:00:00"/>
        <d v="2009-10-28T00:00:00"/>
        <d v="2009-10-27T00:00:00"/>
        <d v="2009-10-26T00:00:00"/>
        <d v="2009-10-23T00:00:00"/>
        <d v="2009-10-22T00:00:00"/>
        <d v="2009-10-21T00:00:00"/>
        <d v="2009-10-20T00:00:00"/>
        <d v="2009-10-19T00:00:00"/>
        <d v="2009-10-16T00:00:00"/>
        <d v="2009-10-15T00:00:00"/>
        <d v="2009-10-14T00:00:00"/>
        <d v="2009-10-13T00:00:00"/>
        <d v="2009-10-12T00:00:00"/>
        <d v="2009-10-09T00:00:00"/>
        <d v="2009-10-08T00:00:00"/>
        <d v="2009-10-07T00:00:00"/>
        <d v="2009-10-06T00:00:00"/>
        <d v="2009-10-05T00:00:00"/>
        <d v="2009-10-02T00:00:00"/>
        <d v="2009-10-01T00:00:00"/>
        <d v="2009-09-30T00:00:00"/>
        <d v="2009-09-29T00:00:00"/>
        <d v="2009-09-28T00:00:00"/>
        <d v="2009-09-25T00:00:00"/>
        <d v="2009-09-24T00:00:00"/>
        <d v="2009-09-23T00:00:00"/>
        <d v="2009-09-22T00:00:00"/>
        <d v="2009-09-21T00:00:00"/>
        <d v="2009-09-18T00:00:00"/>
        <d v="2009-09-17T00:00:00"/>
        <d v="2009-09-16T00:00:00"/>
        <d v="2009-09-15T00:00:00"/>
        <d v="2009-09-14T00:00:00"/>
        <d v="2009-09-11T00:00:00"/>
        <d v="2009-09-10T00:00:00"/>
        <d v="2009-09-09T00:00:00"/>
        <d v="2009-09-08T00:00:00"/>
        <d v="2009-09-07T00:00:00"/>
        <d v="2009-09-04T00:00:00"/>
        <d v="2009-09-03T00:00:00"/>
        <d v="2009-09-02T00:00:00"/>
        <d v="2009-09-01T00:00:00"/>
        <d v="2009-08-31T00:00:00"/>
        <d v="2009-08-28T00:00:00"/>
        <d v="2009-08-27T00:00:00"/>
        <d v="2009-08-26T00:00:00"/>
        <d v="2009-08-25T00:00:00"/>
        <d v="2009-08-24T00:00:00"/>
        <d v="2009-08-21T00:00:00"/>
        <d v="2009-08-20T00:00:00"/>
        <d v="2009-08-19T00:00:00"/>
        <d v="2009-08-18T00:00:00"/>
        <d v="2009-08-17T00:00:00"/>
        <d v="2009-08-14T00:00:00"/>
        <d v="2009-08-13T00:00:00"/>
        <d v="2009-08-12T00:00:00"/>
        <d v="2009-08-11T00:00:00"/>
        <d v="2009-08-10T00:00:00"/>
        <d v="2009-08-07T00:00:00"/>
        <d v="2009-08-06T00:00:00"/>
        <d v="2009-08-05T00:00:00"/>
        <d v="2009-08-04T00:00:00"/>
        <d v="2009-08-03T00:00:00"/>
        <d v="2009-07-31T00:00:00"/>
        <d v="2009-07-30T00:00:00"/>
        <d v="2009-07-29T00:00:00"/>
        <d v="2009-07-28T00:00:00"/>
        <d v="2009-07-27T00:00:00"/>
        <d v="2009-07-24T00:00:00"/>
        <d v="2009-07-23T00:00:00"/>
        <d v="2009-07-22T00:00:00"/>
        <d v="2009-07-21T00:00:00"/>
        <d v="2009-07-20T00:00:00"/>
        <d v="2009-07-17T00:00:00"/>
        <d v="2009-07-16T00:00:00"/>
        <d v="2009-07-15T00:00:00"/>
        <d v="2009-07-14T00:00:00"/>
        <d v="2009-07-13T00:00:00"/>
        <d v="2009-07-10T00:00:00"/>
        <d v="2009-07-09T00:00:00"/>
        <d v="2009-07-08T00:00:00"/>
        <d v="2009-07-07T00:00:00"/>
        <d v="2009-07-06T00:00:00"/>
        <d v="2009-07-03T00:00:00"/>
        <d v="2009-07-02T00:00:00"/>
        <d v="2009-07-01T00:00:00"/>
        <d v="2009-06-30T00:00:00"/>
        <d v="2009-06-29T00:00:00"/>
        <d v="2009-06-26T00:00:00"/>
        <d v="2009-06-25T00:00:00"/>
        <d v="2009-06-24T00:00:00"/>
        <d v="2009-06-23T00:00:00"/>
        <d v="2009-06-22T00:00:00"/>
        <d v="2009-06-19T00:00:00"/>
        <d v="2009-06-18T00:00:00"/>
        <d v="2009-06-17T00:00:00"/>
        <d v="2009-06-16T00:00:00"/>
        <d v="2009-06-15T00:00:00"/>
        <d v="2009-06-12T00:00:00"/>
        <d v="2009-06-11T00:00:00"/>
        <d v="2009-06-10T00:00:00"/>
        <d v="2009-06-09T00:00:00"/>
        <d v="2009-06-08T00:00:00"/>
        <d v="2009-06-05T00:00:00"/>
        <d v="2009-06-04T00:00:00"/>
        <d v="2009-06-03T00:00:00"/>
        <d v="2009-06-02T00:00:00"/>
        <d v="2009-06-01T00:00:00"/>
        <d v="2009-05-29T00:00:00"/>
        <d v="2009-05-28T00:00:00"/>
        <d v="2009-05-27T00:00:00"/>
        <d v="2009-05-26T00:00:00"/>
        <d v="2009-05-25T00:00:00"/>
        <d v="2009-05-22T00:00:00"/>
        <d v="2009-05-21T00:00:00"/>
        <d v="2009-05-20T00:00:00"/>
        <d v="2009-05-19T00:00:00"/>
        <d v="2009-05-18T00:00:00"/>
        <d v="2009-05-15T00:00:00"/>
        <d v="2009-05-14T00:00:00"/>
        <d v="2009-05-13T00:00:00"/>
        <d v="2009-05-12T00:00:00"/>
        <d v="2009-05-11T00:00:00"/>
        <d v="2009-05-08T00:00:00"/>
        <d v="2009-05-07T00:00:00"/>
        <d v="2009-05-06T00:00:00"/>
        <d v="2009-05-05T00:00:00"/>
        <d v="2009-05-04T00:00:00"/>
        <d v="2009-05-01T00:00:00"/>
        <d v="2009-04-30T00:00:00"/>
        <d v="2009-04-29T00:00:00"/>
        <d v="2009-04-28T00:00:00"/>
        <d v="2009-04-27T00:00:00"/>
        <d v="2009-04-24T00:00:00"/>
        <d v="2009-04-23T00:00:00"/>
        <d v="2009-04-22T00:00:00"/>
        <d v="2009-04-21T00:00:00"/>
        <d v="2009-04-20T00:00:00"/>
        <d v="2009-04-17T00:00:00"/>
        <d v="2009-04-16T00:00:00"/>
        <d v="2009-04-15T00:00:00"/>
        <d v="2009-04-14T00:00:00"/>
        <d v="2009-04-13T00:00:00"/>
        <d v="2009-04-10T00:00:00"/>
        <d v="2009-04-09T00:00:00"/>
        <d v="2009-04-08T00:00:00"/>
        <d v="2009-04-07T00:00:00"/>
        <d v="2009-04-06T00:00:00"/>
        <d v="2009-04-03T00:00:00"/>
        <d v="2009-04-02T00:00:00"/>
        <d v="2009-04-01T00:00:00"/>
        <d v="2009-03-31T00:00:00"/>
        <d v="2009-03-30T00:00:00"/>
        <d v="2009-03-27T00:00:00"/>
        <d v="2009-03-26T00:00:00"/>
        <d v="2009-03-25T00:00:00"/>
        <d v="2009-03-24T00:00:00"/>
        <d v="2009-03-23T00:00:00"/>
        <d v="2009-03-20T00:00:00"/>
        <d v="2009-03-19T00:00:00"/>
        <d v="2009-03-18T00:00:00"/>
        <d v="2009-03-17T00:00:00"/>
        <d v="2009-03-16T00:00:00"/>
        <d v="2009-03-13T00:00:00"/>
        <d v="2009-03-12T00:00:00"/>
        <d v="2009-03-11T00:00:00"/>
        <d v="2009-03-10T00:00:00"/>
        <d v="2009-03-09T00:00:00"/>
        <d v="2009-03-06T00:00:00"/>
        <d v="2009-03-05T00:00:00"/>
        <d v="2009-03-04T00:00:00"/>
        <d v="2009-03-03T00:00:00"/>
        <d v="2009-03-02T00:00:00"/>
        <d v="2009-02-27T00:00:00"/>
        <d v="2009-02-26T00:00:00"/>
        <d v="2009-02-25T00:00:00"/>
        <d v="2009-02-24T00:00:00"/>
        <d v="2009-02-23T00:00:00"/>
        <d v="2009-02-20T00:00:00"/>
        <d v="2009-02-19T00:00:00"/>
        <d v="2009-02-18T00:00:00"/>
        <d v="2009-02-17T00:00:00"/>
        <d v="2009-02-16T00:00:00"/>
        <d v="2009-02-13T00:00:00"/>
        <d v="2009-02-12T00:00:00"/>
        <d v="2009-02-11T00:00:00"/>
        <d v="2009-02-10T00:00:00"/>
        <d v="2009-02-09T00:00:00"/>
        <d v="2009-02-06T00:00:00"/>
        <d v="2009-02-05T00:00:00"/>
        <d v="2009-02-04T00:00:00"/>
        <d v="2009-02-03T00:00:00"/>
        <d v="2009-02-02T00:00:00"/>
        <d v="2009-01-30T00:00:00"/>
        <d v="2009-01-29T00:00:00"/>
        <d v="2009-01-28T00:00:00"/>
        <d v="2009-01-27T00:00:00"/>
        <d v="2009-01-26T00:00:00"/>
        <d v="2009-01-23T00:00:00"/>
        <d v="2009-01-22T00:00:00"/>
        <d v="2009-01-21T00:00:00"/>
        <d v="2009-01-20T00:00:00"/>
        <d v="2009-01-19T00:00:00"/>
        <d v="2009-01-16T00:00:00"/>
        <d v="2009-01-15T00:00:00"/>
        <d v="2009-01-14T00:00:00"/>
        <d v="2009-01-13T00:00:00"/>
        <d v="2009-01-12T00:00:00"/>
        <d v="2009-01-09T00:00:00"/>
        <d v="2009-01-08T00:00:00"/>
        <d v="2009-01-07T00:00:00"/>
        <d v="2009-01-06T00:00:00"/>
        <d v="2009-01-05T00:00:00"/>
        <d v="2009-01-02T00:00:00"/>
        <d v="2009-01-01T00:00:00"/>
        <d v="2008-12-31T00:00:00"/>
        <d v="2008-12-30T00:00:00"/>
        <d v="2008-12-29T00:00:00"/>
        <d v="2008-12-26T00:00:00"/>
        <d v="2008-12-25T00:00:00"/>
        <d v="2008-12-24T00:00:00"/>
        <d v="2008-12-23T00:00:00"/>
        <d v="2008-12-22T00:00:00"/>
        <d v="2008-12-19T00:00:00"/>
        <d v="2008-12-18T00:00:00"/>
        <d v="2008-12-17T00:00:00"/>
        <d v="2008-12-16T00:00:00"/>
        <d v="2008-12-15T00:00:00"/>
        <d v="2008-12-12T00:00:00"/>
        <d v="2008-12-11T00:00:00"/>
        <d v="2008-12-10T00:00:00"/>
        <d v="2008-12-09T00:00:00"/>
        <d v="2008-12-08T00:00:00"/>
        <d v="2008-12-05T00:00:00"/>
        <d v="2008-12-04T00:00:00"/>
        <d v="2008-12-03T00:00:00"/>
        <d v="2008-12-02T00:00:00"/>
        <d v="2008-12-01T00:00:00"/>
        <d v="2008-11-28T00:00:00"/>
        <d v="2008-11-27T00:00:00"/>
        <d v="2008-11-26T00:00:00"/>
        <d v="2008-11-25T00:00:00"/>
        <d v="2008-11-24T00:00:00"/>
        <d v="2008-11-21T00:00:00"/>
        <d v="2008-11-20T00:00:00"/>
        <d v="2008-11-19T00:00:00"/>
        <d v="2008-11-18T00:00:00"/>
        <d v="2008-11-17T00:00:00"/>
        <d v="2008-11-14T00:00:00"/>
        <d v="2008-11-13T00:00:00"/>
        <d v="2008-11-12T00:00:00"/>
        <d v="2008-11-11T00:00:00"/>
        <d v="2008-11-10T00:00:00"/>
        <d v="2008-11-07T00:00:00"/>
        <d v="2008-11-06T00:00:00"/>
        <d v="2008-11-05T00:00:00"/>
        <d v="2008-11-04T00:00:00"/>
        <d v="2008-11-03T00:00:00"/>
        <d v="2008-10-31T00:00:00"/>
        <d v="2008-10-30T00:00:00"/>
        <d v="2008-10-29T00:00:00"/>
        <d v="2008-10-28T00:00:00"/>
        <d v="2008-10-27T00:00:00"/>
        <d v="2008-10-24T00:00:00"/>
        <d v="2008-10-23T00:00:00"/>
        <d v="2008-10-22T00:00:00"/>
        <d v="2008-10-21T00:00:00"/>
        <d v="2008-10-20T00:00:00"/>
        <d v="2008-10-17T00:00:00"/>
        <d v="2008-10-16T00:00:00"/>
        <d v="2008-10-15T00:00:00"/>
        <d v="2008-10-14T00:00:00"/>
        <d v="2008-10-13T00:00:00"/>
        <d v="2008-10-10T00:00:00"/>
        <d v="2008-10-09T00:00:00"/>
        <d v="2008-10-08T00:00:00"/>
        <d v="2008-10-07T00:00:00"/>
        <d v="2008-10-06T00:00:00"/>
        <d v="2008-10-03T00:00:00"/>
        <d v="2008-10-02T00:00:00"/>
        <d v="2008-10-01T00:00:00"/>
        <d v="2008-09-30T00:00:00"/>
        <d v="2008-09-29T00:00:00"/>
        <d v="2008-09-26T00:00:00"/>
        <d v="2008-09-25T00:00:00"/>
        <d v="2008-09-24T00:00:00"/>
        <d v="2008-09-23T00:00:00"/>
        <d v="2008-09-22T00:00:00"/>
        <d v="2008-09-19T00:00:00"/>
        <d v="2008-09-18T00:00:00"/>
        <d v="2008-09-17T00:00:00"/>
        <d v="2008-09-16T00:00:00"/>
        <d v="2008-09-15T00:00:00"/>
        <d v="2008-09-12T00:00:00"/>
        <d v="2008-09-11T00:00:00"/>
        <d v="2008-09-10T00:00:00"/>
        <d v="2008-09-09T00:00:00"/>
        <d v="2008-09-08T00:00:00"/>
        <d v="2008-09-05T00:00:00"/>
        <d v="2008-09-04T00:00:00"/>
        <d v="2008-09-03T00:00:00"/>
        <d v="2008-09-02T00:00:00"/>
        <d v="2008-09-01T00:00:00"/>
        <d v="2008-08-29T00:00:00"/>
        <d v="2008-08-28T00:00:00"/>
        <d v="2008-08-27T00:00:00"/>
        <d v="2008-08-26T00:00:00"/>
        <d v="2008-08-25T00:00:00"/>
        <d v="2008-08-22T00:00:00"/>
        <d v="2008-08-21T00:00:00"/>
        <d v="2008-08-20T00:00:00"/>
        <d v="2008-08-19T00:00:00"/>
        <d v="2008-08-18T00:00:00"/>
        <d v="2008-08-15T00:00:00"/>
        <d v="2008-08-14T00:00:00"/>
        <d v="2008-08-13T00:00:00"/>
        <d v="2008-08-12T00:00:00"/>
        <d v="2008-08-11T00:00:00"/>
        <d v="2008-08-08T00:00:00"/>
        <d v="2008-08-07T00:00:00"/>
        <d v="2008-08-06T00:00:00"/>
        <d v="2008-08-05T00:00:00"/>
        <d v="2008-08-04T00:00:00"/>
        <d v="2008-08-01T00:00:00"/>
        <d v="2008-07-31T00:00:00"/>
        <d v="2008-07-30T00:00:00"/>
        <d v="2008-07-29T00:00:00"/>
        <d v="2008-07-28T00:00:00"/>
        <d v="2008-07-25T00:00:00"/>
        <d v="2008-07-24T00:00:00"/>
        <d v="2008-07-23T00:00:00"/>
        <d v="2008-07-22T00:00:00"/>
        <d v="2008-07-21T00:00:00"/>
        <d v="2008-07-18T00:00:00"/>
        <d v="2008-07-17T00:00:00"/>
        <d v="2008-07-16T00:00:00"/>
        <d v="2008-07-15T00:00:00"/>
        <d v="2008-07-14T00:00:00"/>
        <d v="2008-07-11T00:00:00"/>
        <d v="2008-07-10T00:00:00"/>
        <d v="2008-07-09T00:00:00"/>
        <d v="2008-07-08T00:00:00"/>
        <d v="2008-07-07T00:00:00"/>
        <d v="2008-07-04T00:00:00"/>
        <d v="2008-07-03T00:00:00"/>
        <d v="2008-07-02T00:00:00"/>
        <d v="2008-07-01T00:00:00"/>
        <d v="2008-06-30T00:00:00"/>
        <d v="2008-06-27T00:00:00"/>
        <d v="2008-06-26T00:00:00"/>
        <d v="2008-06-25T00:00:00"/>
        <d v="2008-06-24T00:00:00"/>
        <d v="2008-06-23T00:00:00"/>
        <d v="2008-06-20T00:00:00"/>
        <d v="2008-06-19T00:00:00"/>
        <d v="2008-06-18T00:00:00"/>
        <d v="2008-06-17T00:00:00"/>
        <d v="2008-06-16T00:00:00"/>
        <d v="2008-06-13T00:00:00"/>
        <d v="2008-06-12T00:00:00"/>
        <d v="2008-06-11T00:00:00"/>
        <d v="2008-06-10T00:00:00"/>
        <d v="2008-06-09T00:00:00"/>
        <d v="2008-06-06T00:00:00"/>
        <d v="2008-06-05T00:00:00"/>
        <d v="2008-06-04T00:00:00"/>
        <d v="2008-06-03T00:00:00"/>
        <d v="2008-06-02T00:00:00"/>
        <d v="2008-05-30T00:00:00"/>
        <d v="2008-05-29T00:00:00"/>
        <d v="2008-05-28T00:00:00"/>
        <d v="2008-05-27T00:00:00"/>
        <d v="2008-05-26T00:00:00"/>
        <d v="2008-05-23T00:00:00"/>
        <d v="2008-05-22T00:00:00"/>
        <d v="2008-05-21T00:00:00"/>
        <d v="2008-05-20T00:00:00"/>
        <d v="2008-05-19T00:00:00"/>
        <d v="2008-05-16T00:00:00"/>
        <d v="2008-05-15T00:00:00"/>
        <d v="2008-05-14T00:00:00"/>
        <d v="2008-05-13T00:00:00"/>
        <d v="2008-05-12T00:00:00"/>
        <d v="2008-05-09T00:00:00"/>
        <d v="2008-05-08T00:00:00"/>
        <d v="2008-05-07T00:00:00"/>
        <d v="2008-05-06T00:00:00"/>
        <d v="2008-05-05T00:00:00"/>
        <d v="2008-05-02T00:00:00"/>
        <d v="2008-05-01T00:00:00"/>
        <d v="2008-04-30T00:00:00"/>
        <d v="2008-04-29T00:00:00"/>
        <d v="2008-04-28T00:00:00"/>
        <d v="2008-04-25T00:00:00"/>
        <d v="2008-04-24T00:00:00"/>
        <d v="2008-04-23T00:00:00"/>
        <d v="2008-04-22T00:00:00"/>
        <d v="2008-04-21T00:00:00"/>
        <d v="2008-04-18T00:00:00"/>
        <d v="2008-04-17T00:00:00"/>
        <d v="2008-04-16T00:00:00"/>
        <d v="2008-04-15T00:00:00"/>
        <d v="2008-04-14T00:00:00"/>
        <d v="2008-04-11T00:00:00"/>
        <d v="2008-04-10T00:00:00"/>
        <d v="2008-04-09T00:00:00"/>
        <d v="2008-04-08T00:00:00"/>
        <d v="2008-04-07T00:00:00"/>
        <d v="2008-04-04T00:00:00"/>
        <d v="2008-04-03T00:00:00"/>
        <d v="2008-04-02T00:00:00"/>
        <d v="2008-04-01T00:00:00"/>
        <d v="2008-03-31T00:00:00"/>
        <d v="2008-03-28T00:00:00"/>
        <d v="2008-03-27T00:00:00"/>
        <d v="2008-03-26T00:00:00"/>
        <d v="2008-03-25T00:00:00"/>
        <d v="2008-03-24T00:00:00"/>
        <d v="2008-03-21T00:00:00"/>
        <d v="2008-03-20T00:00:00"/>
        <d v="2008-03-19T00:00:00"/>
        <d v="2008-03-18T00:00:00"/>
        <d v="2008-03-17T00:00:00"/>
        <d v="2008-03-14T00:00:00"/>
        <d v="2008-03-13T00:00:00"/>
        <d v="2008-03-12T00:00:00"/>
        <d v="2008-03-11T00:00:00"/>
        <d v="2008-03-10T00:00:00"/>
        <d v="2008-03-07T00:00:00"/>
        <d v="2008-03-06T00:00:00"/>
        <d v="2008-03-05T00:00:00"/>
        <d v="2008-03-04T00:00:00"/>
        <d v="2008-03-03T00:00:00"/>
        <d v="2008-02-29T00:00:00"/>
        <d v="2008-02-28T00:00:00"/>
        <d v="2008-02-27T00:00:00"/>
        <d v="2008-02-26T00:00:00"/>
        <d v="2008-02-25T00:00:00"/>
        <d v="2008-02-22T00:00:00"/>
        <d v="2008-02-21T00:00:00"/>
        <d v="2008-02-20T00:00:00"/>
        <d v="2008-02-19T00:00:00"/>
        <d v="2008-02-18T00:00:00"/>
        <d v="2008-02-15T00:00:00"/>
        <d v="2008-02-14T00:00:00"/>
        <d v="2008-02-13T00:00:00"/>
        <d v="2008-02-12T00:00:00"/>
        <d v="2008-02-11T00:00:00"/>
        <d v="2008-02-08T00:00:00"/>
        <d v="2008-02-07T00:00:00"/>
        <d v="2008-02-06T00:00:00"/>
        <d v="2008-02-05T00:00:00"/>
        <d v="2008-02-04T00:00:00"/>
        <d v="2008-02-01T00:00:00"/>
        <d v="2008-01-31T00:00:00"/>
        <d v="2008-01-30T00:00:00"/>
        <d v="2008-01-29T00:00:00"/>
        <d v="2008-01-28T00:00:00"/>
        <d v="2008-01-25T00:00:00"/>
        <d v="2008-01-24T00:00:00"/>
        <d v="2008-01-23T00:00:00"/>
        <d v="2008-01-22T00:00:00"/>
        <d v="2008-01-21T00:00:00"/>
        <d v="2008-01-18T00:00:00"/>
        <d v="2008-01-17T00:00:00"/>
        <d v="2008-01-16T00:00:00"/>
        <d v="2008-01-15T00:00:00"/>
        <d v="2008-01-14T00:00:00"/>
        <d v="2008-01-11T00:00:00"/>
        <d v="2008-01-10T00:00:00"/>
        <d v="2008-01-09T00:00:00"/>
        <d v="2008-01-08T00:00:00"/>
        <d v="2008-01-07T00:00:00"/>
        <d v="2008-01-04T00:00:00"/>
        <d v="2008-01-03T00:00:00"/>
        <d v="2008-01-02T00:00:00"/>
        <d v="2008-01-01T00:00:00"/>
        <d v="2007-12-31T00:00:00"/>
        <d v="2007-12-28T00:00:00"/>
        <d v="2007-12-27T00:00:00"/>
        <d v="2007-12-26T00:00:00"/>
        <d v="2007-12-25T00:00:00"/>
        <d v="2007-12-24T00:00:00"/>
        <d v="2007-12-21T00:00:00"/>
        <d v="2007-12-20T00:00:00"/>
        <d v="2007-12-19T00:00:00"/>
        <d v="2007-12-18T00:00:00"/>
        <d v="2007-12-17T00:00:00"/>
        <d v="2007-12-14T00:00:00"/>
        <d v="2007-12-13T00:00:00"/>
        <d v="2007-12-12T00:00:00"/>
        <d v="2007-12-11T00:00:00"/>
        <d v="2007-12-10T00:00:00"/>
        <d v="2007-12-07T00:00:00"/>
        <d v="2007-12-06T00:00:00"/>
        <d v="2007-12-05T00:00:00"/>
        <d v="2007-12-04T00:00:00"/>
        <d v="2007-12-03T00:00:00"/>
        <d v="2007-11-30T00:00:00"/>
        <d v="2007-11-29T00:00:00"/>
        <d v="2007-11-28T00:00:00"/>
        <d v="2007-11-27T00:00:00"/>
        <d v="2007-11-26T00:00:00"/>
        <d v="2007-11-23T00:00:00"/>
        <d v="2007-11-22T00:00:00"/>
        <d v="2007-11-21T00:00:00"/>
        <d v="2007-11-20T00:00:00"/>
        <d v="2007-11-19T00:00:00"/>
        <d v="2007-11-16T00:00:00"/>
        <d v="2007-11-15T00:00:00"/>
        <d v="2007-11-14T00:00:00"/>
        <d v="2007-11-13T00:00:00"/>
        <d v="2007-11-12T00:00:00"/>
        <d v="2007-11-09T00:00:00"/>
        <d v="2007-11-08T00:00:00"/>
        <d v="2007-11-07T00:00:00"/>
        <d v="2007-11-06T00:00:00"/>
        <d v="2007-11-05T00:00:00"/>
        <d v="2007-11-02T00:00:00"/>
        <d v="2007-11-01T00:00:00"/>
        <d v="2007-10-31T00:00:00"/>
        <d v="2007-10-30T00:00:00"/>
        <d v="2007-10-29T00:00:00"/>
        <d v="2007-10-26T00:00:00"/>
        <d v="2007-10-25T00:00:00"/>
        <d v="2007-10-24T00:00:00"/>
        <d v="2007-10-23T00:00:00"/>
        <d v="2007-10-22T00:00:00"/>
        <d v="2007-10-19T00:00:00"/>
        <d v="2007-10-18T00:00:00"/>
        <d v="2007-10-17T00:00:00"/>
        <d v="2007-10-16T00:00:00"/>
        <d v="2007-10-15T00:00:00"/>
        <d v="2007-10-12T00:00:00"/>
        <d v="2007-10-11T00:00:00"/>
        <d v="2007-10-10T00:00:00"/>
        <d v="2007-10-09T00:00:00"/>
        <d v="2007-10-08T00:00:00"/>
        <d v="2007-10-05T00:00:00"/>
        <d v="2007-10-04T00:00:00"/>
        <d v="2007-10-03T00:00:00"/>
        <d v="2007-10-02T00:00:00"/>
        <d v="2007-10-01T00:00:00"/>
        <d v="2007-09-28T00:00:00"/>
        <d v="2007-09-27T00:00:00"/>
        <d v="2007-09-26T00:00:00"/>
        <d v="2007-09-25T00:00:00"/>
        <d v="2007-09-24T00:00:00"/>
        <d v="2007-09-21T00:00:00"/>
        <d v="2007-09-20T00:00:00"/>
        <d v="2007-09-19T00:00:00"/>
        <d v="2007-09-18T00:00:00"/>
        <d v="2007-09-17T00:00:00"/>
        <d v="2007-09-14T00:00:00"/>
        <d v="2007-09-13T00:00:00"/>
        <d v="2007-09-12T00:00:00"/>
        <d v="2007-09-11T00:00:00"/>
        <d v="2007-09-10T00:00:00"/>
        <d v="2007-09-07T00:00:00"/>
        <d v="2007-09-06T00:00:00"/>
        <d v="2007-09-05T00:00:00"/>
        <d v="2007-09-04T00:00:00"/>
        <d v="2007-09-03T00:00:00"/>
        <d v="2007-08-31T00:00:00"/>
        <d v="2007-08-30T00:00:00"/>
        <d v="2007-08-29T00:00:00"/>
        <d v="2007-08-28T00:00:00"/>
        <d v="2007-08-27T00:00:00"/>
        <d v="2007-08-24T00:00:00"/>
        <d v="2007-08-23T00:00:00"/>
        <d v="2007-08-22T00:00:00"/>
        <d v="2007-08-21T00:00:00"/>
        <d v="2007-08-20T00:00:00"/>
        <d v="2007-08-17T00:00:00"/>
        <d v="2007-08-16T00:00:00"/>
        <d v="2007-08-15T00:00:00"/>
        <d v="2007-08-14T00:00:00"/>
        <d v="2007-08-13T00:00:00"/>
        <d v="2007-08-10T00:00:00"/>
        <d v="2007-08-09T00:00:00"/>
        <d v="2007-08-08T00:00:00"/>
        <d v="2007-08-07T00:00:00"/>
        <d v="2007-08-06T00:00:00"/>
        <d v="2007-08-03T00:00:00"/>
        <d v="2007-08-02T00:00:00"/>
        <d v="2007-08-01T00:00:00"/>
        <d v="2007-07-31T00:00:00"/>
        <d v="2007-07-30T00:00:00"/>
        <d v="2007-07-27T00:00:00"/>
        <d v="2007-07-26T00:00:00"/>
        <d v="2007-07-25T00:00:00"/>
        <d v="2007-07-24T00:00:00"/>
        <d v="2007-07-23T00:00:00"/>
        <d v="2007-07-20T00:00:00"/>
        <d v="2007-07-19T00:00:00"/>
        <d v="2007-07-18T00:00:00"/>
        <d v="2007-07-17T00:00:00"/>
        <d v="2007-07-16T00:00:00"/>
        <d v="2007-07-13T00:00:00"/>
        <d v="2007-07-12T00:00:00"/>
        <d v="2007-07-11T00:00:00"/>
        <d v="2007-07-10T00:00:00"/>
        <d v="2007-07-09T00:00:00"/>
        <d v="2007-07-06T00:00:00"/>
        <d v="2007-07-05T00:00:00"/>
        <d v="2007-07-04T00:00:00"/>
        <d v="2007-07-03T00:00:00"/>
        <d v="2007-07-02T00:00:00"/>
        <d v="2007-06-29T00:00:00"/>
        <d v="2007-06-28T00:00:00"/>
        <d v="2007-06-27T00:00:00"/>
        <d v="2007-06-26T00:00:00"/>
        <d v="2007-06-25T00:00:00"/>
        <d v="2007-06-22T00:00:00"/>
        <d v="2007-06-21T00:00:00"/>
        <d v="2007-06-20T00:00:00"/>
        <d v="2007-06-19T00:00:00"/>
        <d v="2007-06-18T00:00:00"/>
        <d v="2007-06-15T00:00:00"/>
        <d v="2007-06-14T00:00:00"/>
        <d v="2007-06-13T00:00:00"/>
        <d v="2007-06-12T00:00:00"/>
        <d v="2007-06-11T00:00:00"/>
        <d v="2007-06-08T00:00:00"/>
        <d v="2007-06-07T00:00:00"/>
        <d v="2007-06-06T00:00:00"/>
        <d v="2007-06-05T00:00:00"/>
        <d v="2007-06-04T00:00:00"/>
        <d v="2007-06-01T00:00:00"/>
        <d v="2007-05-31T00:00:00"/>
        <d v="2007-05-30T00:00:00"/>
        <d v="2007-05-29T00:00:00"/>
        <d v="2007-05-28T00:00:00"/>
        <d v="2007-05-25T00:00:00"/>
        <d v="2007-05-24T00:00:00"/>
        <d v="2007-05-23T00:00:00"/>
        <d v="2007-05-22T00:00:00"/>
        <d v="2007-05-21T00:00:00"/>
        <d v="2007-05-18T00:00:00"/>
        <d v="2007-05-17T00:00:00"/>
        <d v="2007-05-16T00:00:00"/>
        <d v="2007-05-15T00:00:00"/>
        <d v="2007-05-14T00:00:00"/>
        <d v="2007-05-11T00:00:00"/>
        <d v="2007-05-10T00:00:00"/>
        <d v="2007-05-09T00:00:00"/>
        <d v="2007-05-08T00:00:00"/>
        <d v="2007-05-07T00:00:00"/>
        <d v="2007-05-04T00:00:00"/>
        <d v="2007-05-03T00:00:00"/>
        <d v="2007-05-02T00:00:00"/>
        <d v="2007-05-01T00:00:00"/>
        <d v="2007-04-30T00:00:00"/>
        <d v="2007-04-27T00:00:00"/>
        <d v="2007-04-26T00:00:00"/>
        <d v="2007-04-25T00:00:00"/>
        <d v="2007-04-24T00:00:00"/>
        <d v="2007-04-23T00:00:00"/>
        <d v="2007-04-20T00:00:00"/>
        <d v="2007-04-19T00:00:00"/>
        <d v="2007-04-18T00:00:00"/>
        <d v="2007-04-17T00:00:00"/>
        <d v="2007-04-16T00:00:00"/>
        <d v="2007-04-13T00:00:00"/>
        <d v="2007-04-12T00:00:00"/>
        <d v="2007-04-11T00:00:00"/>
        <d v="2007-04-10T00:00:00"/>
        <d v="2007-04-09T00:00:00"/>
        <d v="2007-04-06T00:00:00"/>
        <d v="2007-04-05T00:00:00"/>
        <d v="2007-04-04T00:00:00"/>
        <d v="2007-04-03T00:00:00"/>
        <d v="2007-04-02T00:00:00"/>
        <d v="2007-03-30T00:00:00"/>
        <d v="2007-03-29T00:00:00"/>
        <d v="2007-03-28T00:00:00"/>
        <d v="2007-03-27T00:00:00"/>
        <d v="2007-03-26T00:00:00"/>
        <d v="2007-03-23T00:00:00"/>
        <d v="2007-03-22T00:00:00"/>
        <d v="2007-03-21T00:00:00"/>
        <d v="2007-03-20T00:00:00"/>
        <d v="2007-03-19T00:00:00"/>
        <d v="2007-03-16T00:00:00"/>
        <d v="2007-03-15T00:00:00"/>
        <d v="2007-03-14T00:00:00"/>
        <d v="2007-03-13T00:00:00"/>
        <d v="2007-03-12T00:00:00"/>
        <d v="2007-03-09T00:00:00"/>
        <d v="2007-03-08T00:00:00"/>
        <d v="2007-03-07T00:00:00"/>
        <d v="2007-03-06T00:00:00"/>
        <d v="2007-03-05T00:00:00"/>
        <d v="2007-03-02T00:00:00"/>
        <d v="2007-03-01T00:00:00"/>
        <d v="2007-02-28T00:00:00"/>
        <d v="2007-02-27T00:00:00"/>
        <d v="2007-02-26T00:00:00"/>
        <d v="2007-02-23T00:00:00"/>
        <d v="2007-02-22T00:00:00"/>
        <d v="2007-02-21T00:00:00"/>
        <d v="2007-02-20T00:00:00"/>
        <d v="2007-02-19T00:00:00"/>
        <d v="2007-02-16T00:00:00"/>
        <d v="2007-02-15T00:00:00"/>
        <d v="2007-02-14T00:00:00"/>
        <d v="2007-02-13T00:00:00"/>
        <d v="2007-02-12T00:00:00"/>
        <d v="2007-02-09T00:00:00"/>
        <d v="2007-02-08T00:00:00"/>
        <d v="2007-02-07T00:00:00"/>
        <d v="2007-02-06T00:00:00"/>
        <d v="2007-02-05T00:00:00"/>
        <d v="2007-02-02T00:00:00"/>
        <d v="2007-02-01T00:00:00"/>
        <d v="2007-01-31T00:00:00"/>
        <d v="2007-01-30T00:00:00"/>
        <d v="2007-01-29T00:00:00"/>
        <d v="2007-01-26T00:00:00"/>
        <d v="2007-01-25T00:00:00"/>
        <d v="2007-01-24T00:00:00"/>
        <d v="2007-01-23T00:00:00"/>
        <d v="2007-01-22T00:00:00"/>
        <d v="2007-01-19T00:00:00"/>
        <d v="2007-01-18T00:00:00"/>
        <d v="2007-01-17T00:00:00"/>
        <d v="2007-01-16T00:00:00"/>
        <d v="2007-01-15T00:00:00"/>
        <d v="2007-01-12T00:00:00"/>
        <d v="2007-01-11T00:00:00"/>
        <d v="2007-01-10T00:00:00"/>
        <d v="2007-01-09T00:00:00"/>
        <d v="2007-01-08T00:00:00"/>
        <d v="2007-01-05T00:00:00"/>
        <d v="2007-01-04T00:00:00"/>
        <d v="2007-01-03T00:00:00"/>
        <d v="2007-01-02T00:00:00"/>
        <d v="2007-01-01T00:00:00"/>
        <d v="2006-12-29T00:00:00"/>
        <d v="2006-12-28T00:00:00"/>
        <d v="2006-12-27T00:00:00"/>
        <d v="2006-12-26T00:00:00"/>
        <d v="2006-12-25T00:00:00"/>
        <d v="2006-12-22T00:00:00"/>
        <d v="2006-12-21T00:00:00"/>
        <d v="2006-12-20T00:00:00"/>
        <d v="2006-12-19T00:00:00"/>
        <d v="2006-12-18T00:00:00"/>
        <d v="2006-12-15T00:00:00"/>
        <d v="2006-12-14T00:00:00"/>
        <d v="2006-12-13T00:00:00"/>
        <d v="2006-12-12T00:00:00"/>
        <d v="2006-12-11T00:00:00"/>
        <d v="2006-12-08T00:00:00"/>
        <d v="2006-12-07T00:00:00"/>
        <d v="2006-12-06T00:00:00"/>
        <d v="2006-12-05T00:00:00"/>
        <d v="2006-12-04T00:00:00"/>
        <d v="2006-12-01T00:00:00"/>
        <d v="2006-11-30T00:00:00"/>
        <d v="2006-11-29T00:00:00"/>
        <d v="2006-11-28T00:00:00"/>
        <d v="2006-11-27T00:00:00"/>
        <d v="2006-11-24T00:00:00"/>
        <d v="2006-11-23T00:00:00"/>
        <d v="2006-11-22T00:00:00"/>
        <d v="2006-11-21T00:00:00"/>
        <d v="2006-11-20T00:00:00"/>
        <d v="2006-11-17T00:00:00"/>
        <d v="2006-11-16T00:00:00"/>
        <d v="2006-11-15T00:00:00"/>
        <d v="2006-11-14T00:00:00"/>
        <d v="2006-11-13T00:00:00"/>
        <d v="2006-11-10T00:00:00"/>
        <d v="2006-11-09T00:00:00"/>
        <d v="2006-11-08T00:00:00"/>
        <d v="2006-11-07T00:00:00"/>
        <d v="2006-11-06T00:00:00"/>
        <d v="2006-11-03T00:00:00"/>
        <d v="2006-11-02T00:00:00"/>
        <d v="2006-11-01T00:00:00"/>
        <d v="2006-10-31T00:00:00"/>
        <d v="2006-10-30T00:00:00"/>
        <d v="2006-10-27T00:00:00"/>
        <d v="2006-10-26T00:00:00"/>
        <d v="2006-10-25T00:00:00"/>
        <d v="2006-10-24T00:00:00"/>
        <d v="2006-10-23T00:00:00"/>
        <d v="2006-10-20T00:00:00"/>
        <d v="2006-10-19T00:00:00"/>
        <d v="2006-10-18T00:00:00"/>
        <d v="2006-10-17T00:00:00"/>
        <d v="2006-10-16T00:00:00"/>
        <d v="2006-10-13T00:00:00"/>
        <d v="2006-10-12T00:00:00"/>
        <d v="2006-10-11T00:00:00"/>
        <d v="2006-10-10T00:00:00"/>
        <d v="2006-10-09T00:00:00"/>
        <d v="2006-10-06T00:00:00"/>
        <d v="2006-10-05T00:00:00"/>
        <d v="2006-10-04T00:00:00"/>
        <d v="2006-10-03T00:00:00"/>
        <d v="2006-10-02T00:00:00"/>
        <d v="2006-09-29T00:00:00"/>
        <d v="2006-09-28T00:00:00"/>
        <d v="2006-09-27T00:00:00"/>
        <d v="2006-09-26T00:00:00"/>
        <d v="2006-09-25T00:00:00"/>
        <d v="2006-09-22T00:00:00"/>
        <d v="2006-09-21T00:00:00"/>
        <d v="2006-09-20T00:00:00"/>
        <d v="2006-09-19T00:00:00"/>
        <d v="2006-09-18T00:00:00"/>
        <d v="2006-09-15T00:00:00"/>
        <d v="2006-09-14T00:00:00"/>
        <d v="2006-09-13T00:00:00"/>
        <d v="2006-09-12T00:00:00"/>
        <d v="2006-09-11T00:00:00"/>
        <d v="2006-09-08T00:00:00"/>
        <d v="2006-09-07T00:00:00"/>
        <d v="2006-09-06T00:00:00"/>
        <d v="2006-09-05T00:00:00"/>
        <d v="2006-09-04T00:00:00"/>
        <d v="2006-09-01T00:00:00"/>
        <d v="2006-08-31T00:00:00"/>
        <d v="2006-08-30T00:00:00"/>
        <d v="2006-08-29T00:00:00"/>
        <d v="2006-08-28T00:00:00"/>
        <d v="2006-08-25T00:00:00"/>
        <d v="2006-08-24T00:00:00"/>
        <d v="2006-08-23T00:00:00"/>
        <d v="2006-08-22T00:00:00"/>
        <d v="2006-08-21T00:00:00"/>
        <d v="2006-08-18T00:00:00"/>
        <d v="2006-08-17T00:00:00"/>
        <d v="2006-08-16T00:00:00"/>
        <d v="2006-08-15T00:00:00"/>
        <d v="2006-08-14T00:00:00"/>
        <d v="2006-08-11T00:00:00"/>
        <d v="2006-08-10T00:00:00"/>
        <d v="2006-08-09T00:00:00"/>
        <d v="2006-08-08T00:00:00"/>
        <d v="2006-08-07T00:00:00"/>
        <d v="2006-08-04T00:00:00"/>
        <d v="2006-08-03T00:00:00"/>
        <d v="2006-08-02T00:00:00"/>
        <d v="2006-08-01T00:00:00"/>
        <d v="2006-07-31T00:00:00"/>
        <d v="2006-07-28T00:00:00"/>
        <d v="2006-07-27T00:00:00"/>
        <d v="2006-07-26T00:00:00"/>
        <d v="2006-07-25T00:00:00"/>
        <d v="2006-07-24T00:00:00"/>
        <d v="2006-07-21T00:00:00"/>
        <d v="2006-07-20T00:00:00"/>
        <d v="2006-07-19T00:00:00"/>
        <d v="2006-07-18T00:00:00"/>
        <d v="2006-07-17T00:00:00"/>
        <d v="2006-07-14T00:00:00"/>
        <d v="2006-07-13T00:00:00"/>
        <d v="2006-07-12T00:00:00"/>
        <d v="2006-07-11T00:00:00"/>
        <d v="2006-07-10T00:00:00"/>
        <d v="2006-07-07T00:00:00"/>
        <d v="2006-07-06T00:00:00"/>
        <d v="2006-07-05T00:00:00"/>
        <d v="2006-07-04T00:00:00"/>
        <d v="2006-07-03T00:00:00"/>
        <d v="2006-06-30T00:00:00"/>
        <d v="2006-06-29T00:00:00"/>
        <d v="2006-06-28T00:00:00"/>
        <d v="2006-06-27T00:00:00"/>
        <d v="2006-06-26T00:00:00"/>
        <d v="2006-06-23T00:00:00"/>
        <d v="2006-06-22T00:00:00"/>
        <d v="2006-06-21T00:00:00"/>
        <d v="2006-06-20T00:00:00"/>
        <d v="2006-06-19T00:00:00"/>
        <d v="2006-06-16T00:00:00"/>
        <d v="2006-06-15T00:00:00"/>
        <d v="2006-06-14T00:00:00"/>
        <d v="2006-06-13T00:00:00"/>
        <d v="2006-06-12T00:00:00"/>
        <d v="2006-06-09T00:00:00"/>
        <d v="2006-06-08T00:00:00"/>
        <d v="2006-06-07T00:00:00"/>
        <d v="2006-06-06T00:00:00"/>
        <d v="2006-06-05T00:00:00"/>
        <d v="2006-06-02T00:00:00"/>
        <d v="2006-06-01T00:00:00"/>
        <d v="2006-05-31T00:00:00"/>
        <d v="2006-05-30T00:00:00"/>
        <d v="2006-05-29T00:00:00"/>
        <d v="2006-05-26T00:00:00"/>
        <d v="2006-05-25T00:00:00"/>
        <d v="2006-05-24T00:00:00"/>
        <d v="2006-05-23T00:00:00"/>
        <d v="2006-05-22T00:00:00"/>
        <d v="2006-05-19T00:00:00"/>
        <d v="2006-05-18T00:00:00"/>
        <d v="2006-05-17T00:00:00"/>
        <d v="2006-05-16T00:00:00"/>
        <d v="2006-05-15T00:00:00"/>
        <d v="2006-05-12T00:00:00"/>
        <d v="2006-05-11T00:00:00"/>
        <d v="2006-05-10T00:00:00"/>
        <d v="2006-05-09T00:00:00"/>
        <d v="2006-05-08T00:00:00"/>
        <d v="2006-05-05T00:00:00"/>
        <d v="2006-05-04T00:00:00"/>
        <d v="2006-05-03T00:00:00"/>
        <d v="2006-05-02T00:00:00"/>
        <d v="2006-04-28T00:00:00"/>
        <d v="2006-04-27T00:00:00"/>
        <d v="2006-04-26T00:00:00"/>
        <d v="2006-04-25T00:00:00"/>
        <d v="2006-04-24T00:00:00"/>
        <d v="2006-04-21T00:00:00"/>
        <d v="2006-04-20T00:00:00"/>
        <d v="2006-04-19T00:00:00"/>
        <d v="2006-04-18T00:00:00"/>
        <d v="2006-04-17T00:00:00"/>
        <d v="2006-04-14T00:00:00"/>
        <d v="2006-04-13T00:00:00"/>
        <d v="2006-04-12T00:00:00"/>
        <d v="2006-04-11T00:00:00"/>
        <d v="2006-04-10T00:00:00"/>
        <d v="2006-04-07T00:00:00"/>
        <d v="2006-04-06T00:00:00"/>
        <d v="2006-04-05T00:00:00"/>
        <d v="2006-04-04T00:00:00"/>
        <d v="2006-04-03T00:00:00"/>
        <d v="2006-03-31T00:00:00"/>
        <d v="2006-03-30T00:00:00"/>
        <d v="2006-03-29T00:00:00"/>
        <d v="2006-03-28T00:00:00"/>
        <d v="2006-03-27T00:00:00"/>
        <d v="2006-03-24T00:00:00"/>
        <d v="2006-03-23T00:00:00"/>
        <d v="2006-03-22T00:00:00"/>
        <d v="2006-03-21T00:00:00"/>
        <d v="2006-03-20T00:00:00"/>
        <d v="2006-03-17T00:00:00"/>
        <d v="2006-03-16T00:00:00"/>
        <d v="2006-03-15T00:00:00"/>
        <d v="2006-03-14T00:00:00"/>
        <d v="2006-03-13T00:00:00"/>
        <d v="2006-03-10T00:00:00"/>
        <d v="2006-03-09T00:00:00"/>
        <d v="2006-03-08T00:00:00"/>
        <d v="2006-03-07T00:00:00"/>
        <d v="2006-03-06T00:00:00"/>
        <d v="2006-03-03T00:00:00"/>
        <d v="2006-03-02T00:00:00"/>
        <d v="2006-03-01T00:00:00"/>
        <d v="2006-02-28T00:00:00"/>
        <d v="2006-02-27T00:00:00"/>
        <d v="2006-02-24T00:00:00"/>
        <d v="2006-02-23T00:00:00"/>
        <d v="2006-02-22T00:00:00"/>
        <d v="2006-02-21T00:00:00"/>
        <d v="2006-02-20T00:00:00"/>
        <d v="2006-02-17T00:00:00"/>
        <d v="2006-02-16T00:00:00"/>
        <d v="2006-02-15T00:00:00"/>
        <d v="2006-02-14T00:00:00"/>
        <d v="2006-02-13T00:00:00"/>
        <d v="2006-02-10T00:00:00"/>
        <d v="2006-02-09T00:00:00"/>
        <d v="2006-02-08T00:00:00"/>
        <d v="2006-02-07T00:00:00"/>
        <d v="2006-02-06T00:00:00"/>
        <d v="2006-02-03T00:00:00"/>
        <d v="2006-02-02T00:00:00"/>
        <d v="2006-02-01T00:00:00"/>
        <d v="2006-01-31T00:00:00"/>
        <d v="2006-01-30T00:00:00"/>
        <d v="2006-01-27T00:00:00"/>
        <d v="2006-01-26T00:00:00"/>
        <d v="2006-01-25T00:00:00"/>
        <d v="2006-01-24T00:00:00"/>
        <d v="2006-01-23T00:00:00"/>
        <d v="2006-01-20T00:00:00"/>
        <d v="2006-01-19T00:00:00"/>
        <d v="2006-01-18T00:00:00"/>
        <d v="2006-01-17T00:00:00"/>
        <d v="2006-01-16T00:00:00"/>
        <d v="2006-01-13T00:00:00"/>
        <d v="2006-01-12T00:00:00"/>
        <d v="2006-01-11T00:00:00"/>
        <d v="2006-01-10T00:00:00"/>
        <d v="2006-01-09T00:00:00"/>
        <d v="2006-01-06T00:00:00"/>
        <d v="2006-01-05T00:00:00"/>
        <d v="2006-01-04T00:00:00"/>
        <d v="2006-01-03T00:00:00"/>
        <d v="2006-01-02T00:00:00"/>
        <d v="2005-12-30T00:00:00"/>
        <d v="2005-12-29T00:00:00"/>
        <d v="2005-12-28T00:00:00"/>
        <d v="2005-12-27T00:00:00"/>
        <d v="2005-12-26T00:00:00"/>
        <d v="2005-12-23T00:00:00"/>
        <d v="2005-12-22T00:00:00"/>
        <d v="2005-12-21T00:00:00"/>
        <d v="2005-12-20T00:00:00"/>
        <d v="2005-12-19T00:00:00"/>
        <d v="2005-12-16T00:00:00"/>
        <d v="2005-12-15T00:00:00"/>
        <d v="2005-12-14T00:00:00"/>
        <d v="2005-12-13T00:00:00"/>
        <d v="2005-12-12T00:00:00"/>
        <d v="2005-12-09T00:00:00"/>
        <d v="2005-12-08T00:00:00"/>
        <d v="2005-12-07T00:00:00"/>
        <d v="2005-12-06T00:00:00"/>
        <d v="2005-12-05T00:00:00"/>
        <d v="2005-12-02T00:00:00"/>
        <d v="2005-12-01T00:00:00"/>
        <d v="2005-11-30T00:00:00"/>
        <d v="2005-11-29T00:00:00"/>
        <d v="2005-11-28T00:00:00"/>
        <d v="2005-11-25T00:00:00"/>
        <d v="2005-11-24T00:00:00"/>
        <d v="2005-11-23T00:00:00"/>
        <d v="2005-11-22T00:00:00"/>
        <d v="2005-11-21T00:00:00"/>
        <d v="2005-11-18T00:00:00"/>
        <d v="2005-11-17T00:00:00"/>
        <d v="2005-11-16T00:00:00"/>
        <d v="2005-11-15T00:00:00"/>
        <d v="2005-11-14T00:00:00"/>
        <d v="2005-11-11T00:00:00"/>
        <d v="2005-11-10T00:00:00"/>
        <d v="2005-11-09T00:00:00"/>
        <d v="2005-11-08T00:00:00"/>
        <d v="2005-11-07T00:00:00"/>
        <d v="2005-11-04T00:00:00"/>
        <d v="2005-11-03T00:00:00"/>
        <d v="2005-11-02T00:00:00"/>
        <d v="2005-11-01T00:00:00"/>
        <d v="2005-10-31T00:00:00"/>
        <d v="2005-10-28T00:00:00"/>
        <d v="2005-10-27T00:00:00"/>
        <d v="2005-10-26T00:00:00"/>
        <d v="2005-10-25T00:00:00"/>
        <d v="2005-10-24T00:00:00"/>
        <d v="2005-10-21T00:00:00"/>
        <d v="2005-10-20T00:00:00"/>
        <d v="2005-10-19T00:00:00"/>
        <d v="2005-10-18T00:00:00"/>
        <d v="2005-10-17T00:00:00"/>
        <d v="2005-10-14T00:00:00"/>
        <d v="2005-10-13T00:00:00"/>
        <d v="2005-10-12T00:00:00"/>
        <d v="2005-10-11T00:00:00"/>
        <d v="2005-10-10T00:00:00"/>
        <d v="2005-10-07T00:00:00"/>
        <d v="2005-10-06T00:00:00"/>
        <d v="2005-10-05T00:00:00"/>
        <d v="2005-10-04T00:00:00"/>
        <d v="2005-10-03T00:00:00"/>
        <d v="2005-09-30T00:00:00"/>
        <d v="2005-09-29T00:00:00"/>
        <d v="2005-09-28T00:00:00"/>
        <d v="2005-09-27T00:00:00"/>
        <d v="2005-09-26T00:00:00"/>
        <d v="2005-09-23T00:00:00"/>
        <d v="2005-09-22T00:00:00"/>
        <d v="2005-09-21T00:00:00"/>
        <d v="2005-09-20T00:00:00"/>
        <d v="2005-09-19T00:00:00"/>
        <d v="2005-09-16T00:00:00"/>
        <d v="2005-09-15T00:00:00"/>
        <d v="2005-09-14T00:00:00"/>
        <d v="2005-09-13T00:00:00"/>
        <d v="2005-09-12T00:00:00"/>
        <d v="2005-09-09T00:00:00"/>
        <d v="2005-09-08T00:00:00"/>
        <d v="2005-09-07T00:00:00"/>
        <d v="2005-09-06T00:00:00"/>
        <d v="2005-09-05T00:00:00"/>
        <d v="2005-09-02T00:00:00"/>
        <d v="2005-09-01T00:00:00"/>
        <d v="2005-08-31T00:00:00"/>
        <d v="2005-08-30T00:00:00"/>
        <d v="2005-08-29T00:00:00"/>
        <d v="2005-08-26T00:00:00"/>
        <d v="2005-08-25T00:00:00"/>
        <d v="2005-08-24T00:00:00"/>
        <d v="2005-08-23T00:00:00"/>
        <d v="2005-08-22T00:00:00"/>
        <d v="2005-08-19T00:00:00"/>
        <d v="2005-08-18T00:00:00"/>
        <d v="2005-08-17T00:00:00"/>
        <d v="2005-08-16T00:00:00"/>
        <d v="2005-08-15T00:00:00"/>
        <d v="2005-08-12T00:00:00"/>
        <d v="2005-08-11T00:00:00"/>
        <d v="2005-08-10T00:00:00"/>
        <d v="2005-08-09T00:00:00"/>
        <d v="2005-08-08T00:00:00"/>
        <d v="2005-08-05T00:00:00"/>
        <d v="2005-08-04T00:00:00"/>
        <d v="2005-08-03T00:00:00"/>
        <d v="2005-08-02T00:00:00"/>
        <d v="2005-08-01T00:00:00"/>
        <d v="2005-07-29T00:00:00"/>
        <d v="2005-07-28T00:00:00"/>
        <d v="2005-07-27T00:00:00"/>
        <d v="2005-07-26T00:00:00"/>
        <d v="2005-07-25T00:00:00"/>
        <d v="2005-07-22T00:00:00"/>
        <d v="2005-07-21T00:00:00"/>
        <d v="2005-07-20T00:00:00"/>
        <d v="2005-07-19T00:00:00"/>
        <d v="2005-07-18T00:00:00"/>
        <d v="2005-07-15T00:00:00"/>
        <d v="2005-07-14T00:00:00"/>
        <d v="2005-07-13T00:00:00"/>
        <d v="2005-07-12T00:00:00"/>
        <d v="2005-07-11T00:00:00"/>
        <d v="2005-07-08T00:00:00"/>
        <d v="2005-07-07T00:00:00"/>
        <d v="2005-07-06T00:00:00"/>
        <d v="2005-07-05T00:00:00"/>
        <d v="2005-07-04T00:00:00"/>
        <d v="2005-07-01T00:00:00"/>
        <d v="2005-06-30T00:00:00"/>
        <d v="2005-06-29T00:00:00"/>
        <d v="2005-06-28T00:00:00"/>
        <d v="2005-06-27T00:00:00"/>
        <d v="2005-06-24T00:00:00"/>
        <d v="2005-06-23T00:00:00"/>
        <d v="2005-06-22T00:00:00"/>
        <d v="2005-06-21T00:00:00"/>
        <d v="2005-06-20T00:00:00"/>
        <d v="2005-06-17T00:00:00"/>
        <d v="2005-06-16T00:00:00"/>
        <d v="2005-06-15T00:00:00"/>
        <d v="2005-06-14T00:00:00"/>
        <d v="2005-06-13T00:00:00"/>
        <d v="2005-06-10T00:00:00"/>
        <d v="2005-06-09T00:00:00"/>
        <d v="2005-06-08T00:00:00"/>
        <d v="2005-06-07T00:00:00"/>
        <d v="2005-06-06T00:00:00"/>
        <d v="2005-06-03T00:00:00"/>
        <d v="2005-06-02T00:00:00"/>
        <d v="2005-06-01T00:00:00"/>
        <d v="2005-05-31T00:00:00"/>
        <d v="2005-05-30T00:00:00"/>
        <d v="2005-05-27T00:00:00"/>
        <d v="2005-05-26T00:00:00"/>
        <d v="2005-05-25T00:00:00"/>
        <d v="2005-05-24T00:00:00"/>
        <d v="2005-05-23T00:00:00"/>
        <d v="2005-05-20T00:00:00"/>
        <d v="2005-05-19T00:00:00"/>
        <d v="2005-05-18T00:00:00"/>
        <d v="2005-05-17T00:00:00"/>
        <d v="2005-05-16T00:00:00"/>
        <d v="2005-05-13T00:00:00"/>
        <d v="2005-05-12T00:00:00"/>
        <d v="2005-05-11T00:00:00"/>
        <d v="2005-05-10T00:00:00"/>
        <d v="2005-05-09T00:00:00"/>
        <d v="2005-05-06T00:00:00"/>
        <d v="2005-05-05T00:00:00"/>
        <d v="2005-05-04T00:00:00"/>
        <d v="2005-05-03T00:00:00"/>
        <d v="2005-05-02T00:00:00"/>
        <d v="2005-04-29T00:00:00"/>
        <d v="2005-04-28T00:00:00"/>
        <d v="2005-04-27T00:00:00"/>
        <d v="2005-04-26T00:00:00"/>
        <d v="2005-04-25T00:00:00"/>
        <d v="2005-04-22T00:00:00"/>
        <d v="2005-04-21T00:00:00"/>
        <d v="2005-04-20T00:00:00"/>
        <d v="2005-04-19T00:00:00"/>
        <d v="2005-04-18T00:00:00"/>
        <d v="2005-04-15T00:00:00"/>
        <d v="2005-04-14T00:00:00"/>
        <d v="2005-04-13T00:00:00"/>
        <d v="2005-04-12T00:00:00"/>
        <d v="2005-04-11T00:00:00"/>
        <d v="2005-04-08T00:00:00"/>
        <d v="2005-04-07T00:00:00"/>
        <d v="2005-04-06T00:00:00"/>
        <d v="2005-04-05T00:00:00"/>
        <d v="2005-04-04T00:00:00"/>
        <d v="2005-04-01T00:00:00"/>
        <d v="2005-03-31T00:00:00"/>
        <d v="2005-03-30T00:00:00"/>
        <d v="2005-03-29T00:00:00"/>
        <d v="2005-03-28T00:00:00"/>
        <d v="2005-03-25T00:00:00"/>
        <d v="2005-03-24T00:00:00"/>
        <d v="2005-03-23T00:00:00"/>
        <d v="2005-03-22T00:00:00"/>
        <d v="2005-03-21T00:00:00"/>
        <d v="2005-03-18T00:00:00"/>
        <d v="2005-03-17T00:00:00"/>
        <d v="2005-03-16T00:00:00"/>
        <d v="2005-03-15T00:00:00"/>
        <d v="2005-03-14T00:00:00"/>
        <d v="2005-03-11T00:00:00"/>
        <d v="2005-03-10T00:00:00"/>
        <d v="2005-03-09T00:00:00"/>
        <d v="2005-03-08T00:00:00"/>
        <d v="2005-03-07T00:00:00"/>
        <d v="2005-03-04T00:00:00"/>
        <d v="2005-03-03T00:00:00"/>
        <d v="2005-03-02T00:00:00"/>
        <d v="2005-03-01T00:00:00"/>
        <d v="2005-02-28T00:00:00"/>
        <d v="2005-02-25T00:00:00"/>
        <d v="2005-02-24T00:00:00"/>
        <d v="2005-02-23T00:00:00"/>
        <d v="2005-02-22T00:00:00"/>
        <d v="2005-02-21T00:00:00"/>
        <d v="2005-02-18T00:00:00"/>
        <d v="2005-02-17T00:00:00"/>
        <d v="2005-02-16T00:00:00"/>
        <d v="2005-02-15T00:00:00"/>
        <d v="2005-02-14T00:00:00"/>
        <d v="2005-02-11T00:00:00"/>
        <d v="2005-02-10T00:00:00"/>
        <d v="2005-02-09T00:00:00"/>
        <d v="2005-02-08T00:00:00"/>
        <d v="2005-02-07T00:00:00"/>
        <d v="2005-02-04T00:00:00"/>
        <d v="2005-02-03T00:00:00"/>
        <d v="2005-02-02T00:00:00"/>
        <d v="2005-02-01T00:00:00"/>
        <d v="2005-01-31T00:00:00"/>
        <d v="2005-01-28T00:00:00"/>
        <d v="2005-01-27T00:00:00"/>
        <d v="2005-01-26T00:00:00"/>
        <d v="2005-01-25T00:00:00"/>
        <d v="2005-01-24T00:00:00"/>
        <d v="2005-01-21T00:00:00"/>
        <d v="2005-01-20T00:00:00"/>
        <d v="2005-01-19T00:00:00"/>
        <d v="2005-01-18T00:00:00"/>
        <d v="2005-01-17T00:00:00"/>
        <d v="2005-01-14T00:00:00"/>
        <d v="2005-01-13T00:00:00"/>
        <d v="2005-01-12T00:00:00"/>
        <d v="2005-01-11T00:00:00"/>
        <d v="2005-01-10T00:00:00"/>
        <d v="2005-01-07T00:00:00"/>
        <d v="2005-01-06T00:00:00"/>
        <d v="2005-01-05T00:00:00"/>
        <d v="2005-01-04T00:00:00"/>
        <d v="2005-01-03T00:00:00"/>
      </sharedItems>
      <fieldGroup par="6" base="0">
        <rangePr groupBy="months" startDate="2005-01-03T00:00:00" endDate="2017-02-17T00:00:00"/>
        <groupItems count="14">
          <s v="&lt;03/01/200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02/2017"/>
        </groupItems>
      </fieldGroup>
    </cacheField>
    <cacheField name="ouverture" numFmtId="0">
      <sharedItems containsSemiMixedTypes="0" containsString="0" containsNumber="1" minValue="47.21" maxValue="178.45"/>
    </cacheField>
    <cacheField name="Haut" numFmtId="0">
      <sharedItems containsSemiMixedTypes="0" containsString="0" containsNumber="1" minValue="47.81" maxValue="181.3"/>
    </cacheField>
    <cacheField name="Bas" numFmtId="0">
      <sharedItems containsSemiMixedTypes="0" containsString="0" containsNumber="1" minValue="46" maxValue="177.6"/>
    </cacheField>
    <cacheField name="Cloture" numFmtId="0">
      <sharedItems containsSemiMixedTypes="0" containsString="0" containsNumber="1" minValue="46.954999999999998" maxValue="179.25"/>
    </cacheField>
    <cacheField name="Volume" numFmtId="0">
      <sharedItems containsSemiMixedTypes="0" containsString="0" containsNumber="1" containsInteger="1" minValue="0" maxValue="6453900"/>
    </cacheField>
    <cacheField name="Années" numFmtId="0" databaseField="0">
      <fieldGroup base="0">
        <rangePr groupBy="years" startDate="2005-01-03T00:00:00" endDate="2017-02-17T00:00:00"/>
        <groupItems count="15">
          <s v="&lt;03/01/2005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&gt;17/0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59">
  <r>
    <x v="0"/>
    <n v="173"/>
    <n v="173"/>
    <n v="170.35"/>
    <n v="171.85"/>
    <n v="756000"/>
  </r>
  <r>
    <x v="1"/>
    <n v="172.9"/>
    <n v="174.15"/>
    <n v="172.45"/>
    <n v="173.8"/>
    <n v="651100"/>
  </r>
  <r>
    <x v="2"/>
    <n v="172.9"/>
    <n v="174.05"/>
    <n v="172.55"/>
    <n v="172.55"/>
    <n v="741000"/>
  </r>
  <r>
    <x v="3"/>
    <n v="170.9"/>
    <n v="174.15"/>
    <n v="170.65"/>
    <n v="173.7"/>
    <n v="885200"/>
  </r>
  <r>
    <x v="4"/>
    <n v="171.55"/>
    <n v="173.45"/>
    <n v="169.15"/>
    <n v="170.1"/>
    <n v="856500"/>
  </r>
  <r>
    <x v="5"/>
    <n v="173.4"/>
    <n v="174"/>
    <n v="172.35"/>
    <n v="174"/>
    <n v="531200"/>
  </r>
  <r>
    <x v="6"/>
    <n v="172.55"/>
    <n v="173.65"/>
    <n v="171"/>
    <n v="173.35"/>
    <n v="566800"/>
  </r>
  <r>
    <x v="7"/>
    <n v="170.4"/>
    <n v="172.45"/>
    <n v="170.2"/>
    <n v="171.5"/>
    <n v="378000"/>
  </r>
  <r>
    <x v="8"/>
    <n v="171.05"/>
    <n v="171.5"/>
    <n v="169.3"/>
    <n v="170.2"/>
    <n v="430300"/>
  </r>
  <r>
    <x v="9"/>
    <n v="170.85"/>
    <n v="172.35"/>
    <n v="170.6"/>
    <n v="171.05"/>
    <n v="442200"/>
  </r>
  <r>
    <x v="10"/>
    <n v="168.1"/>
    <n v="171.4"/>
    <n v="167.75"/>
    <n v="170.6"/>
    <n v="553900"/>
  </r>
  <r>
    <x v="11"/>
    <n v="169.3"/>
    <n v="170.35"/>
    <n v="168.5"/>
    <n v="168.9"/>
    <n v="696900"/>
  </r>
  <r>
    <x v="12"/>
    <n v="170.75"/>
    <n v="171.05"/>
    <n v="168.35"/>
    <n v="168.35"/>
    <n v="785100"/>
  </r>
  <r>
    <x v="13"/>
    <n v="170.6"/>
    <n v="171.3"/>
    <n v="169.25"/>
    <n v="171"/>
    <n v="454500"/>
  </r>
  <r>
    <x v="14"/>
    <n v="171.85"/>
    <n v="172.15"/>
    <n v="171.15"/>
    <n v="171.3"/>
    <n v="442600"/>
  </r>
  <r>
    <x v="15"/>
    <n v="171.95"/>
    <n v="171.95"/>
    <n v="170.45"/>
    <n v="171.3"/>
    <n v="543700"/>
  </r>
  <r>
    <x v="16"/>
    <n v="172"/>
    <n v="172.75"/>
    <n v="171.4"/>
    <n v="171.55"/>
    <n v="464000"/>
  </r>
  <r>
    <x v="17"/>
    <n v="171"/>
    <n v="171.9"/>
    <n v="170.45"/>
    <n v="171.3"/>
    <n v="489400"/>
  </r>
  <r>
    <x v="18"/>
    <n v="169.7"/>
    <n v="171.45"/>
    <n v="168.85"/>
    <n v="171.15"/>
    <n v="555700"/>
  </r>
  <r>
    <x v="19"/>
    <n v="170.55"/>
    <n v="171.35"/>
    <n v="169.2"/>
    <n v="170.05"/>
    <n v="743000"/>
  </r>
  <r>
    <x v="20"/>
    <n v="170"/>
    <n v="170.7"/>
    <n v="168.9"/>
    <n v="170.5"/>
    <n v="650900"/>
  </r>
  <r>
    <x v="21"/>
    <n v="170.65"/>
    <n v="171.35"/>
    <n v="169.05"/>
    <n v="169.55"/>
    <n v="502000"/>
  </r>
  <r>
    <x v="22"/>
    <n v="170.55"/>
    <n v="170.7"/>
    <n v="169.05"/>
    <n v="169.6"/>
    <n v="673800"/>
  </r>
  <r>
    <x v="23"/>
    <n v="170"/>
    <n v="171.75"/>
    <n v="169.7"/>
    <n v="170.8"/>
    <n v="445500"/>
  </r>
  <r>
    <x v="24"/>
    <n v="170.65"/>
    <n v="171.45"/>
    <n v="170.25"/>
    <n v="171.45"/>
    <n v="790600"/>
  </r>
  <r>
    <x v="25"/>
    <n v="171.35"/>
    <n v="171.5"/>
    <n v="170.05"/>
    <n v="170.4"/>
    <n v="542700"/>
  </r>
  <r>
    <x v="26"/>
    <n v="173"/>
    <n v="173.35"/>
    <n v="170.4"/>
    <n v="171.85"/>
    <n v="547200"/>
  </r>
  <r>
    <x v="27"/>
    <n v="171.65"/>
    <n v="172.55"/>
    <n v="169.7"/>
    <n v="171.05"/>
    <n v="419500"/>
  </r>
  <r>
    <x v="28"/>
    <n v="170.7"/>
    <n v="171.65"/>
    <n v="169.4"/>
    <n v="171.35"/>
    <n v="344700"/>
  </r>
  <r>
    <x v="29"/>
    <n v="170"/>
    <n v="170.25"/>
    <n v="168.9"/>
    <n v="170.25"/>
    <n v="482100"/>
  </r>
  <r>
    <x v="30"/>
    <n v="169.65"/>
    <n v="170.3"/>
    <n v="168.45"/>
    <n v="170.3"/>
    <n v="440000"/>
  </r>
  <r>
    <x v="31"/>
    <n v="170.75"/>
    <n v="170.75"/>
    <n v="169.15"/>
    <n v="169.85"/>
    <n v="594800"/>
  </r>
  <r>
    <x v="32"/>
    <n v="173.95"/>
    <n v="174"/>
    <n v="170.15"/>
    <n v="170.15"/>
    <n v="690300"/>
  </r>
  <r>
    <x v="33"/>
    <n v="172.65"/>
    <n v="173.6"/>
    <n v="171.95"/>
    <n v="173.45"/>
    <n v="165800"/>
  </r>
  <r>
    <x v="34"/>
    <n v="172.85"/>
    <n v="173.4"/>
    <n v="171.7"/>
    <n v="173.4"/>
    <n v="410400"/>
  </r>
  <r>
    <x v="35"/>
    <n v="171.9"/>
    <n v="172.95"/>
    <n v="171.7"/>
    <n v="172.6"/>
    <n v="256700"/>
  </r>
  <r>
    <x v="36"/>
    <n v="172.15"/>
    <n v="172.8"/>
    <n v="171.4"/>
    <n v="172.4"/>
    <n v="367500"/>
  </r>
  <r>
    <x v="37"/>
    <n v="172.2"/>
    <n v="172.9"/>
    <n v="172.05"/>
    <n v="172.7"/>
    <n v="179800"/>
  </r>
  <r>
    <x v="38"/>
    <n v="172.55"/>
    <n v="172.55"/>
    <n v="172.55"/>
    <n v="172.55"/>
    <n v="0"/>
  </r>
  <r>
    <x v="39"/>
    <n v="171.7"/>
    <n v="173.1"/>
    <n v="171.3"/>
    <n v="172.55"/>
    <n v="348000"/>
  </r>
  <r>
    <x v="40"/>
    <n v="170.25"/>
    <n v="171.5"/>
    <n v="169.7"/>
    <n v="171.5"/>
    <n v="331200"/>
  </r>
  <r>
    <x v="41"/>
    <n v="170.65"/>
    <n v="171.25"/>
    <n v="169.6"/>
    <n v="170.55"/>
    <n v="428800"/>
  </r>
  <r>
    <x v="42"/>
    <n v="170"/>
    <n v="171"/>
    <n v="169.45"/>
    <n v="170.9"/>
    <n v="503400"/>
  </r>
  <r>
    <x v="43"/>
    <n v="169.15"/>
    <n v="170"/>
    <n v="168.6"/>
    <n v="170"/>
    <n v="484300"/>
  </r>
  <r>
    <x v="44"/>
    <n v="167.8"/>
    <n v="170"/>
    <n v="167.05"/>
    <n v="169.1"/>
    <n v="1333900"/>
  </r>
  <r>
    <x v="45"/>
    <n v="168.2"/>
    <n v="169.7"/>
    <n v="165.65"/>
    <n v="167.85"/>
    <n v="818600"/>
  </r>
  <r>
    <x v="46"/>
    <n v="167.3"/>
    <n v="169.05"/>
    <n v="165.65"/>
    <n v="168.25"/>
    <n v="533400"/>
  </r>
  <r>
    <x v="47"/>
    <n v="166.3"/>
    <n v="168.45"/>
    <n v="165.95"/>
    <n v="168.05"/>
    <n v="659900"/>
  </r>
  <r>
    <x v="48"/>
    <n v="166.9"/>
    <n v="167.25"/>
    <n v="165.4"/>
    <n v="166.25"/>
    <n v="612100"/>
  </r>
  <r>
    <x v="49"/>
    <n v="162.94999999999999"/>
    <n v="168.4"/>
    <n v="162.69999999999999"/>
    <n v="167.2"/>
    <n v="901300"/>
  </r>
  <r>
    <x v="50"/>
    <n v="163.15"/>
    <n v="163.65"/>
    <n v="161.65"/>
    <n v="162.6"/>
    <n v="588300"/>
  </r>
  <r>
    <x v="51"/>
    <n v="162.94999999999999"/>
    <n v="163.1"/>
    <n v="161.1"/>
    <n v="162.15"/>
    <n v="680800"/>
  </r>
  <r>
    <x v="52"/>
    <n v="159.5"/>
    <n v="161.25"/>
    <n v="158.44999999999999"/>
    <n v="160.80000000000001"/>
    <n v="532300"/>
  </r>
  <r>
    <x v="53"/>
    <n v="158.94999999999999"/>
    <n v="161.65"/>
    <n v="158.6"/>
    <n v="159.1"/>
    <n v="478200"/>
  </r>
  <r>
    <x v="54"/>
    <n v="158.30000000000001"/>
    <n v="159.25"/>
    <n v="156.85"/>
    <n v="158.85"/>
    <n v="466600"/>
  </r>
  <r>
    <x v="55"/>
    <n v="160.44999999999999"/>
    <n v="160.44999999999999"/>
    <n v="157.9"/>
    <n v="158.6"/>
    <n v="790200"/>
  </r>
  <r>
    <x v="56"/>
    <n v="161.25"/>
    <n v="164"/>
    <n v="161.05000000000001"/>
    <n v="161.05000000000001"/>
    <n v="777000"/>
  </r>
  <r>
    <x v="57"/>
    <n v="161.35"/>
    <n v="161.75"/>
    <n v="160.25"/>
    <n v="161.15"/>
    <n v="575600"/>
  </r>
  <r>
    <x v="58"/>
    <n v="161.94999999999999"/>
    <n v="162.05000000000001"/>
    <n v="160"/>
    <n v="160"/>
    <n v="392100"/>
  </r>
  <r>
    <x v="59"/>
    <n v="160.30000000000001"/>
    <n v="162.25"/>
    <n v="160.19999999999999"/>
    <n v="161.85"/>
    <n v="348600"/>
  </r>
  <r>
    <x v="60"/>
    <n v="160.30000000000001"/>
    <n v="161.35"/>
    <n v="159.30000000000001"/>
    <n v="160.19999999999999"/>
    <n v="329600"/>
  </r>
  <r>
    <x v="61"/>
    <n v="159.94999999999999"/>
    <n v="161.5"/>
    <n v="159.69999999999999"/>
    <n v="159.69999999999999"/>
    <n v="958800"/>
  </r>
  <r>
    <x v="62"/>
    <n v="160"/>
    <n v="160.69999999999999"/>
    <n v="159.65"/>
    <n v="159.9"/>
    <n v="491600"/>
  </r>
  <r>
    <x v="63"/>
    <n v="160.15"/>
    <n v="160.19999999999999"/>
    <n v="158.4"/>
    <n v="159.35"/>
    <n v="466900"/>
  </r>
  <r>
    <x v="64"/>
    <n v="158.30000000000001"/>
    <n v="159.69999999999999"/>
    <n v="157.65"/>
    <n v="159.4"/>
    <n v="819600"/>
  </r>
  <r>
    <x v="65"/>
    <n v="157.55000000000001"/>
    <n v="158.05000000000001"/>
    <n v="156.55000000000001"/>
    <n v="157.55000000000001"/>
    <n v="515500"/>
  </r>
  <r>
    <x v="66"/>
    <n v="158.69999999999999"/>
    <n v="158.85"/>
    <n v="156.75"/>
    <n v="157.30000000000001"/>
    <n v="489500"/>
  </r>
  <r>
    <x v="67"/>
    <n v="157.80000000000001"/>
    <n v="159.5"/>
    <n v="157.35"/>
    <n v="157.9"/>
    <n v="580000"/>
  </r>
  <r>
    <x v="68"/>
    <n v="158.5"/>
    <n v="160.25"/>
    <n v="156.80000000000001"/>
    <n v="157"/>
    <n v="688500"/>
  </r>
  <r>
    <x v="69"/>
    <n v="159.35"/>
    <n v="160.35"/>
    <n v="156.5"/>
    <n v="157.15"/>
    <n v="929100"/>
  </r>
  <r>
    <x v="70"/>
    <n v="164.8"/>
    <n v="164.8"/>
    <n v="157.65"/>
    <n v="158.94999999999999"/>
    <n v="1081300"/>
  </r>
  <r>
    <x v="71"/>
    <n v="162.15"/>
    <n v="164.5"/>
    <n v="160.55000000000001"/>
    <n v="163.9"/>
    <n v="950800"/>
  </r>
  <r>
    <x v="72"/>
    <n v="165.2"/>
    <n v="166.95"/>
    <n v="164.75"/>
    <n v="166.7"/>
    <n v="442500"/>
  </r>
  <r>
    <x v="73"/>
    <n v="166.2"/>
    <n v="166.45"/>
    <n v="164.95"/>
    <n v="165.45"/>
    <n v="599600"/>
  </r>
  <r>
    <x v="74"/>
    <n v="170"/>
    <n v="170"/>
    <n v="163.95"/>
    <n v="165.1"/>
    <n v="1123100"/>
  </r>
  <r>
    <x v="75"/>
    <n v="161.1"/>
    <n v="163.5"/>
    <n v="161.1"/>
    <n v="161.6"/>
    <n v="734300"/>
  </r>
  <r>
    <x v="76"/>
    <n v="162.25"/>
    <n v="162.9"/>
    <n v="161.55000000000001"/>
    <n v="161.6"/>
    <n v="543900"/>
  </r>
  <r>
    <x v="77"/>
    <n v="163.85"/>
    <n v="165"/>
    <n v="162.6"/>
    <n v="163.1"/>
    <n v="447700"/>
  </r>
  <r>
    <x v="78"/>
    <n v="165.35"/>
    <n v="165.6"/>
    <n v="163.05000000000001"/>
    <n v="163.05000000000001"/>
    <n v="600500"/>
  </r>
  <r>
    <x v="79"/>
    <n v="165"/>
    <n v="166.2"/>
    <n v="164.1"/>
    <n v="166"/>
    <n v="354600"/>
  </r>
  <r>
    <x v="80"/>
    <n v="164.95"/>
    <n v="167.2"/>
    <n v="164.7"/>
    <n v="165.8"/>
    <n v="424300"/>
  </r>
  <r>
    <x v="81"/>
    <n v="165.7"/>
    <n v="166.35"/>
    <n v="164.4"/>
    <n v="165.35"/>
    <n v="482700"/>
  </r>
  <r>
    <x v="82"/>
    <n v="166.95"/>
    <n v="167.5"/>
    <n v="165.2"/>
    <n v="165.65"/>
    <n v="383400"/>
  </r>
  <r>
    <x v="83"/>
    <n v="167.6"/>
    <n v="168.25"/>
    <n v="166.05"/>
    <n v="166.35"/>
    <n v="393500"/>
  </r>
  <r>
    <x v="84"/>
    <n v="167.65"/>
    <n v="168.6"/>
    <n v="166.7"/>
    <n v="167.2"/>
    <n v="549100"/>
  </r>
  <r>
    <x v="85"/>
    <n v="168.7"/>
    <n v="168.95"/>
    <n v="166.5"/>
    <n v="167.55"/>
    <n v="436000"/>
  </r>
  <r>
    <x v="86"/>
    <n v="169"/>
    <n v="169.6"/>
    <n v="168"/>
    <n v="168.3"/>
    <n v="498400"/>
  </r>
  <r>
    <x v="87"/>
    <n v="167.1"/>
    <n v="168.65"/>
    <n v="167.1"/>
    <n v="168.5"/>
    <n v="583800"/>
  </r>
  <r>
    <x v="88"/>
    <n v="167.2"/>
    <n v="167.35"/>
    <n v="166"/>
    <n v="166.35"/>
    <n v="493500"/>
  </r>
  <r>
    <x v="89"/>
    <n v="165"/>
    <n v="169.35"/>
    <n v="164.95"/>
    <n v="167.9"/>
    <n v="878900"/>
  </r>
  <r>
    <x v="90"/>
    <n v="162.5"/>
    <n v="162.80000000000001"/>
    <n v="160.69999999999999"/>
    <n v="162.75"/>
    <n v="666000"/>
  </r>
  <r>
    <x v="91"/>
    <n v="164"/>
    <n v="164.05"/>
    <n v="162.65"/>
    <n v="163.55000000000001"/>
    <n v="435500"/>
  </r>
  <r>
    <x v="92"/>
    <n v="164.95"/>
    <n v="166.3"/>
    <n v="163.75"/>
    <n v="164.05"/>
    <n v="502600"/>
  </r>
  <r>
    <x v="93"/>
    <n v="163.5"/>
    <n v="165.05"/>
    <n v="162.69999999999999"/>
    <n v="164.7"/>
    <n v="493700"/>
  </r>
  <r>
    <x v="94"/>
    <n v="164.85"/>
    <n v="165.1"/>
    <n v="163.15"/>
    <n v="163.25"/>
    <n v="566000"/>
  </r>
  <r>
    <x v="95"/>
    <n v="166.6"/>
    <n v="167"/>
    <n v="164.55"/>
    <n v="164.75"/>
    <n v="536000"/>
  </r>
  <r>
    <x v="96"/>
    <n v="168.85"/>
    <n v="168.85"/>
    <n v="166.05"/>
    <n v="166.2"/>
    <n v="487200"/>
  </r>
  <r>
    <x v="97"/>
    <n v="168.4"/>
    <n v="170.65"/>
    <n v="168.4"/>
    <n v="170.35"/>
    <n v="549100"/>
  </r>
  <r>
    <x v="98"/>
    <n v="167.5"/>
    <n v="168.75"/>
    <n v="167.4"/>
    <n v="168.25"/>
    <n v="343300"/>
  </r>
  <r>
    <x v="99"/>
    <n v="166.25"/>
    <n v="168.6"/>
    <n v="164.85"/>
    <n v="168.1"/>
    <n v="580700"/>
  </r>
  <r>
    <x v="100"/>
    <n v="169.55"/>
    <n v="169.9"/>
    <n v="167.2"/>
    <n v="167.65"/>
    <n v="354400"/>
  </r>
  <r>
    <x v="101"/>
    <n v="168.45"/>
    <n v="169.6"/>
    <n v="167.75"/>
    <n v="168.45"/>
    <n v="382800"/>
  </r>
  <r>
    <x v="102"/>
    <n v="167.9"/>
    <n v="168.65"/>
    <n v="166.9"/>
    <n v="167.55"/>
    <n v="433000"/>
  </r>
  <r>
    <x v="103"/>
    <n v="168.1"/>
    <n v="168.2"/>
    <n v="166.3"/>
    <n v="166.65"/>
    <n v="456400"/>
  </r>
  <r>
    <x v="104"/>
    <n v="169"/>
    <n v="170"/>
    <n v="168.55"/>
    <n v="169"/>
    <n v="353600"/>
  </r>
  <r>
    <x v="105"/>
    <n v="167.4"/>
    <n v="170.25"/>
    <n v="166.9"/>
    <n v="169.7"/>
    <n v="665800"/>
  </r>
  <r>
    <x v="106"/>
    <n v="167.3"/>
    <n v="167.65"/>
    <n v="165.5"/>
    <n v="166.1"/>
    <n v="411400"/>
  </r>
  <r>
    <x v="107"/>
    <n v="166.15"/>
    <n v="167.6"/>
    <n v="165.85"/>
    <n v="166.35"/>
    <n v="349300"/>
  </r>
  <r>
    <x v="108"/>
    <n v="165.45"/>
    <n v="166.85"/>
    <n v="165.35"/>
    <n v="166.6"/>
    <n v="369400"/>
  </r>
  <r>
    <x v="109"/>
    <n v="165.65"/>
    <n v="166.5"/>
    <n v="163.95"/>
    <n v="164.6"/>
    <n v="1199200"/>
  </r>
  <r>
    <x v="110"/>
    <n v="164.8"/>
    <n v="166.35"/>
    <n v="164.45"/>
    <n v="166"/>
    <n v="539800"/>
  </r>
  <r>
    <x v="111"/>
    <n v="166.4"/>
    <n v="166.65"/>
    <n v="164.8"/>
    <n v="164.9"/>
    <n v="490800"/>
  </r>
  <r>
    <x v="112"/>
    <n v="168.1"/>
    <n v="168.8"/>
    <n v="165.45"/>
    <n v="165.5"/>
    <n v="401200"/>
  </r>
  <r>
    <x v="113"/>
    <n v="165.1"/>
    <n v="167.55"/>
    <n v="164.3"/>
    <n v="167.25"/>
    <n v="600400"/>
  </r>
  <r>
    <x v="114"/>
    <n v="170"/>
    <n v="170.35"/>
    <n v="166.6"/>
    <n v="167.15"/>
    <n v="594700"/>
  </r>
  <r>
    <x v="115"/>
    <n v="173.15"/>
    <n v="173.75"/>
    <n v="170.3"/>
    <n v="170.45"/>
    <n v="508900"/>
  </r>
  <r>
    <x v="116"/>
    <n v="172.95"/>
    <n v="174.2"/>
    <n v="172.8"/>
    <n v="173.5"/>
    <n v="456400"/>
  </r>
  <r>
    <x v="117"/>
    <n v="173.9"/>
    <n v="174.3"/>
    <n v="172.45"/>
    <n v="173.75"/>
    <n v="421100"/>
  </r>
  <r>
    <x v="118"/>
    <n v="175"/>
    <n v="175.55"/>
    <n v="173.7"/>
    <n v="173.75"/>
    <n v="338500"/>
  </r>
  <r>
    <x v="119"/>
    <n v="169.2"/>
    <n v="174.65"/>
    <n v="169"/>
    <n v="174.55"/>
    <n v="539700"/>
  </r>
  <r>
    <x v="120"/>
    <n v="168.9"/>
    <n v="170.3"/>
    <n v="167.75"/>
    <n v="168.65"/>
    <n v="549200"/>
  </r>
  <r>
    <x v="121"/>
    <n v="170.75"/>
    <n v="171.35"/>
    <n v="169.35"/>
    <n v="169.35"/>
    <n v="430300"/>
  </r>
  <r>
    <x v="122"/>
    <n v="172"/>
    <n v="173.05"/>
    <n v="170.95"/>
    <n v="171.15"/>
    <n v="438600"/>
  </r>
  <r>
    <x v="123"/>
    <n v="170.8"/>
    <n v="171.5"/>
    <n v="169.3"/>
    <n v="171.5"/>
    <n v="202700"/>
  </r>
  <r>
    <x v="124"/>
    <n v="170.5"/>
    <n v="172.1"/>
    <n v="169.4"/>
    <n v="171.3"/>
    <n v="287800"/>
  </r>
  <r>
    <x v="125"/>
    <n v="169.95"/>
    <n v="171"/>
    <n v="168.9"/>
    <n v="170.65"/>
    <n v="341300"/>
  </r>
  <r>
    <x v="126"/>
    <n v="170"/>
    <n v="171.35"/>
    <n v="169.1"/>
    <n v="170.65"/>
    <n v="436100"/>
  </r>
  <r>
    <x v="127"/>
    <n v="171.7"/>
    <n v="172.7"/>
    <n v="170.55"/>
    <n v="170.65"/>
    <n v="523200"/>
  </r>
  <r>
    <x v="128"/>
    <n v="172"/>
    <n v="173.5"/>
    <n v="170.35"/>
    <n v="170.95"/>
    <n v="289100"/>
  </r>
  <r>
    <x v="129"/>
    <n v="172.4"/>
    <n v="172.8"/>
    <n v="170.8"/>
    <n v="171.7"/>
    <n v="425500"/>
  </r>
  <r>
    <x v="130"/>
    <n v="174.7"/>
    <n v="174.85"/>
    <n v="172.15"/>
    <n v="172.7"/>
    <n v="391900"/>
  </r>
  <r>
    <x v="131"/>
    <n v="175"/>
    <n v="175.55"/>
    <n v="173.65"/>
    <n v="173.8"/>
    <n v="316800"/>
  </r>
  <r>
    <x v="132"/>
    <n v="175.05"/>
    <n v="175.9"/>
    <n v="174.15"/>
    <n v="174.55"/>
    <n v="379500"/>
  </r>
  <r>
    <x v="133"/>
    <n v="176.15"/>
    <n v="177.25"/>
    <n v="175.6"/>
    <n v="175.7"/>
    <n v="293500"/>
  </r>
  <r>
    <x v="134"/>
    <n v="175.65"/>
    <n v="176.3"/>
    <n v="175.1"/>
    <n v="175.75"/>
    <n v="257400"/>
  </r>
  <r>
    <x v="135"/>
    <n v="173.5"/>
    <n v="175.8"/>
    <n v="173.5"/>
    <n v="175.6"/>
    <n v="332500"/>
  </r>
  <r>
    <x v="136"/>
    <n v="173.15"/>
    <n v="173.95"/>
    <n v="172.6"/>
    <n v="173"/>
    <n v="267900"/>
  </r>
  <r>
    <x v="137"/>
    <n v="171.35"/>
    <n v="174.1"/>
    <n v="171.15"/>
    <n v="174.1"/>
    <n v="319100"/>
  </r>
  <r>
    <x v="138"/>
    <n v="172"/>
    <n v="172.05"/>
    <n v="170.65"/>
    <n v="171.1"/>
    <n v="319600"/>
  </r>
  <r>
    <x v="139"/>
    <n v="170.95"/>
    <n v="172.45"/>
    <n v="170"/>
    <n v="171.95"/>
    <n v="384000"/>
  </r>
  <r>
    <x v="140"/>
    <n v="170.45"/>
    <n v="170.7"/>
    <n v="167.7"/>
    <n v="170.6"/>
    <n v="540100"/>
  </r>
  <r>
    <x v="141"/>
    <n v="170.65"/>
    <n v="170.8"/>
    <n v="168.5"/>
    <n v="169.35"/>
    <n v="385200"/>
  </r>
  <r>
    <x v="142"/>
    <n v="169.7"/>
    <n v="170.9"/>
    <n v="169.15"/>
    <n v="170.25"/>
    <n v="588600"/>
  </r>
  <r>
    <x v="143"/>
    <n v="170.9"/>
    <n v="170.9"/>
    <n v="168.5"/>
    <n v="170.25"/>
    <n v="483400"/>
  </r>
  <r>
    <x v="144"/>
    <n v="170.05"/>
    <n v="171.3"/>
    <n v="166.1"/>
    <n v="170.25"/>
    <n v="1338200"/>
  </r>
  <r>
    <x v="145"/>
    <n v="173.95"/>
    <n v="176.15"/>
    <n v="173.35"/>
    <n v="174.95"/>
    <n v="422800"/>
  </r>
  <r>
    <x v="146"/>
    <n v="176.15"/>
    <n v="177.9"/>
    <n v="175.1"/>
    <n v="176.2"/>
    <n v="574200"/>
  </r>
  <r>
    <x v="147"/>
    <n v="174.8"/>
    <n v="176.6"/>
    <n v="174.8"/>
    <n v="175.8"/>
    <n v="366700"/>
  </r>
  <r>
    <x v="148"/>
    <n v="175"/>
    <n v="176.5"/>
    <n v="174.4"/>
    <n v="175.2"/>
    <n v="380100"/>
  </r>
  <r>
    <x v="149"/>
    <n v="172.7"/>
    <n v="174.55"/>
    <n v="171.7"/>
    <n v="174.55"/>
    <n v="300300"/>
  </r>
  <r>
    <x v="150"/>
    <n v="174.3"/>
    <n v="174.85"/>
    <n v="172.4"/>
    <n v="173.35"/>
    <n v="428500"/>
  </r>
  <r>
    <x v="151"/>
    <n v="172.7"/>
    <n v="174.5"/>
    <n v="172.2"/>
    <n v="174.5"/>
    <n v="464600"/>
  </r>
  <r>
    <x v="152"/>
    <n v="173.1"/>
    <n v="173.4"/>
    <n v="171.75"/>
    <n v="171.95"/>
    <n v="411300"/>
  </r>
  <r>
    <x v="153"/>
    <n v="174.25"/>
    <n v="175"/>
    <n v="172.8"/>
    <n v="173.85"/>
    <n v="344400"/>
  </r>
  <r>
    <x v="154"/>
    <n v="173.55"/>
    <n v="174.4"/>
    <n v="172.95"/>
    <n v="174.4"/>
    <n v="403500"/>
  </r>
  <r>
    <x v="155"/>
    <n v="174.5"/>
    <n v="174.95"/>
    <n v="173"/>
    <n v="174"/>
    <n v="475400"/>
  </r>
  <r>
    <x v="156"/>
    <n v="172.4"/>
    <n v="174.15"/>
    <n v="171.85"/>
    <n v="173.7"/>
    <n v="538600"/>
  </r>
  <r>
    <x v="157"/>
    <n v="174.05"/>
    <n v="174.7"/>
    <n v="172.85"/>
    <n v="173.45"/>
    <n v="506300"/>
  </r>
  <r>
    <x v="158"/>
    <n v="173.25"/>
    <n v="174.15"/>
    <n v="172.4"/>
    <n v="174.1"/>
    <n v="340700"/>
  </r>
  <r>
    <x v="159"/>
    <n v="171.8"/>
    <n v="173.4"/>
    <n v="169.95"/>
    <n v="172.8"/>
    <n v="560400"/>
  </r>
  <r>
    <x v="160"/>
    <n v="171.95"/>
    <n v="173.75"/>
    <n v="171.35"/>
    <n v="172.35"/>
    <n v="496700"/>
  </r>
  <r>
    <x v="161"/>
    <n v="171.8"/>
    <n v="174.05"/>
    <n v="170.3"/>
    <n v="171.05"/>
    <n v="699100"/>
  </r>
  <r>
    <x v="162"/>
    <n v="172.1"/>
    <n v="173.5"/>
    <n v="171.25"/>
    <n v="173.35"/>
    <n v="645100"/>
  </r>
  <r>
    <x v="163"/>
    <n v="173"/>
    <n v="174.25"/>
    <n v="172.8"/>
    <n v="173.4"/>
    <n v="410900"/>
  </r>
  <r>
    <x v="164"/>
    <n v="172.75"/>
    <n v="173.85"/>
    <n v="170.95"/>
    <n v="172.45"/>
    <n v="573900"/>
  </r>
  <r>
    <x v="165"/>
    <n v="168.5"/>
    <n v="172.35"/>
    <n v="168.5"/>
    <n v="172"/>
    <n v="843400"/>
  </r>
  <r>
    <x v="166"/>
    <n v="166.6"/>
    <n v="170.1"/>
    <n v="165.9"/>
    <n v="170"/>
    <n v="752900"/>
  </r>
  <r>
    <x v="167"/>
    <n v="165.95"/>
    <n v="168.1"/>
    <n v="164.85"/>
    <n v="165.35"/>
    <n v="878300"/>
  </r>
  <r>
    <x v="168"/>
    <n v="162.44999999999999"/>
    <n v="166.45"/>
    <n v="162"/>
    <n v="162.80000000000001"/>
    <n v="1122000"/>
  </r>
  <r>
    <x v="169"/>
    <n v="157.55000000000001"/>
    <n v="169.1"/>
    <n v="155.19999999999999"/>
    <n v="164.3"/>
    <n v="2354000"/>
  </r>
  <r>
    <x v="170"/>
    <n v="168.85"/>
    <n v="172.7"/>
    <n v="168.2"/>
    <n v="170.65"/>
    <n v="640100"/>
  </r>
  <r>
    <x v="171"/>
    <n v="168.25"/>
    <n v="169.8"/>
    <n v="167.2"/>
    <n v="168.5"/>
    <n v="496000"/>
  </r>
  <r>
    <x v="172"/>
    <n v="165.55"/>
    <n v="168"/>
    <n v="164.2"/>
    <n v="167.4"/>
    <n v="499300"/>
  </r>
  <r>
    <x v="173"/>
    <n v="163.85"/>
    <n v="166.3"/>
    <n v="163.1"/>
    <n v="165.25"/>
    <n v="648400"/>
  </r>
  <r>
    <x v="174"/>
    <n v="162.6"/>
    <n v="163.1"/>
    <n v="160.05000000000001"/>
    <n v="161.35"/>
    <n v="1162800"/>
  </r>
  <r>
    <x v="175"/>
    <n v="159"/>
    <n v="161.55000000000001"/>
    <n v="158.1"/>
    <n v="161.15"/>
    <n v="612700"/>
  </r>
  <r>
    <x v="176"/>
    <n v="159.85"/>
    <n v="162.4"/>
    <n v="159.30000000000001"/>
    <n v="160.69999999999999"/>
    <n v="714400"/>
  </r>
  <r>
    <x v="177"/>
    <n v="159.80000000000001"/>
    <n v="160.69999999999999"/>
    <n v="158.69999999999999"/>
    <n v="158.69999999999999"/>
    <n v="811300"/>
  </r>
  <r>
    <x v="178"/>
    <n v="162.05000000000001"/>
    <n v="164.05"/>
    <n v="161.4"/>
    <n v="161.4"/>
    <n v="551200"/>
  </r>
  <r>
    <x v="179"/>
    <n v="166.2"/>
    <n v="166.95"/>
    <n v="162.80000000000001"/>
    <n v="163.4"/>
    <n v="603800"/>
  </r>
  <r>
    <x v="180"/>
    <n v="168.05"/>
    <n v="168.3"/>
    <n v="166.15"/>
    <n v="166.85"/>
    <n v="452300"/>
  </r>
  <r>
    <x v="181"/>
    <n v="168.15"/>
    <n v="168.6"/>
    <n v="166.85"/>
    <n v="168.6"/>
    <n v="474700"/>
  </r>
  <r>
    <x v="182"/>
    <n v="168"/>
    <n v="169.95"/>
    <n v="167.55"/>
    <n v="168.8"/>
    <n v="686600"/>
  </r>
  <r>
    <x v="183"/>
    <n v="167.3"/>
    <n v="168.9"/>
    <n v="167.25"/>
    <n v="168.1"/>
    <n v="264400"/>
  </r>
  <r>
    <x v="184"/>
    <n v="168"/>
    <n v="169.35"/>
    <n v="166.6"/>
    <n v="168.1"/>
    <n v="490000"/>
  </r>
  <r>
    <x v="185"/>
    <n v="168.25"/>
    <n v="168.65"/>
    <n v="166.4"/>
    <n v="167.75"/>
    <n v="482500"/>
  </r>
  <r>
    <x v="186"/>
    <n v="168.8"/>
    <n v="169.9"/>
    <n v="167.95"/>
    <n v="168.25"/>
    <n v="662700"/>
  </r>
  <r>
    <x v="187"/>
    <n v="167.4"/>
    <n v="169"/>
    <n v="167.1"/>
    <n v="168.9"/>
    <n v="840700"/>
  </r>
  <r>
    <x v="188"/>
    <n v="166.35"/>
    <n v="167.65"/>
    <n v="165.8"/>
    <n v="167.45"/>
    <n v="224700"/>
  </r>
  <r>
    <x v="189"/>
    <n v="165.65"/>
    <n v="166.95"/>
    <n v="165.15"/>
    <n v="166.9"/>
    <n v="415800"/>
  </r>
  <r>
    <x v="190"/>
    <n v="164.2"/>
    <n v="166.1"/>
    <n v="164.1"/>
    <n v="165.75"/>
    <n v="400800"/>
  </r>
  <r>
    <x v="191"/>
    <n v="164.65"/>
    <n v="166.45"/>
    <n v="164.2"/>
    <n v="164.8"/>
    <n v="508300"/>
  </r>
  <r>
    <x v="192"/>
    <n v="159.55000000000001"/>
    <n v="164.8"/>
    <n v="158.80000000000001"/>
    <n v="164.2"/>
    <n v="663800"/>
  </r>
  <r>
    <x v="193"/>
    <n v="160.85"/>
    <n v="160.85"/>
    <n v="158.65"/>
    <n v="160.1"/>
    <n v="340800"/>
  </r>
  <r>
    <x v="194"/>
    <n v="159.80000000000001"/>
    <n v="161.25"/>
    <n v="159.35"/>
    <n v="160.65"/>
    <n v="790600"/>
  </r>
  <r>
    <x v="195"/>
    <n v="158.80000000000001"/>
    <n v="159.44999999999999"/>
    <n v="156.65"/>
    <n v="158.19999999999999"/>
    <n v="547700"/>
  </r>
  <r>
    <x v="196"/>
    <n v="156.75"/>
    <n v="159.9"/>
    <n v="156.69999999999999"/>
    <n v="159.85"/>
    <n v="508700"/>
  </r>
  <r>
    <x v="197"/>
    <n v="160"/>
    <n v="160.94999999999999"/>
    <n v="156.9"/>
    <n v="157.94999999999999"/>
    <n v="515300"/>
  </r>
  <r>
    <x v="198"/>
    <n v="158.19999999999999"/>
    <n v="159.15"/>
    <n v="156.9"/>
    <n v="159.05000000000001"/>
    <n v="199700"/>
  </r>
  <r>
    <x v="199"/>
    <n v="157.30000000000001"/>
    <n v="160.05000000000001"/>
    <n v="156.4"/>
    <n v="159.55000000000001"/>
    <n v="486200"/>
  </r>
  <r>
    <x v="200"/>
    <n v="158.4"/>
    <n v="160.69999999999999"/>
    <n v="156.69999999999999"/>
    <n v="158.30000000000001"/>
    <n v="477200"/>
  </r>
  <r>
    <x v="201"/>
    <n v="160.30000000000001"/>
    <n v="160.5"/>
    <n v="158.4"/>
    <n v="159.19999999999999"/>
    <n v="382500"/>
  </r>
  <r>
    <x v="202"/>
    <n v="160.9"/>
    <n v="163.25"/>
    <n v="160.44999999999999"/>
    <n v="160.80000000000001"/>
    <n v="467600"/>
  </r>
  <r>
    <x v="203"/>
    <n v="159"/>
    <n v="161.35"/>
    <n v="158.19999999999999"/>
    <n v="160.35"/>
    <n v="383900"/>
  </r>
  <r>
    <x v="204"/>
    <n v="157.80000000000001"/>
    <n v="158.75"/>
    <n v="155.94999999999999"/>
    <n v="157.75"/>
    <n v="506800"/>
  </r>
  <r>
    <x v="205"/>
    <n v="157.69999999999999"/>
    <n v="159.55000000000001"/>
    <n v="157.44999999999999"/>
    <n v="158.65"/>
    <n v="363300"/>
  </r>
  <r>
    <x v="206"/>
    <n v="157.44999999999999"/>
    <n v="159.6"/>
    <n v="156.94999999999999"/>
    <n v="157.30000000000001"/>
    <n v="685900"/>
  </r>
  <r>
    <x v="207"/>
    <n v="157.9"/>
    <n v="158.75"/>
    <n v="155.65"/>
    <n v="157.80000000000001"/>
    <n v="678800"/>
  </r>
  <r>
    <x v="208"/>
    <n v="158.15"/>
    <n v="159.69999999999999"/>
    <n v="158.1"/>
    <n v="158.6"/>
    <n v="386600"/>
  </r>
  <r>
    <x v="209"/>
    <n v="162.9"/>
    <n v="162.9"/>
    <n v="157.94999999999999"/>
    <n v="158.44999999999999"/>
    <n v="867400"/>
  </r>
  <r>
    <x v="210"/>
    <n v="164.15"/>
    <n v="165.85"/>
    <n v="162.5"/>
    <n v="165.85"/>
    <n v="824800"/>
  </r>
  <r>
    <x v="211"/>
    <n v="163.19999999999999"/>
    <n v="164.9"/>
    <n v="163"/>
    <n v="164.8"/>
    <n v="626700"/>
  </r>
  <r>
    <x v="212"/>
    <n v="164.6"/>
    <n v="165.95"/>
    <n v="162"/>
    <n v="162.85"/>
    <n v="576300"/>
  </r>
  <r>
    <x v="213"/>
    <n v="163.15"/>
    <n v="164.3"/>
    <n v="161.94999999999999"/>
    <n v="163.5"/>
    <n v="572200"/>
  </r>
  <r>
    <x v="214"/>
    <n v="165.15"/>
    <n v="165.75"/>
    <n v="162.44999999999999"/>
    <n v="163.44999999999999"/>
    <n v="431000"/>
  </r>
  <r>
    <x v="215"/>
    <n v="167.95"/>
    <n v="168.3"/>
    <n v="163.65"/>
    <n v="165.15"/>
    <n v="715300"/>
  </r>
  <r>
    <x v="216"/>
    <n v="167"/>
    <n v="168.3"/>
    <n v="166.65"/>
    <n v="168.1"/>
    <n v="726200"/>
  </r>
  <r>
    <x v="217"/>
    <n v="166.4"/>
    <n v="169.45"/>
    <n v="166.35"/>
    <n v="168.5"/>
    <n v="1425600"/>
  </r>
  <r>
    <x v="218"/>
    <n v="156.44999999999999"/>
    <n v="160.9"/>
    <n v="156.44999999999999"/>
    <n v="160.44999999999999"/>
    <n v="686000"/>
  </r>
  <r>
    <x v="219"/>
    <n v="157.94999999999999"/>
    <n v="159.75"/>
    <n v="157.55000000000001"/>
    <n v="158.65"/>
    <n v="642700"/>
  </r>
  <r>
    <x v="220"/>
    <n v="157.65"/>
    <n v="160.19999999999999"/>
    <n v="156.75"/>
    <n v="159.6"/>
    <n v="627200"/>
  </r>
  <r>
    <x v="221"/>
    <n v="156.44999999999999"/>
    <n v="158.19999999999999"/>
    <n v="156.25"/>
    <n v="157.65"/>
    <n v="632400"/>
  </r>
  <r>
    <x v="222"/>
    <n v="154.30000000000001"/>
    <n v="154.9"/>
    <n v="151.69999999999999"/>
    <n v="154.5"/>
    <n v="439900"/>
  </r>
  <r>
    <x v="223"/>
    <n v="154"/>
    <n v="155.35"/>
    <n v="152.44999999999999"/>
    <n v="153.94999999999999"/>
    <n v="337700"/>
  </r>
  <r>
    <x v="224"/>
    <n v="155.5"/>
    <n v="155.94999999999999"/>
    <n v="154.05000000000001"/>
    <n v="154.69999999999999"/>
    <n v="420300"/>
  </r>
  <r>
    <x v="225"/>
    <n v="155.9"/>
    <n v="156.35"/>
    <n v="154.35"/>
    <n v="155.15"/>
    <n v="571100"/>
  </r>
  <r>
    <x v="226"/>
    <n v="154.9"/>
    <n v="156.15"/>
    <n v="153.25"/>
    <n v="156.15"/>
    <n v="721600"/>
  </r>
  <r>
    <x v="227"/>
    <n v="154.5"/>
    <n v="154.80000000000001"/>
    <n v="153.35"/>
    <n v="154.19999999999999"/>
    <n v="484200"/>
  </r>
  <r>
    <x v="228"/>
    <n v="154.44999999999999"/>
    <n v="156.94999999999999"/>
    <n v="153.85"/>
    <n v="155.6"/>
    <n v="470900"/>
  </r>
  <r>
    <x v="229"/>
    <n v="155.44999999999999"/>
    <n v="155.80000000000001"/>
    <n v="151.30000000000001"/>
    <n v="154.69999999999999"/>
    <n v="772700"/>
  </r>
  <r>
    <x v="230"/>
    <n v="159.65"/>
    <n v="159.80000000000001"/>
    <n v="157.15"/>
    <n v="157.44999999999999"/>
    <n v="793100"/>
  </r>
  <r>
    <x v="231"/>
    <n v="158.1"/>
    <n v="161.5"/>
    <n v="158.05000000000001"/>
    <n v="160.69999999999999"/>
    <n v="932500"/>
  </r>
  <r>
    <x v="232"/>
    <n v="156.5"/>
    <n v="157.85"/>
    <n v="156.4"/>
    <n v="157.6"/>
    <n v="852600"/>
  </r>
  <r>
    <x v="233"/>
    <n v="156.69999999999999"/>
    <n v="156.69999999999999"/>
    <n v="156.69999999999999"/>
    <n v="156.69999999999999"/>
    <n v="0"/>
  </r>
  <r>
    <x v="234"/>
    <n v="156.69999999999999"/>
    <n v="156.69999999999999"/>
    <n v="156.69999999999999"/>
    <n v="156.69999999999999"/>
    <n v="0"/>
  </r>
  <r>
    <x v="235"/>
    <n v="156.80000000000001"/>
    <n v="157.44999999999999"/>
    <n v="156.44999999999999"/>
    <n v="156.69999999999999"/>
    <n v="981400"/>
  </r>
  <r>
    <x v="236"/>
    <n v="154.9"/>
    <n v="158.35"/>
    <n v="154.9"/>
    <n v="158"/>
    <n v="990600"/>
  </r>
  <r>
    <x v="237"/>
    <n v="154.9"/>
    <n v="155.25"/>
    <n v="152.1"/>
    <n v="154.55000000000001"/>
    <n v="782100"/>
  </r>
  <r>
    <x v="238"/>
    <n v="158.05000000000001"/>
    <n v="158.25"/>
    <n v="155.75"/>
    <n v="156.4"/>
    <n v="615700"/>
  </r>
  <r>
    <x v="239"/>
    <n v="155.69999999999999"/>
    <n v="159.15"/>
    <n v="154.4"/>
    <n v="159.05000000000001"/>
    <n v="1709900"/>
  </r>
  <r>
    <x v="240"/>
    <n v="156.25"/>
    <n v="156.4"/>
    <n v="152.75"/>
    <n v="155.44999999999999"/>
    <n v="980100"/>
  </r>
  <r>
    <x v="241"/>
    <n v="158.4"/>
    <n v="158.65"/>
    <n v="155.35"/>
    <n v="155.5"/>
    <n v="649200"/>
  </r>
  <r>
    <x v="242"/>
    <n v="157.15"/>
    <n v="157.94999999999999"/>
    <n v="156.75"/>
    <n v="157.65"/>
    <n v="487800"/>
  </r>
  <r>
    <x v="243"/>
    <n v="157.44999999999999"/>
    <n v="158.6"/>
    <n v="156.6"/>
    <n v="157.9"/>
    <n v="613200"/>
  </r>
  <r>
    <x v="244"/>
    <n v="156"/>
    <n v="157.65"/>
    <n v="155"/>
    <n v="156.25"/>
    <n v="615500"/>
  </r>
  <r>
    <x v="245"/>
    <n v="156.94999999999999"/>
    <n v="162.19999999999999"/>
    <n v="153.5"/>
    <n v="153.5"/>
    <n v="1136700"/>
  </r>
  <r>
    <x v="246"/>
    <n v="155.25"/>
    <n v="157.85"/>
    <n v="154.69999999999999"/>
    <n v="157.05000000000001"/>
    <n v="687700"/>
  </r>
  <r>
    <x v="247"/>
    <n v="152.9"/>
    <n v="155.19999999999999"/>
    <n v="151.19999999999999"/>
    <n v="154.80000000000001"/>
    <n v="606000"/>
  </r>
  <r>
    <x v="248"/>
    <n v="155.1"/>
    <n v="155.44999999999999"/>
    <n v="153.35"/>
    <n v="153.9"/>
    <n v="441300"/>
  </r>
  <r>
    <x v="249"/>
    <n v="153.80000000000001"/>
    <n v="157.75"/>
    <n v="153.05000000000001"/>
    <n v="155.69999999999999"/>
    <n v="692500"/>
  </r>
  <r>
    <x v="250"/>
    <n v="155.25"/>
    <n v="155.69999999999999"/>
    <n v="151.85"/>
    <n v="153.19999999999999"/>
    <n v="904100"/>
  </r>
  <r>
    <x v="251"/>
    <n v="158.5"/>
    <n v="158.55000000000001"/>
    <n v="154.65"/>
    <n v="155.75"/>
    <n v="1076600"/>
  </r>
  <r>
    <x v="252"/>
    <n v="155.94999999999999"/>
    <n v="159"/>
    <n v="154.9"/>
    <n v="158.94999999999999"/>
    <n v="591500"/>
  </r>
  <r>
    <x v="253"/>
    <n v="155.1"/>
    <n v="156.30000000000001"/>
    <n v="152.85"/>
    <n v="156"/>
    <n v="980700"/>
  </r>
  <r>
    <x v="254"/>
    <n v="158.44999999999999"/>
    <n v="160.4"/>
    <n v="156.65"/>
    <n v="156.65"/>
    <n v="724800"/>
  </r>
  <r>
    <x v="255"/>
    <n v="155.75"/>
    <n v="158.15"/>
    <n v="155.35"/>
    <n v="156.85"/>
    <n v="617300"/>
  </r>
  <r>
    <x v="256"/>
    <n v="156.9"/>
    <n v="156.94999999999999"/>
    <n v="153.1"/>
    <n v="154.25"/>
    <n v="795500"/>
  </r>
  <r>
    <x v="257"/>
    <n v="156"/>
    <n v="157.6"/>
    <n v="155.44999999999999"/>
    <n v="156.6"/>
    <n v="651000"/>
  </r>
  <r>
    <x v="258"/>
    <n v="155.44999999999999"/>
    <n v="157.9"/>
    <n v="155.44999999999999"/>
    <n v="157.1"/>
    <n v="661600"/>
  </r>
  <r>
    <x v="259"/>
    <n v="153.55000000000001"/>
    <n v="154.65"/>
    <n v="152.44999999999999"/>
    <n v="154.65"/>
    <n v="936400"/>
  </r>
  <r>
    <x v="260"/>
    <n v="155.85"/>
    <n v="155.85"/>
    <n v="153.25"/>
    <n v="153.55000000000001"/>
    <n v="1173900"/>
  </r>
  <r>
    <x v="261"/>
    <n v="154.6"/>
    <n v="155.75"/>
    <n v="154.30000000000001"/>
    <n v="155.05000000000001"/>
    <n v="1132900"/>
  </r>
  <r>
    <x v="262"/>
    <n v="154.25"/>
    <n v="156.69999999999999"/>
    <n v="153.65"/>
    <n v="154.35"/>
    <n v="921500"/>
  </r>
  <r>
    <x v="263"/>
    <n v="152.05000000000001"/>
    <n v="154.25"/>
    <n v="150.75"/>
    <n v="153.65"/>
    <n v="1014000"/>
  </r>
  <r>
    <x v="264"/>
    <n v="151.1"/>
    <n v="151.5"/>
    <n v="148.19999999999999"/>
    <n v="150.15"/>
    <n v="1614500"/>
  </r>
  <r>
    <x v="265"/>
    <n v="148.5"/>
    <n v="148.69999999999999"/>
    <n v="146.19999999999999"/>
    <n v="146.69999999999999"/>
    <n v="1026300"/>
  </r>
  <r>
    <x v="266"/>
    <n v="149.35"/>
    <n v="152.85"/>
    <n v="147.65"/>
    <n v="151"/>
    <n v="1016000"/>
  </r>
  <r>
    <x v="267"/>
    <n v="151.15"/>
    <n v="152.35"/>
    <n v="147.1"/>
    <n v="147.94999999999999"/>
    <n v="1133200"/>
  </r>
  <r>
    <x v="268"/>
    <n v="154"/>
    <n v="154"/>
    <n v="149.25"/>
    <n v="150.05000000000001"/>
    <n v="895200"/>
  </r>
  <r>
    <x v="269"/>
    <n v="154"/>
    <n v="155.6"/>
    <n v="152.44999999999999"/>
    <n v="153.19999999999999"/>
    <n v="745200"/>
  </r>
  <r>
    <x v="270"/>
    <n v="155.5"/>
    <n v="155.65"/>
    <n v="153"/>
    <n v="154"/>
    <n v="1075500"/>
  </r>
  <r>
    <x v="271"/>
    <n v="156.75"/>
    <n v="157.05000000000001"/>
    <n v="153.19999999999999"/>
    <n v="154.1"/>
    <n v="711500"/>
  </r>
  <r>
    <x v="272"/>
    <n v="157"/>
    <n v="157.30000000000001"/>
    <n v="155.05000000000001"/>
    <n v="156.4"/>
    <n v="509600"/>
  </r>
  <r>
    <x v="273"/>
    <n v="158.19999999999999"/>
    <n v="158.25"/>
    <n v="155.94999999999999"/>
    <n v="157.44999999999999"/>
    <n v="497700"/>
  </r>
  <r>
    <x v="274"/>
    <n v="155.05000000000001"/>
    <n v="157.55000000000001"/>
    <n v="154"/>
    <n v="157.55000000000001"/>
    <n v="757500"/>
  </r>
  <r>
    <x v="275"/>
    <n v="153.4"/>
    <n v="154.1"/>
    <n v="150.65"/>
    <n v="152.80000000000001"/>
    <n v="658100"/>
  </r>
  <r>
    <x v="276"/>
    <n v="151.80000000000001"/>
    <n v="154.25"/>
    <n v="151.30000000000001"/>
    <n v="154.25"/>
    <n v="465900"/>
  </r>
  <r>
    <x v="277"/>
    <n v="149.69999999999999"/>
    <n v="152.9"/>
    <n v="148.80000000000001"/>
    <n v="152.55000000000001"/>
    <n v="557500"/>
  </r>
  <r>
    <x v="278"/>
    <n v="151.44999999999999"/>
    <n v="152.69999999999999"/>
    <n v="151"/>
    <n v="152.1"/>
    <n v="677000"/>
  </r>
  <r>
    <x v="279"/>
    <n v="148.44999999999999"/>
    <n v="151.25"/>
    <n v="147.55000000000001"/>
    <n v="150.5"/>
    <n v="900300"/>
  </r>
  <r>
    <x v="280"/>
    <n v="144.35"/>
    <n v="147.44999999999999"/>
    <n v="144.15"/>
    <n v="146.15"/>
    <n v="1088100"/>
  </r>
  <r>
    <x v="281"/>
    <n v="146.30000000000001"/>
    <n v="146.5"/>
    <n v="142.65"/>
    <n v="144.30000000000001"/>
    <n v="1161900"/>
  </r>
  <r>
    <x v="282"/>
    <n v="149.1"/>
    <n v="150.35"/>
    <n v="148.15"/>
    <n v="149.19999999999999"/>
    <n v="630200"/>
  </r>
  <r>
    <x v="283"/>
    <n v="145.30000000000001"/>
    <n v="147.05000000000001"/>
    <n v="144.55000000000001"/>
    <n v="146.30000000000001"/>
    <n v="540000"/>
  </r>
  <r>
    <x v="284"/>
    <n v="146.85"/>
    <n v="147.35"/>
    <n v="144.44999999999999"/>
    <n v="145.80000000000001"/>
    <n v="1256900"/>
  </r>
  <r>
    <x v="285"/>
    <n v="149.15"/>
    <n v="149.25"/>
    <n v="146.25"/>
    <n v="147.85"/>
    <n v="825400"/>
  </r>
  <r>
    <x v="286"/>
    <n v="153"/>
    <n v="153.30000000000001"/>
    <n v="150.44999999999999"/>
    <n v="151"/>
    <n v="673100"/>
  </r>
  <r>
    <x v="287"/>
    <n v="148.35"/>
    <n v="151.65"/>
    <n v="147.9"/>
    <n v="150.19999999999999"/>
    <n v="779200"/>
  </r>
  <r>
    <x v="288"/>
    <n v="149.5"/>
    <n v="152"/>
    <n v="148.4"/>
    <n v="148.5"/>
    <n v="710000"/>
  </r>
  <r>
    <x v="289"/>
    <n v="150.6"/>
    <n v="151.6"/>
    <n v="149.6"/>
    <n v="149.6"/>
    <n v="1114500"/>
  </r>
  <r>
    <x v="290"/>
    <n v="148"/>
    <n v="151.6"/>
    <n v="147.6"/>
    <n v="150.85"/>
    <n v="1180000"/>
  </r>
  <r>
    <x v="291"/>
    <n v="151.05000000000001"/>
    <n v="151.85"/>
    <n v="149.5"/>
    <n v="151.30000000000001"/>
    <n v="737200"/>
  </r>
  <r>
    <x v="292"/>
    <n v="152.4"/>
    <n v="152.65"/>
    <n v="148.55000000000001"/>
    <n v="151.5"/>
    <n v="685500"/>
  </r>
  <r>
    <x v="293"/>
    <n v="152.55000000000001"/>
    <n v="153.55000000000001"/>
    <n v="149.75"/>
    <n v="150.9"/>
    <n v="886400"/>
  </r>
  <r>
    <x v="294"/>
    <n v="157.35"/>
    <n v="157.35"/>
    <n v="157.35"/>
    <n v="157.35"/>
    <n v="0"/>
  </r>
  <r>
    <x v="295"/>
    <n v="157"/>
    <n v="157.80000000000001"/>
    <n v="155.25"/>
    <n v="155.30000000000001"/>
    <n v="127300"/>
  </r>
  <r>
    <x v="296"/>
    <n v="157.44999999999999"/>
    <n v="158.6"/>
    <n v="156.75"/>
    <n v="157.35"/>
    <n v="318000"/>
  </r>
  <r>
    <x v="297"/>
    <n v="155.85"/>
    <n v="158.15"/>
    <n v="155.85"/>
    <n v="158.15"/>
    <n v="426100"/>
  </r>
  <r>
    <x v="298"/>
    <n v="157"/>
    <n v="157.25"/>
    <n v="154.80000000000001"/>
    <n v="154.80000000000001"/>
    <n v="267700"/>
  </r>
  <r>
    <x v="299"/>
    <n v="156.69999999999999"/>
    <n v="156.69999999999999"/>
    <n v="156.69999999999999"/>
    <n v="156.69999999999999"/>
    <n v="0"/>
  </r>
  <r>
    <x v="300"/>
    <n v="156.69999999999999"/>
    <n v="156.75"/>
    <n v="155.55000000000001"/>
    <n v="156.69999999999999"/>
    <n v="72400"/>
  </r>
  <r>
    <x v="301"/>
    <n v="156.15"/>
    <n v="157.94999999999999"/>
    <n v="155.55000000000001"/>
    <n v="157.1"/>
    <n v="514800"/>
  </r>
  <r>
    <x v="302"/>
    <n v="155.85"/>
    <n v="155.85"/>
    <n v="152.5"/>
    <n v="153.94999999999999"/>
    <n v="593100"/>
  </r>
  <r>
    <x v="303"/>
    <n v="157.30000000000001"/>
    <n v="159.6"/>
    <n v="155.1"/>
    <n v="155.1"/>
    <n v="601500"/>
  </r>
  <r>
    <x v="304"/>
    <n v="159.35"/>
    <n v="160.44999999999999"/>
    <n v="156.75"/>
    <n v="157.75"/>
    <n v="1258600"/>
  </r>
  <r>
    <x v="305"/>
    <n v="162.69999999999999"/>
    <n v="163.4"/>
    <n v="160.65"/>
    <n v="160.85"/>
    <n v="767700"/>
  </r>
  <r>
    <x v="306"/>
    <n v="158.25"/>
    <n v="159.1"/>
    <n v="157.05000000000001"/>
    <n v="157.94999999999999"/>
    <n v="711400"/>
  </r>
  <r>
    <x v="307"/>
    <n v="153.35"/>
    <n v="158.55000000000001"/>
    <n v="152.94999999999999"/>
    <n v="158.4"/>
    <n v="1038500"/>
  </r>
  <r>
    <x v="308"/>
    <n v="154.44999999999999"/>
    <n v="157.30000000000001"/>
    <n v="152"/>
    <n v="152"/>
    <n v="671100"/>
  </r>
  <r>
    <x v="309"/>
    <n v="155.94999999999999"/>
    <n v="156.80000000000001"/>
    <n v="153.69999999999999"/>
    <n v="154.44999999999999"/>
    <n v="653100"/>
  </r>
  <r>
    <x v="310"/>
    <n v="156.30000000000001"/>
    <n v="157.35"/>
    <n v="154.65"/>
    <n v="156.4"/>
    <n v="674400"/>
  </r>
  <r>
    <x v="311"/>
    <n v="161.30000000000001"/>
    <n v="161.35"/>
    <n v="157.35"/>
    <n v="157.44999999999999"/>
    <n v="603300"/>
  </r>
  <r>
    <x v="312"/>
    <n v="163.30000000000001"/>
    <n v="164.85"/>
    <n v="159.30000000000001"/>
    <n v="159.85"/>
    <n v="755000"/>
  </r>
  <r>
    <x v="313"/>
    <n v="160.75"/>
    <n v="164.5"/>
    <n v="160"/>
    <n v="163.19999999999999"/>
    <n v="584300"/>
  </r>
  <r>
    <x v="314"/>
    <n v="160.65"/>
    <n v="160.65"/>
    <n v="157.75"/>
    <n v="159.25"/>
    <n v="1119100"/>
  </r>
  <r>
    <x v="315"/>
    <n v="168.1"/>
    <n v="171.85"/>
    <n v="160.69999999999999"/>
    <n v="161.30000000000001"/>
    <n v="1531400"/>
  </r>
  <r>
    <x v="316"/>
    <n v="167.7"/>
    <n v="169.75"/>
    <n v="167.35"/>
    <n v="168.55"/>
    <n v="390000"/>
  </r>
  <r>
    <x v="317"/>
    <n v="168"/>
    <n v="168.75"/>
    <n v="166.35"/>
    <n v="167.05"/>
    <n v="519800"/>
  </r>
  <r>
    <x v="318"/>
    <n v="168.05"/>
    <n v="170.1"/>
    <n v="167.05"/>
    <n v="167.6"/>
    <n v="614100"/>
  </r>
  <r>
    <x v="319"/>
    <n v="168.1"/>
    <n v="170"/>
    <n v="167.35"/>
    <n v="168.75"/>
    <n v="292900"/>
  </r>
  <r>
    <x v="320"/>
    <n v="168.4"/>
    <n v="170.9"/>
    <n v="168.3"/>
    <n v="169.05"/>
    <n v="388400"/>
  </r>
  <r>
    <x v="321"/>
    <n v="165.25"/>
    <n v="169.6"/>
    <n v="165.15"/>
    <n v="168.55"/>
    <n v="521200"/>
  </r>
  <r>
    <x v="322"/>
    <n v="168.15"/>
    <n v="168.3"/>
    <n v="162.65"/>
    <n v="164.9"/>
    <n v="593000"/>
  </r>
  <r>
    <x v="323"/>
    <n v="168"/>
    <n v="169.3"/>
    <n v="166.1"/>
    <n v="168.45"/>
    <n v="520900"/>
  </r>
  <r>
    <x v="324"/>
    <n v="168.45"/>
    <n v="169.2"/>
    <n v="166.7"/>
    <n v="168.75"/>
    <n v="569200"/>
  </r>
  <r>
    <x v="325"/>
    <n v="169.2"/>
    <n v="169.3"/>
    <n v="167"/>
    <n v="167.5"/>
    <n v="627300"/>
  </r>
  <r>
    <x v="326"/>
    <n v="169.4"/>
    <n v="169.9"/>
    <n v="167.85"/>
    <n v="167.95"/>
    <n v="612900"/>
  </r>
  <r>
    <x v="327"/>
    <n v="167.25"/>
    <n v="171"/>
    <n v="166.95"/>
    <n v="170.8"/>
    <n v="692100"/>
  </r>
  <r>
    <x v="328"/>
    <n v="164.55"/>
    <n v="166.4"/>
    <n v="163.75"/>
    <n v="166.15"/>
    <n v="487500"/>
  </r>
  <r>
    <x v="329"/>
    <n v="167.4"/>
    <n v="167.5"/>
    <n v="164.4"/>
    <n v="165.9"/>
    <n v="693900"/>
  </r>
  <r>
    <x v="330"/>
    <n v="169.9"/>
    <n v="170.95"/>
    <n v="167.25"/>
    <n v="167.8"/>
    <n v="581300"/>
  </r>
  <r>
    <x v="331"/>
    <n v="167"/>
    <n v="170"/>
    <n v="167"/>
    <n v="169.85"/>
    <n v="756500"/>
  </r>
  <r>
    <x v="332"/>
    <n v="165.95"/>
    <n v="166.4"/>
    <n v="163.19999999999999"/>
    <n v="165.15"/>
    <n v="574600"/>
  </r>
  <r>
    <x v="333"/>
    <n v="167.25"/>
    <n v="167.35"/>
    <n v="164.55"/>
    <n v="164.7"/>
    <n v="546700"/>
  </r>
  <r>
    <x v="334"/>
    <n v="168.9"/>
    <n v="168.9"/>
    <n v="165.6"/>
    <n v="167"/>
    <n v="785600"/>
  </r>
  <r>
    <x v="335"/>
    <n v="166.6"/>
    <n v="169.4"/>
    <n v="166.15"/>
    <n v="168.9"/>
    <n v="632300"/>
  </r>
  <r>
    <x v="336"/>
    <n v="166.45"/>
    <n v="168.15"/>
    <n v="165.05"/>
    <n v="166.1"/>
    <n v="687700"/>
  </r>
  <r>
    <x v="337"/>
    <n v="164.85"/>
    <n v="165.6"/>
    <n v="164.2"/>
    <n v="165.6"/>
    <n v="777900"/>
  </r>
  <r>
    <x v="338"/>
    <n v="164.65"/>
    <n v="166.95"/>
    <n v="163.95"/>
    <n v="165.15"/>
    <n v="791900"/>
  </r>
  <r>
    <x v="339"/>
    <n v="169"/>
    <n v="169.9"/>
    <n v="164.7"/>
    <n v="166.05"/>
    <n v="1566900"/>
  </r>
  <r>
    <x v="340"/>
    <n v="173.15"/>
    <n v="174.5"/>
    <n v="171.45"/>
    <n v="174"/>
    <n v="865000"/>
  </r>
  <r>
    <x v="341"/>
    <n v="172"/>
    <n v="173.2"/>
    <n v="171.15"/>
    <n v="171.7"/>
    <n v="638500"/>
  </r>
  <r>
    <x v="342"/>
    <n v="170.95"/>
    <n v="171.85"/>
    <n v="169.7"/>
    <n v="171.1"/>
    <n v="677400"/>
  </r>
  <r>
    <x v="343"/>
    <n v="172.6"/>
    <n v="172.8"/>
    <n v="170.35"/>
    <n v="171"/>
    <n v="1046300"/>
  </r>
  <r>
    <x v="344"/>
    <n v="172.55"/>
    <n v="175.35"/>
    <n v="171.85"/>
    <n v="173.6"/>
    <n v="1082600"/>
  </r>
  <r>
    <x v="345"/>
    <n v="165.25"/>
    <n v="171.6"/>
    <n v="164.95"/>
    <n v="171"/>
    <n v="831400"/>
  </r>
  <r>
    <x v="346"/>
    <n v="167.25"/>
    <n v="167.6"/>
    <n v="164.9"/>
    <n v="165.65"/>
    <n v="827300"/>
  </r>
  <r>
    <x v="347"/>
    <n v="168.45"/>
    <n v="169"/>
    <n v="166.7"/>
    <n v="167.55"/>
    <n v="595600"/>
  </r>
  <r>
    <x v="348"/>
    <n v="165.8"/>
    <n v="168.55"/>
    <n v="165.8"/>
    <n v="168.4"/>
    <n v="487400"/>
  </r>
  <r>
    <x v="349"/>
    <n v="167.15"/>
    <n v="167.15"/>
    <n v="164.9"/>
    <n v="166.05"/>
    <n v="665500"/>
  </r>
  <r>
    <x v="350"/>
    <n v="165.8"/>
    <n v="167.25"/>
    <n v="165.2"/>
    <n v="166.9"/>
    <n v="669600"/>
  </r>
  <r>
    <x v="351"/>
    <n v="163.6"/>
    <n v="165.85"/>
    <n v="162.55000000000001"/>
    <n v="164.15"/>
    <n v="809600"/>
  </r>
  <r>
    <x v="352"/>
    <n v="165.35"/>
    <n v="165.45"/>
    <n v="163.25"/>
    <n v="164.1"/>
    <n v="814000"/>
  </r>
  <r>
    <x v="353"/>
    <n v="164.7"/>
    <n v="165.9"/>
    <n v="163.6"/>
    <n v="165.15"/>
    <n v="594000"/>
  </r>
  <r>
    <x v="354"/>
    <n v="163.5"/>
    <n v="164.55"/>
    <n v="161.94999999999999"/>
    <n v="164"/>
    <n v="876400"/>
  </r>
  <r>
    <x v="355"/>
    <n v="160.15"/>
    <n v="162.55000000000001"/>
    <n v="160.15"/>
    <n v="162.05000000000001"/>
    <n v="871600"/>
  </r>
  <r>
    <x v="356"/>
    <n v="160.9"/>
    <n v="161.75"/>
    <n v="160.15"/>
    <n v="160.94999999999999"/>
    <n v="972600"/>
  </r>
  <r>
    <x v="357"/>
    <n v="159.75"/>
    <n v="161.94999999999999"/>
    <n v="159.30000000000001"/>
    <n v="160.69999999999999"/>
    <n v="676200"/>
  </r>
  <r>
    <x v="358"/>
    <n v="158.44999999999999"/>
    <n v="161.05000000000001"/>
    <n v="157.4"/>
    <n v="160.30000000000001"/>
    <n v="821500"/>
  </r>
  <r>
    <x v="359"/>
    <n v="154.1"/>
    <n v="156.15"/>
    <n v="152.15"/>
    <n v="155.55000000000001"/>
    <n v="1292800"/>
  </r>
  <r>
    <x v="360"/>
    <n v="157"/>
    <n v="157.25"/>
    <n v="152.5"/>
    <n v="152.75"/>
    <n v="853300"/>
  </r>
  <r>
    <x v="361"/>
    <n v="151.75"/>
    <n v="156.30000000000001"/>
    <n v="151.75"/>
    <n v="155.05000000000001"/>
    <n v="1147800"/>
  </r>
  <r>
    <x v="362"/>
    <n v="147.44999999999999"/>
    <n v="149.94999999999999"/>
    <n v="146.80000000000001"/>
    <n v="148.80000000000001"/>
    <n v="680900"/>
  </r>
  <r>
    <x v="363"/>
    <n v="151.35"/>
    <n v="152.19999999999999"/>
    <n v="149.30000000000001"/>
    <n v="149.75"/>
    <n v="911900"/>
  </r>
  <r>
    <x v="364"/>
    <n v="146.44999999999999"/>
    <n v="152.5"/>
    <n v="146.05000000000001"/>
    <n v="151.9"/>
    <n v="1264300"/>
  </r>
  <r>
    <x v="365"/>
    <n v="146.55000000000001"/>
    <n v="146.80000000000001"/>
    <n v="142.35"/>
    <n v="143.9"/>
    <n v="1125400"/>
  </r>
  <r>
    <x v="366"/>
    <n v="145.94999999999999"/>
    <n v="147.5"/>
    <n v="144.69999999999999"/>
    <n v="145.44999999999999"/>
    <n v="746500"/>
  </r>
  <r>
    <x v="367"/>
    <n v="149.94999999999999"/>
    <n v="150.15"/>
    <n v="145.1"/>
    <n v="145.55000000000001"/>
    <n v="580800"/>
  </r>
  <r>
    <x v="368"/>
    <n v="147.05000000000001"/>
    <n v="150.65"/>
    <n v="147"/>
    <n v="150.19999999999999"/>
    <n v="620000"/>
  </r>
  <r>
    <x v="369"/>
    <n v="149.55000000000001"/>
    <n v="150"/>
    <n v="145.94999999999999"/>
    <n v="146.75"/>
    <n v="1506400"/>
  </r>
  <r>
    <x v="370"/>
    <n v="151.25"/>
    <n v="151.5"/>
    <n v="149.9"/>
    <n v="150.5"/>
    <n v="472900"/>
  </r>
  <r>
    <x v="371"/>
    <n v="148"/>
    <n v="151.55000000000001"/>
    <n v="147.4"/>
    <n v="150.6"/>
    <n v="790700"/>
  </r>
  <r>
    <x v="372"/>
    <n v="144.4"/>
    <n v="147.35"/>
    <n v="144.05000000000001"/>
    <n v="146.75"/>
    <n v="763400"/>
  </r>
  <r>
    <x v="373"/>
    <n v="145.4"/>
    <n v="147.15"/>
    <n v="143.94999999999999"/>
    <n v="143.94999999999999"/>
    <n v="614300"/>
  </r>
  <r>
    <x v="374"/>
    <n v="146.55000000000001"/>
    <n v="146.80000000000001"/>
    <n v="144.4"/>
    <n v="145.30000000000001"/>
    <n v="707800"/>
  </r>
  <r>
    <x v="375"/>
    <n v="147.94999999999999"/>
    <n v="148.30000000000001"/>
    <n v="145.4"/>
    <n v="145.85"/>
    <n v="602900"/>
  </r>
  <r>
    <x v="376"/>
    <n v="150.1"/>
    <n v="150.94999999999999"/>
    <n v="148.55000000000001"/>
    <n v="148.6"/>
    <n v="684400"/>
  </r>
  <r>
    <x v="377"/>
    <n v="148.25"/>
    <n v="149.4"/>
    <n v="146.9"/>
    <n v="146.9"/>
    <n v="611900"/>
  </r>
  <r>
    <x v="378"/>
    <n v="147.25"/>
    <n v="148.44999999999999"/>
    <n v="146.4"/>
    <n v="147.19999999999999"/>
    <n v="473500"/>
  </r>
  <r>
    <x v="379"/>
    <n v="148.9"/>
    <n v="149.1"/>
    <n v="145"/>
    <n v="145.75"/>
    <n v="1583800"/>
  </r>
  <r>
    <x v="380"/>
    <n v="152.65"/>
    <n v="153.55000000000001"/>
    <n v="150.80000000000001"/>
    <n v="150.9"/>
    <n v="1146900"/>
  </r>
  <r>
    <x v="381"/>
    <n v="150.6"/>
    <n v="152"/>
    <n v="148.75"/>
    <n v="150.65"/>
    <n v="582800"/>
  </r>
  <r>
    <x v="382"/>
    <n v="149.69999999999999"/>
    <n v="150.35"/>
    <n v="147.55000000000001"/>
    <n v="149.75"/>
    <n v="833900"/>
  </r>
  <r>
    <x v="383"/>
    <n v="151.19999999999999"/>
    <n v="153.05000000000001"/>
    <n v="150.85"/>
    <n v="152.69999999999999"/>
    <n v="468700"/>
  </r>
  <r>
    <x v="384"/>
    <n v="153.1"/>
    <n v="153.25"/>
    <n v="150.85"/>
    <n v="152.80000000000001"/>
    <n v="579900"/>
  </r>
  <r>
    <x v="385"/>
    <n v="152.80000000000001"/>
    <n v="153.35"/>
    <n v="149.94999999999999"/>
    <n v="152.80000000000001"/>
    <n v="1036300"/>
  </r>
  <r>
    <x v="386"/>
    <n v="150"/>
    <n v="150.65"/>
    <n v="146.80000000000001"/>
    <n v="148.44999999999999"/>
    <n v="1791800"/>
  </r>
  <r>
    <x v="387"/>
    <n v="149.19999999999999"/>
    <n v="154.05000000000001"/>
    <n v="147.65"/>
    <n v="152.80000000000001"/>
    <n v="1589800"/>
  </r>
  <r>
    <x v="388"/>
    <n v="149.30000000000001"/>
    <n v="152"/>
    <n v="140.4"/>
    <n v="146.35"/>
    <n v="2068200"/>
  </r>
  <r>
    <x v="389"/>
    <n v="156.55000000000001"/>
    <n v="159.6"/>
    <n v="154.19999999999999"/>
    <n v="154.19999999999999"/>
    <n v="842400"/>
  </r>
  <r>
    <x v="390"/>
    <n v="162"/>
    <n v="162.30000000000001"/>
    <n v="158.4"/>
    <n v="158.69999999999999"/>
    <n v="744400"/>
  </r>
  <r>
    <x v="391"/>
    <n v="164.5"/>
    <n v="165.05"/>
    <n v="162.15"/>
    <n v="162.15"/>
    <n v="480300"/>
  </r>
  <r>
    <x v="392"/>
    <n v="165.95"/>
    <n v="166.9"/>
    <n v="165.05"/>
    <n v="165.5"/>
    <n v="348000"/>
  </r>
  <r>
    <x v="393"/>
    <n v="167.7"/>
    <n v="169.15"/>
    <n v="164.1"/>
    <n v="166.6"/>
    <n v="501900"/>
  </r>
  <r>
    <x v="394"/>
    <n v="168.25"/>
    <n v="168.85"/>
    <n v="165.35"/>
    <n v="166.25"/>
    <n v="440400"/>
  </r>
  <r>
    <x v="395"/>
    <n v="166.45"/>
    <n v="168.95"/>
    <n v="166.4"/>
    <n v="167.9"/>
    <n v="723500"/>
  </r>
  <r>
    <x v="396"/>
    <n v="171.15"/>
    <n v="171.9"/>
    <n v="164.1"/>
    <n v="164.6"/>
    <n v="1257700"/>
  </r>
  <r>
    <x v="397"/>
    <n v="177.5"/>
    <n v="177.7"/>
    <n v="173.5"/>
    <n v="173.65"/>
    <n v="797400"/>
  </r>
  <r>
    <x v="398"/>
    <n v="177.65"/>
    <n v="178.7"/>
    <n v="176.9"/>
    <n v="178.05"/>
    <n v="360200"/>
  </r>
  <r>
    <x v="399"/>
    <n v="177.7"/>
    <n v="177.8"/>
    <n v="176.2"/>
    <n v="176.95"/>
    <n v="395700"/>
  </r>
  <r>
    <x v="400"/>
    <n v="177.75"/>
    <n v="178.95"/>
    <n v="177.3"/>
    <n v="178.15"/>
    <n v="633200"/>
  </r>
  <r>
    <x v="401"/>
    <n v="176"/>
    <n v="178.4"/>
    <n v="175.45"/>
    <n v="178"/>
    <n v="723400"/>
  </r>
  <r>
    <x v="402"/>
    <n v="174.5"/>
    <n v="175.55"/>
    <n v="173.4"/>
    <n v="175.45"/>
    <n v="460500"/>
  </r>
  <r>
    <x v="403"/>
    <n v="169.6"/>
    <n v="175.35"/>
    <n v="169.6"/>
    <n v="174.6"/>
    <n v="768700"/>
  </r>
  <r>
    <x v="404"/>
    <n v="169.1"/>
    <n v="172.9"/>
    <n v="168.65"/>
    <n v="170.35"/>
    <n v="856900"/>
  </r>
  <r>
    <x v="405"/>
    <n v="171"/>
    <n v="171.15"/>
    <n v="168.75"/>
    <n v="170.35"/>
    <n v="576700"/>
  </r>
  <r>
    <x v="406"/>
    <n v="168.15"/>
    <n v="170.35"/>
    <n v="167.05"/>
    <n v="169.9"/>
    <n v="879400"/>
  </r>
  <r>
    <x v="407"/>
    <n v="167.05"/>
    <n v="168.6"/>
    <n v="166.5"/>
    <n v="167.75"/>
    <n v="443400"/>
  </r>
  <r>
    <x v="408"/>
    <n v="168.65"/>
    <n v="169.45"/>
    <n v="165.9"/>
    <n v="166.15"/>
    <n v="555300"/>
  </r>
  <r>
    <x v="409"/>
    <n v="168.95"/>
    <n v="171.5"/>
    <n v="168.9"/>
    <n v="169.4"/>
    <n v="505000"/>
  </r>
  <r>
    <x v="410"/>
    <n v="170.45"/>
    <n v="170.65"/>
    <n v="167.95"/>
    <n v="169.05"/>
    <n v="381000"/>
  </r>
  <r>
    <x v="411"/>
    <n v="169.45"/>
    <n v="170.55"/>
    <n v="168.5"/>
    <n v="168.9"/>
    <n v="558500"/>
  </r>
  <r>
    <x v="412"/>
    <n v="173.1"/>
    <n v="173.2"/>
    <n v="169.85"/>
    <n v="170.15"/>
    <n v="497400"/>
  </r>
  <r>
    <x v="413"/>
    <n v="171"/>
    <n v="173.6"/>
    <n v="170.8"/>
    <n v="172.45"/>
    <n v="484800"/>
  </r>
  <r>
    <x v="414"/>
    <n v="171.45"/>
    <n v="171.9"/>
    <n v="169.85"/>
    <n v="170.35"/>
    <n v="572500"/>
  </r>
  <r>
    <x v="415"/>
    <n v="170"/>
    <n v="172.3"/>
    <n v="169.8"/>
    <n v="171.05"/>
    <n v="691500"/>
  </r>
  <r>
    <x v="416"/>
    <n v="168.3"/>
    <n v="169.8"/>
    <n v="167.2"/>
    <n v="169.6"/>
    <n v="525900"/>
  </r>
  <r>
    <x v="417"/>
    <n v="167"/>
    <n v="168.9"/>
    <n v="166.6"/>
    <n v="168.9"/>
    <n v="522200"/>
  </r>
  <r>
    <x v="418"/>
    <n v="167.75"/>
    <n v="168.3"/>
    <n v="165.2"/>
    <n v="166.6"/>
    <n v="721500"/>
  </r>
  <r>
    <x v="419"/>
    <n v="163.75"/>
    <n v="165.15"/>
    <n v="162.65"/>
    <n v="164.65"/>
    <n v="859800"/>
  </r>
  <r>
    <x v="420"/>
    <n v="156.44999999999999"/>
    <n v="160.4"/>
    <n v="155.94999999999999"/>
    <n v="159.75"/>
    <n v="697200"/>
  </r>
  <r>
    <x v="421"/>
    <n v="154.15"/>
    <n v="156.35"/>
    <n v="153.9"/>
    <n v="155.6"/>
    <n v="737500"/>
  </r>
  <r>
    <x v="422"/>
    <n v="155.9"/>
    <n v="156.69999999999999"/>
    <n v="153.80000000000001"/>
    <n v="153.94999999999999"/>
    <n v="776900"/>
  </r>
  <r>
    <x v="423"/>
    <n v="155"/>
    <n v="158.6"/>
    <n v="154.5"/>
    <n v="155.9"/>
    <n v="788200"/>
  </r>
  <r>
    <x v="424"/>
    <n v="159.05000000000001"/>
    <n v="160.05000000000001"/>
    <n v="157.65"/>
    <n v="158.35"/>
    <n v="428000"/>
  </r>
  <r>
    <x v="425"/>
    <n v="161.05000000000001"/>
    <n v="162.19999999999999"/>
    <n v="158.94999999999999"/>
    <n v="159.35"/>
    <n v="566700"/>
  </r>
  <r>
    <x v="426"/>
    <n v="159.30000000000001"/>
    <n v="163.4"/>
    <n v="158.1"/>
    <n v="160.85"/>
    <n v="1048600"/>
  </r>
  <r>
    <x v="427"/>
    <n v="161.85"/>
    <n v="163.15"/>
    <n v="159.65"/>
    <n v="160"/>
    <n v="1101700"/>
  </r>
  <r>
    <x v="428"/>
    <n v="161.94999999999999"/>
    <n v="165.4"/>
    <n v="160.55000000000001"/>
    <n v="161.94999999999999"/>
    <n v="1102500"/>
  </r>
  <r>
    <x v="429"/>
    <n v="166.3"/>
    <n v="170.05"/>
    <n v="166"/>
    <n v="168.65"/>
    <n v="623900"/>
  </r>
  <r>
    <x v="430"/>
    <n v="166.15"/>
    <n v="169.65"/>
    <n v="165.05"/>
    <n v="167.45"/>
    <n v="910500"/>
  </r>
  <r>
    <x v="431"/>
    <n v="170.15"/>
    <n v="170.3"/>
    <n v="167.7"/>
    <n v="169"/>
    <n v="603700"/>
  </r>
  <r>
    <x v="432"/>
    <n v="170"/>
    <n v="170.9"/>
    <n v="168.55"/>
    <n v="169.7"/>
    <n v="814800"/>
  </r>
  <r>
    <x v="433"/>
    <n v="165.5"/>
    <n v="168.65"/>
    <n v="164.5"/>
    <n v="168.2"/>
    <n v="965400"/>
  </r>
  <r>
    <x v="434"/>
    <n v="164.2"/>
    <n v="165.4"/>
    <n v="161.19999999999999"/>
    <n v="161.80000000000001"/>
    <n v="1707300"/>
  </r>
  <r>
    <x v="435"/>
    <n v="161.80000000000001"/>
    <n v="164.1"/>
    <n v="160.25"/>
    <n v="163.75"/>
    <n v="643900"/>
  </r>
  <r>
    <x v="436"/>
    <n v="165.8"/>
    <n v="165.85"/>
    <n v="161.15"/>
    <n v="162.35"/>
    <n v="576100"/>
  </r>
  <r>
    <x v="437"/>
    <n v="162.25"/>
    <n v="165.6"/>
    <n v="161.4"/>
    <n v="164.95"/>
    <n v="603600"/>
  </r>
  <r>
    <x v="438"/>
    <n v="164.3"/>
    <n v="165.25"/>
    <n v="162.85"/>
    <n v="163.19999999999999"/>
    <n v="565100"/>
  </r>
  <r>
    <x v="439"/>
    <n v="168.5"/>
    <n v="169.05"/>
    <n v="164.3"/>
    <n v="165.65"/>
    <n v="537900"/>
  </r>
  <r>
    <x v="440"/>
    <n v="167.2"/>
    <n v="170.75"/>
    <n v="166.45"/>
    <n v="168.75"/>
    <n v="627900"/>
  </r>
  <r>
    <x v="441"/>
    <n v="164.45"/>
    <n v="168.65"/>
    <n v="163.55000000000001"/>
    <n v="167.8"/>
    <n v="718100"/>
  </r>
  <r>
    <x v="442"/>
    <n v="165.3"/>
    <n v="165.95"/>
    <n v="163.25"/>
    <n v="164.7"/>
    <n v="674600"/>
  </r>
  <r>
    <x v="443"/>
    <n v="166.65"/>
    <n v="167.7"/>
    <n v="165.55"/>
    <n v="165.85"/>
    <n v="456300"/>
  </r>
  <r>
    <x v="444"/>
    <n v="169.2"/>
    <n v="169.55"/>
    <n v="166.45"/>
    <n v="166.65"/>
    <n v="534000"/>
  </r>
  <r>
    <x v="445"/>
    <n v="169.3"/>
    <n v="171.8"/>
    <n v="166.3"/>
    <n v="170"/>
    <n v="550200"/>
  </r>
  <r>
    <x v="446"/>
    <n v="170"/>
    <n v="173.05"/>
    <n v="169.1"/>
    <n v="170.55"/>
    <n v="515200"/>
  </r>
  <r>
    <x v="447"/>
    <n v="175.2"/>
    <n v="175.2"/>
    <n v="169.65"/>
    <n v="169.65"/>
    <n v="759600"/>
  </r>
  <r>
    <x v="448"/>
    <n v="173.1"/>
    <n v="174.9"/>
    <n v="172.2"/>
    <n v="173.6"/>
    <n v="468300"/>
  </r>
  <r>
    <x v="449"/>
    <n v="176.75"/>
    <n v="177"/>
    <n v="171.7"/>
    <n v="171.95"/>
    <n v="952100"/>
  </r>
  <r>
    <x v="450"/>
    <n v="177"/>
    <n v="177.4"/>
    <n v="175.1"/>
    <n v="176.5"/>
    <n v="437200"/>
  </r>
  <r>
    <x v="451"/>
    <n v="174.75"/>
    <n v="178"/>
    <n v="173.65"/>
    <n v="177.65"/>
    <n v="689200"/>
  </r>
  <r>
    <x v="452"/>
    <n v="174.7"/>
    <n v="175.95"/>
    <n v="172.85"/>
    <n v="173.6"/>
    <n v="802100"/>
  </r>
  <r>
    <x v="453"/>
    <n v="174.5"/>
    <n v="174.8"/>
    <n v="173.25"/>
    <n v="174.2"/>
    <n v="193700"/>
  </r>
  <r>
    <x v="454"/>
    <n v="175"/>
    <n v="175"/>
    <n v="173.45"/>
    <n v="174.8"/>
    <n v="451300"/>
  </r>
  <r>
    <x v="455"/>
    <n v="174.15"/>
    <n v="174.95"/>
    <n v="173.05"/>
    <n v="174.9"/>
    <n v="437800"/>
  </r>
  <r>
    <x v="456"/>
    <n v="174"/>
    <n v="175"/>
    <n v="172.8"/>
    <n v="175"/>
    <n v="527500"/>
  </r>
  <r>
    <x v="457"/>
    <n v="170"/>
    <n v="175"/>
    <n v="169.8"/>
    <n v="174.8"/>
    <n v="830400"/>
  </r>
  <r>
    <x v="458"/>
    <n v="168"/>
    <n v="169.8"/>
    <n v="166.15"/>
    <n v="169.8"/>
    <n v="519800"/>
  </r>
  <r>
    <x v="459"/>
    <n v="170.5"/>
    <n v="171.5"/>
    <n v="167.55"/>
    <n v="168.4"/>
    <n v="662500"/>
  </r>
  <r>
    <x v="460"/>
    <n v="165.65"/>
    <n v="170.3"/>
    <n v="164.9"/>
    <n v="170.15"/>
    <n v="513900"/>
  </r>
  <r>
    <x v="461"/>
    <n v="168.35"/>
    <n v="170.2"/>
    <n v="165.65"/>
    <n v="166.25"/>
    <n v="530900"/>
  </r>
  <r>
    <x v="462"/>
    <n v="169.1"/>
    <n v="169.1"/>
    <n v="165.95"/>
    <n v="168.25"/>
    <n v="582900"/>
  </r>
  <r>
    <x v="463"/>
    <n v="171.4"/>
    <n v="172.2"/>
    <n v="169.55"/>
    <n v="170.15"/>
    <n v="628400"/>
  </r>
  <r>
    <x v="464"/>
    <n v="170.05"/>
    <n v="173.55"/>
    <n v="168.85"/>
    <n v="173.45"/>
    <n v="662600"/>
  </r>
  <r>
    <x v="465"/>
    <n v="167.15"/>
    <n v="169.6"/>
    <n v="165.25"/>
    <n v="168.6"/>
    <n v="964900"/>
  </r>
  <r>
    <x v="466"/>
    <n v="166.1"/>
    <n v="168.6"/>
    <n v="165.35"/>
    <n v="167.75"/>
    <n v="830500"/>
  </r>
  <r>
    <x v="467"/>
    <n v="170"/>
    <n v="172.65"/>
    <n v="166.4"/>
    <n v="166.7"/>
    <n v="1111900"/>
  </r>
  <r>
    <x v="468"/>
    <n v="172.45"/>
    <n v="174.3"/>
    <n v="170.65"/>
    <n v="173.35"/>
    <n v="567800"/>
  </r>
  <r>
    <x v="469"/>
    <n v="170.45"/>
    <n v="170.45"/>
    <n v="170.45"/>
    <n v="170.45"/>
    <n v="0"/>
  </r>
  <r>
    <x v="470"/>
    <n v="169"/>
    <n v="172"/>
    <n v="167.25"/>
    <n v="170.45"/>
    <n v="900900"/>
  </r>
  <r>
    <x v="471"/>
    <n v="174.05"/>
    <n v="175.9"/>
    <n v="169.2"/>
    <n v="169.2"/>
    <n v="820000"/>
  </r>
  <r>
    <x v="472"/>
    <n v="178.45"/>
    <n v="178.75"/>
    <n v="172.45"/>
    <n v="174"/>
    <n v="752000"/>
  </r>
  <r>
    <x v="473"/>
    <n v="175.5"/>
    <n v="179.55"/>
    <n v="173.35"/>
    <n v="179.25"/>
    <n v="709300"/>
  </r>
  <r>
    <x v="474"/>
    <n v="175.4"/>
    <n v="176.65"/>
    <n v="174"/>
    <n v="175.75"/>
    <n v="509400"/>
  </r>
  <r>
    <x v="475"/>
    <n v="177.7"/>
    <n v="178.35"/>
    <n v="173.1"/>
    <n v="175"/>
    <n v="842900"/>
  </r>
  <r>
    <x v="476"/>
    <n v="178.1"/>
    <n v="179.05"/>
    <n v="175.25"/>
    <n v="177.1"/>
    <n v="594800"/>
  </r>
  <r>
    <x v="477"/>
    <n v="178.45"/>
    <n v="181.3"/>
    <n v="177.6"/>
    <n v="178.15"/>
    <n v="795500"/>
  </r>
  <r>
    <x v="478"/>
    <n v="175.15"/>
    <n v="177.2"/>
    <n v="175.05"/>
    <n v="177.2"/>
    <n v="710300"/>
  </r>
  <r>
    <x v="479"/>
    <n v="178.45"/>
    <n v="179.25"/>
    <n v="175.75"/>
    <n v="176.3"/>
    <n v="871500"/>
  </r>
  <r>
    <x v="480"/>
    <n v="177.5"/>
    <n v="179"/>
    <n v="175.8"/>
    <n v="178.75"/>
    <n v="681500"/>
  </r>
  <r>
    <x v="481"/>
    <n v="178.3"/>
    <n v="179.05"/>
    <n v="177.35"/>
    <n v="178.1"/>
    <n v="547300"/>
  </r>
  <r>
    <x v="482"/>
    <n v="178.3"/>
    <n v="178.5"/>
    <n v="176.25"/>
    <n v="177.6"/>
    <n v="621400"/>
  </r>
  <r>
    <x v="483"/>
    <n v="178.15"/>
    <n v="178.9"/>
    <n v="177.15"/>
    <n v="178.65"/>
    <n v="610600"/>
  </r>
  <r>
    <x v="484"/>
    <n v="176.1"/>
    <n v="178.95"/>
    <n v="175.75"/>
    <n v="178.95"/>
    <n v="579000"/>
  </r>
  <r>
    <x v="485"/>
    <n v="174.8"/>
    <n v="175.95"/>
    <n v="174.3"/>
    <n v="175.95"/>
    <n v="579000"/>
  </r>
  <r>
    <x v="486"/>
    <n v="173.85"/>
    <n v="174.85"/>
    <n v="172.55"/>
    <n v="174.05"/>
    <n v="602500"/>
  </r>
  <r>
    <x v="487"/>
    <n v="174.6"/>
    <n v="175.7"/>
    <n v="172.35"/>
    <n v="175.15"/>
    <n v="462500"/>
  </r>
  <r>
    <x v="488"/>
    <n v="172.7"/>
    <n v="172.7"/>
    <n v="172.7"/>
    <n v="172.7"/>
    <n v="0"/>
  </r>
  <r>
    <x v="489"/>
    <n v="172.7"/>
    <n v="172.7"/>
    <n v="172.7"/>
    <n v="172.7"/>
    <n v="0"/>
  </r>
  <r>
    <x v="490"/>
    <n v="171.8"/>
    <n v="173.2"/>
    <n v="171.4"/>
    <n v="172.7"/>
    <n v="358200"/>
  </r>
  <r>
    <x v="491"/>
    <n v="170.4"/>
    <n v="173.25"/>
    <n v="169.35"/>
    <n v="171.3"/>
    <n v="650000"/>
  </r>
  <r>
    <x v="492"/>
    <n v="172"/>
    <n v="173.85"/>
    <n v="171.15"/>
    <n v="171.35"/>
    <n v="825100"/>
  </r>
  <r>
    <x v="493"/>
    <n v="172"/>
    <n v="174.25"/>
    <n v="171.1"/>
    <n v="172.55"/>
    <n v="586400"/>
  </r>
  <r>
    <x v="494"/>
    <n v="169.85"/>
    <n v="172.35"/>
    <n v="169.3"/>
    <n v="172.15"/>
    <n v="822300"/>
  </r>
  <r>
    <x v="495"/>
    <n v="167.5"/>
    <n v="169"/>
    <n v="165.4"/>
    <n v="169"/>
    <n v="753300"/>
  </r>
  <r>
    <x v="496"/>
    <n v="170.75"/>
    <n v="171.1"/>
    <n v="168.35"/>
    <n v="168.95"/>
    <n v="562700"/>
  </r>
  <r>
    <x v="497"/>
    <n v="171.15"/>
    <n v="173.1"/>
    <n v="170.8"/>
    <n v="171.4"/>
    <n v="707600"/>
  </r>
  <r>
    <x v="498"/>
    <n v="172.45"/>
    <n v="172.55"/>
    <n v="169.35"/>
    <n v="171.15"/>
    <n v="549600"/>
  </r>
  <r>
    <x v="499"/>
    <n v="170.1"/>
    <n v="172.6"/>
    <n v="170.1"/>
    <n v="172.1"/>
    <n v="1051500"/>
  </r>
  <r>
    <x v="500"/>
    <n v="170.95"/>
    <n v="172"/>
    <n v="168.95"/>
    <n v="170.25"/>
    <n v="710300"/>
  </r>
  <r>
    <x v="501"/>
    <n v="171.2"/>
    <n v="172.3"/>
    <n v="169.75"/>
    <n v="170.95"/>
    <n v="975600"/>
  </r>
  <r>
    <x v="502"/>
    <n v="173.2"/>
    <n v="174.25"/>
    <n v="171.5"/>
    <n v="172.5"/>
    <n v="690800"/>
  </r>
  <r>
    <x v="503"/>
    <n v="171.8"/>
    <n v="173.6"/>
    <n v="171.55"/>
    <n v="173.3"/>
    <n v="642900"/>
  </r>
  <r>
    <x v="504"/>
    <n v="169.25"/>
    <n v="171.75"/>
    <n v="168.95"/>
    <n v="171.75"/>
    <n v="644300"/>
  </r>
  <r>
    <x v="505"/>
    <n v="169.3"/>
    <n v="170.3"/>
    <n v="168.5"/>
    <n v="169.05"/>
    <n v="573600"/>
  </r>
  <r>
    <x v="506"/>
    <n v="165.9"/>
    <n v="170"/>
    <n v="165.45"/>
    <n v="169.7"/>
    <n v="1006500"/>
  </r>
  <r>
    <x v="507"/>
    <n v="164.7"/>
    <n v="165.6"/>
    <n v="163.9"/>
    <n v="164.8"/>
    <n v="625100"/>
  </r>
  <r>
    <x v="508"/>
    <n v="164.65"/>
    <n v="165.45"/>
    <n v="163.25"/>
    <n v="165.3"/>
    <n v="618000"/>
  </r>
  <r>
    <x v="509"/>
    <n v="164.35"/>
    <n v="165.85"/>
    <n v="164.2"/>
    <n v="165.6"/>
    <n v="659500"/>
  </r>
  <r>
    <x v="510"/>
    <n v="163.65"/>
    <n v="164.9"/>
    <n v="163.44999999999999"/>
    <n v="164.75"/>
    <n v="775600"/>
  </r>
  <r>
    <x v="511"/>
    <n v="161.6"/>
    <n v="163.30000000000001"/>
    <n v="160"/>
    <n v="163.30000000000001"/>
    <n v="684700"/>
  </r>
  <r>
    <x v="512"/>
    <n v="161.5"/>
    <n v="163.44999999999999"/>
    <n v="160.55000000000001"/>
    <n v="161.1"/>
    <n v="545500"/>
  </r>
  <r>
    <x v="513"/>
    <n v="162.85"/>
    <n v="162.9"/>
    <n v="160.75"/>
    <n v="162.1"/>
    <n v="615700"/>
  </r>
  <r>
    <x v="514"/>
    <n v="161"/>
    <n v="162.25"/>
    <n v="159.4"/>
    <n v="162.25"/>
    <n v="732600"/>
  </r>
  <r>
    <x v="515"/>
    <n v="159.6"/>
    <n v="161.4"/>
    <n v="158.44999999999999"/>
    <n v="161.19999999999999"/>
    <n v="645200"/>
  </r>
  <r>
    <x v="516"/>
    <n v="159"/>
    <n v="159.80000000000001"/>
    <n v="158.55000000000001"/>
    <n v="159.44999999999999"/>
    <n v="557300"/>
  </r>
  <r>
    <x v="517"/>
    <n v="159"/>
    <n v="159.80000000000001"/>
    <n v="157.44999999999999"/>
    <n v="159.30000000000001"/>
    <n v="706800"/>
  </r>
  <r>
    <x v="518"/>
    <n v="158"/>
    <n v="159"/>
    <n v="157.19999999999999"/>
    <n v="158.75"/>
    <n v="560000"/>
  </r>
  <r>
    <x v="519"/>
    <n v="156.75"/>
    <n v="158"/>
    <n v="155.80000000000001"/>
    <n v="157.6"/>
    <n v="1086700"/>
  </r>
  <r>
    <x v="520"/>
    <n v="154.80000000000001"/>
    <n v="157.15"/>
    <n v="154.4"/>
    <n v="157.1"/>
    <n v="860300"/>
  </r>
  <r>
    <x v="521"/>
    <n v="155"/>
    <n v="155.80000000000001"/>
    <n v="154.44999999999999"/>
    <n v="155.44999999999999"/>
    <n v="872700"/>
  </r>
  <r>
    <x v="522"/>
    <n v="154.5"/>
    <n v="155.55000000000001"/>
    <n v="153.1"/>
    <n v="155.4"/>
    <n v="772800"/>
  </r>
  <r>
    <x v="523"/>
    <n v="155.44999999999999"/>
    <n v="155.55000000000001"/>
    <n v="154.15"/>
    <n v="154.5"/>
    <n v="812300"/>
  </r>
  <r>
    <x v="524"/>
    <n v="161.44999999999999"/>
    <n v="162.69999999999999"/>
    <n v="152.05000000000001"/>
    <n v="156.05000000000001"/>
    <n v="1788000"/>
  </r>
  <r>
    <x v="525"/>
    <n v="158.69999999999999"/>
    <n v="159.19999999999999"/>
    <n v="156.6"/>
    <n v="157.9"/>
    <n v="880900"/>
  </r>
  <r>
    <x v="526"/>
    <n v="156.6"/>
    <n v="158.9"/>
    <n v="156.55000000000001"/>
    <n v="158.4"/>
    <n v="636300"/>
  </r>
  <r>
    <x v="527"/>
    <n v="155.44999999999999"/>
    <n v="158.44999999999999"/>
    <n v="155.15"/>
    <n v="157.55000000000001"/>
    <n v="698900"/>
  </r>
  <r>
    <x v="528"/>
    <n v="156.4"/>
    <n v="157.05000000000001"/>
    <n v="155.05000000000001"/>
    <n v="155.94999999999999"/>
    <n v="1126300"/>
  </r>
  <r>
    <x v="529"/>
    <n v="157.55000000000001"/>
    <n v="158.4"/>
    <n v="156.5"/>
    <n v="157.6"/>
    <n v="603500"/>
  </r>
  <r>
    <x v="530"/>
    <n v="156.65"/>
    <n v="158.5"/>
    <n v="156.6"/>
    <n v="158"/>
    <n v="620800"/>
  </r>
  <r>
    <x v="531"/>
    <n v="155.4"/>
    <n v="157.94999999999999"/>
    <n v="154.9"/>
    <n v="157.94999999999999"/>
    <n v="740000"/>
  </r>
  <r>
    <x v="532"/>
    <n v="158.30000000000001"/>
    <n v="159"/>
    <n v="155.6"/>
    <n v="155.75"/>
    <n v="1014100"/>
  </r>
  <r>
    <x v="533"/>
    <n v="159"/>
    <n v="160.55000000000001"/>
    <n v="156.85"/>
    <n v="157.69999999999999"/>
    <n v="860500"/>
  </r>
  <r>
    <x v="534"/>
    <n v="159.6"/>
    <n v="159.85"/>
    <n v="157.05000000000001"/>
    <n v="159.05000000000001"/>
    <n v="1065000"/>
  </r>
  <r>
    <x v="535"/>
    <n v="155.9"/>
    <n v="160.19999999999999"/>
    <n v="155.9"/>
    <n v="160.19999999999999"/>
    <n v="886700"/>
  </r>
  <r>
    <x v="536"/>
    <n v="156.5"/>
    <n v="157.05000000000001"/>
    <n v="154.5"/>
    <n v="157"/>
    <n v="855800"/>
  </r>
  <r>
    <x v="537"/>
    <n v="158.19999999999999"/>
    <n v="159.4"/>
    <n v="155.25"/>
    <n v="156.30000000000001"/>
    <n v="957800"/>
  </r>
  <r>
    <x v="538"/>
    <n v="155"/>
    <n v="158.65"/>
    <n v="154.75"/>
    <n v="158.65"/>
    <n v="893300"/>
  </r>
  <r>
    <x v="539"/>
    <n v="150.9"/>
    <n v="155.80000000000001"/>
    <n v="150.55000000000001"/>
    <n v="155.65"/>
    <n v="1162600"/>
  </r>
  <r>
    <x v="540"/>
    <n v="149.25"/>
    <n v="150.6"/>
    <n v="147.5"/>
    <n v="150.25"/>
    <n v="1212600"/>
  </r>
  <r>
    <x v="541"/>
    <n v="148.85"/>
    <n v="149.80000000000001"/>
    <n v="146.44999999999999"/>
    <n v="149.80000000000001"/>
    <n v="1071700"/>
  </r>
  <r>
    <x v="542"/>
    <n v="147.15"/>
    <n v="148.69999999999999"/>
    <n v="145.6"/>
    <n v="148.69999999999999"/>
    <n v="792600"/>
  </r>
  <r>
    <x v="543"/>
    <n v="146.6"/>
    <n v="148.1"/>
    <n v="145.94999999999999"/>
    <n v="146.75"/>
    <n v="617300"/>
  </r>
  <r>
    <x v="544"/>
    <n v="145"/>
    <n v="148.85"/>
    <n v="144.94999999999999"/>
    <n v="146.65"/>
    <n v="1278900"/>
  </r>
  <r>
    <x v="545"/>
    <n v="142.65"/>
    <n v="146.4"/>
    <n v="138.05000000000001"/>
    <n v="146.1"/>
    <n v="1360900"/>
  </r>
  <r>
    <x v="546"/>
    <n v="140.5"/>
    <n v="143.19999999999999"/>
    <n v="140.35"/>
    <n v="141.6"/>
    <n v="820200"/>
  </r>
  <r>
    <x v="547"/>
    <n v="140.4"/>
    <n v="144.1"/>
    <n v="140.1"/>
    <n v="142.65"/>
    <n v="727400"/>
  </r>
  <r>
    <x v="548"/>
    <n v="138.19999999999999"/>
    <n v="141.55000000000001"/>
    <n v="138.19999999999999"/>
    <n v="140.9"/>
    <n v="854100"/>
  </r>
  <r>
    <x v="549"/>
    <n v="139.30000000000001"/>
    <n v="140.30000000000001"/>
    <n v="137.1"/>
    <n v="137.80000000000001"/>
    <n v="732900"/>
  </r>
  <r>
    <x v="550"/>
    <n v="136.44999999999999"/>
    <n v="139.94999999999999"/>
    <n v="136"/>
    <n v="139.80000000000001"/>
    <n v="872900"/>
  </r>
  <r>
    <x v="551"/>
    <n v="135"/>
    <n v="135.9"/>
    <n v="133.4"/>
    <n v="134.9"/>
    <n v="653100"/>
  </r>
  <r>
    <x v="552"/>
    <n v="134.44999999999999"/>
    <n v="135.75"/>
    <n v="133.94999999999999"/>
    <n v="134.15"/>
    <n v="760700"/>
  </r>
  <r>
    <x v="553"/>
    <n v="136"/>
    <n v="139.19999999999999"/>
    <n v="134"/>
    <n v="134.15"/>
    <n v="888300"/>
  </r>
  <r>
    <x v="554"/>
    <n v="139.1"/>
    <n v="140"/>
    <n v="136.69999999999999"/>
    <n v="137.4"/>
    <n v="494200"/>
  </r>
  <r>
    <x v="555"/>
    <n v="139.30000000000001"/>
    <n v="139.30000000000001"/>
    <n v="139.30000000000001"/>
    <n v="139.30000000000001"/>
    <n v="0"/>
  </r>
  <r>
    <x v="556"/>
    <n v="138.5"/>
    <n v="139.4"/>
    <n v="138.5"/>
    <n v="139.30000000000001"/>
    <n v="124100"/>
  </r>
  <r>
    <x v="557"/>
    <n v="139.55000000000001"/>
    <n v="140.4"/>
    <n v="138.15"/>
    <n v="138.15"/>
    <n v="373900"/>
  </r>
  <r>
    <x v="558"/>
    <n v="138"/>
    <n v="140.15"/>
    <n v="137.85"/>
    <n v="140.15"/>
    <n v="439200"/>
  </r>
  <r>
    <x v="559"/>
    <n v="138.35"/>
    <n v="138.35"/>
    <n v="138.35"/>
    <n v="138.35"/>
    <n v="0"/>
  </r>
  <r>
    <x v="560"/>
    <n v="138.35"/>
    <n v="138.35"/>
    <n v="138.35"/>
    <n v="138.35"/>
    <n v="0"/>
  </r>
  <r>
    <x v="561"/>
    <n v="139.65"/>
    <n v="139.80000000000001"/>
    <n v="137.69999999999999"/>
    <n v="138.35"/>
    <n v="128200"/>
  </r>
  <r>
    <x v="562"/>
    <n v="138.9"/>
    <n v="139.85"/>
    <n v="138.05000000000001"/>
    <n v="139.85"/>
    <n v="512000"/>
  </r>
  <r>
    <x v="563"/>
    <n v="137.5"/>
    <n v="139.44999999999999"/>
    <n v="137.44999999999999"/>
    <n v="138.35"/>
    <n v="534300"/>
  </r>
  <r>
    <x v="564"/>
    <n v="137.69999999999999"/>
    <n v="138.9"/>
    <n v="135.19999999999999"/>
    <n v="137.65"/>
    <n v="1264900"/>
  </r>
  <r>
    <x v="565"/>
    <n v="135.55000000000001"/>
    <n v="137.44999999999999"/>
    <n v="134"/>
    <n v="137.44999999999999"/>
    <n v="980400"/>
  </r>
  <r>
    <x v="566"/>
    <n v="131.5"/>
    <n v="134.15"/>
    <n v="130.6"/>
    <n v="133.5"/>
    <n v="1193900"/>
  </r>
  <r>
    <x v="567"/>
    <n v="131.05000000000001"/>
    <n v="132.19999999999999"/>
    <n v="127.7"/>
    <n v="132.1"/>
    <n v="1420000"/>
  </r>
  <r>
    <x v="568"/>
    <n v="132.80000000000001"/>
    <n v="134.19999999999999"/>
    <n v="129.85"/>
    <n v="130.1"/>
    <n v="780000"/>
  </r>
  <r>
    <x v="569"/>
    <n v="134.75"/>
    <n v="135.25"/>
    <n v="132.85"/>
    <n v="133.1"/>
    <n v="871600"/>
  </r>
  <r>
    <x v="570"/>
    <n v="135.6"/>
    <n v="136.55000000000001"/>
    <n v="134.85"/>
    <n v="135.4"/>
    <n v="637300"/>
  </r>
  <r>
    <x v="571"/>
    <n v="136.85"/>
    <n v="138.05000000000001"/>
    <n v="135.75"/>
    <n v="136.1"/>
    <n v="686600"/>
  </r>
  <r>
    <x v="572"/>
    <n v="137.15"/>
    <n v="138"/>
    <n v="135.30000000000001"/>
    <n v="135.9"/>
    <n v="905200"/>
  </r>
  <r>
    <x v="573"/>
    <n v="138.55000000000001"/>
    <n v="139"/>
    <n v="137.9"/>
    <n v="138.30000000000001"/>
    <n v="411000"/>
  </r>
  <r>
    <x v="574"/>
    <n v="137.19999999999999"/>
    <n v="139.1"/>
    <n v="136.69999999999999"/>
    <n v="139.1"/>
    <n v="821600"/>
  </r>
  <r>
    <x v="575"/>
    <n v="137.69999999999999"/>
    <n v="138.85"/>
    <n v="135.4"/>
    <n v="135.6"/>
    <n v="1043500"/>
  </r>
  <r>
    <x v="576"/>
    <n v="137.69999999999999"/>
    <n v="138.80000000000001"/>
    <n v="137.65"/>
    <n v="137.9"/>
    <n v="519400"/>
  </r>
  <r>
    <x v="577"/>
    <n v="137.75"/>
    <n v="138.55000000000001"/>
    <n v="137.1"/>
    <n v="138.05000000000001"/>
    <n v="628700"/>
  </r>
  <r>
    <x v="578"/>
    <n v="137"/>
    <n v="137.80000000000001"/>
    <n v="136.85"/>
    <n v="137.25"/>
    <n v="563800"/>
  </r>
  <r>
    <x v="579"/>
    <n v="136.75"/>
    <n v="137.6"/>
    <n v="135.75"/>
    <n v="137.19999999999999"/>
    <n v="613300"/>
  </r>
  <r>
    <x v="580"/>
    <n v="134.69999999999999"/>
    <n v="136.6"/>
    <n v="134.69999999999999"/>
    <n v="136.30000000000001"/>
    <n v="528800"/>
  </r>
  <r>
    <x v="581"/>
    <n v="134.55000000000001"/>
    <n v="135.4"/>
    <n v="134.35"/>
    <n v="134.75"/>
    <n v="467500"/>
  </r>
  <r>
    <x v="582"/>
    <n v="135.4"/>
    <n v="136.1"/>
    <n v="134"/>
    <n v="134.80000000000001"/>
    <n v="1071300"/>
  </r>
  <r>
    <x v="583"/>
    <n v="135"/>
    <n v="135.69999999999999"/>
    <n v="134.30000000000001"/>
    <n v="135.44999999999999"/>
    <n v="749300"/>
  </r>
  <r>
    <x v="584"/>
    <n v="133.44999999999999"/>
    <n v="136.05000000000001"/>
    <n v="132.6"/>
    <n v="135.44999999999999"/>
    <n v="1224900"/>
  </r>
  <r>
    <x v="585"/>
    <n v="132.6"/>
    <n v="133.55000000000001"/>
    <n v="132.25"/>
    <n v="133.15"/>
    <n v="1071500"/>
  </r>
  <r>
    <x v="586"/>
    <n v="131.75"/>
    <n v="132.85"/>
    <n v="131.75"/>
    <n v="132.6"/>
    <n v="515500"/>
  </r>
  <r>
    <x v="587"/>
    <n v="131.5"/>
    <n v="132.30000000000001"/>
    <n v="131.25"/>
    <n v="132.15"/>
    <n v="593500"/>
  </r>
  <r>
    <x v="588"/>
    <n v="130.4"/>
    <n v="131.9"/>
    <n v="129.94999999999999"/>
    <n v="131.35"/>
    <n v="552500"/>
  </r>
  <r>
    <x v="589"/>
    <n v="132.1"/>
    <n v="132.35"/>
    <n v="130.65"/>
    <n v="131.65"/>
    <n v="814800"/>
  </r>
  <r>
    <x v="590"/>
    <n v="129.85"/>
    <n v="131.94999999999999"/>
    <n v="129.35"/>
    <n v="131.80000000000001"/>
    <n v="1016100"/>
  </r>
  <r>
    <x v="591"/>
    <n v="129.55000000000001"/>
    <n v="129.9"/>
    <n v="128.44999999999999"/>
    <n v="128.94999999999999"/>
    <n v="836100"/>
  </r>
  <r>
    <x v="592"/>
    <n v="128.5"/>
    <n v="130.05000000000001"/>
    <n v="128.30000000000001"/>
    <n v="130"/>
    <n v="786600"/>
  </r>
  <r>
    <x v="593"/>
    <n v="126.6"/>
    <n v="128.1"/>
    <n v="126.5"/>
    <n v="128.05000000000001"/>
    <n v="630900"/>
  </r>
  <r>
    <x v="594"/>
    <n v="127.8"/>
    <n v="127.8"/>
    <n v="125.65"/>
    <n v="126.7"/>
    <n v="744300"/>
  </r>
  <r>
    <x v="595"/>
    <n v="125"/>
    <n v="128.05000000000001"/>
    <n v="124.75"/>
    <n v="127.35"/>
    <n v="1159500"/>
  </r>
  <r>
    <x v="596"/>
    <n v="123.85"/>
    <n v="125.7"/>
    <n v="123.7"/>
    <n v="125.4"/>
    <n v="923500"/>
  </r>
  <r>
    <x v="597"/>
    <n v="120.4"/>
    <n v="123.9"/>
    <n v="120.4"/>
    <n v="122.55"/>
    <n v="1654000"/>
  </r>
  <r>
    <x v="598"/>
    <n v="124.7"/>
    <n v="125.25"/>
    <n v="123.75"/>
    <n v="124.1"/>
    <n v="664700"/>
  </r>
  <r>
    <x v="599"/>
    <n v="123.95"/>
    <n v="125.55"/>
    <n v="123.35"/>
    <n v="125.1"/>
    <n v="1112200"/>
  </r>
  <r>
    <x v="600"/>
    <n v="122.7"/>
    <n v="122.8"/>
    <n v="119.95"/>
    <n v="122.2"/>
    <n v="960400"/>
  </r>
  <r>
    <x v="601"/>
    <n v="122.85"/>
    <n v="123.05"/>
    <n v="121.65"/>
    <n v="122.35"/>
    <n v="833300"/>
  </r>
  <r>
    <x v="602"/>
    <n v="121"/>
    <n v="123.1"/>
    <n v="120.95"/>
    <n v="122.1"/>
    <n v="909800"/>
  </r>
  <r>
    <x v="603"/>
    <n v="121"/>
    <n v="121.3"/>
    <n v="119.45"/>
    <n v="120.05"/>
    <n v="593100"/>
  </r>
  <r>
    <x v="604"/>
    <n v="120.25"/>
    <n v="120.55"/>
    <n v="119.5"/>
    <n v="119.7"/>
    <n v="493500"/>
  </r>
  <r>
    <x v="605"/>
    <n v="120"/>
    <n v="121.15"/>
    <n v="117.95"/>
    <n v="120.75"/>
    <n v="948200"/>
  </r>
  <r>
    <x v="606"/>
    <n v="120.5"/>
    <n v="121.1"/>
    <n v="119.8"/>
    <n v="120.9"/>
    <n v="803700"/>
  </r>
  <r>
    <x v="607"/>
    <n v="119.15"/>
    <n v="121.7"/>
    <n v="118.85"/>
    <n v="120.85"/>
    <n v="955600"/>
  </r>
  <r>
    <x v="608"/>
    <n v="119.85"/>
    <n v="120.35"/>
    <n v="118.65"/>
    <n v="119.5"/>
    <n v="843400"/>
  </r>
  <r>
    <x v="609"/>
    <n v="118"/>
    <n v="119.9"/>
    <n v="117.55"/>
    <n v="119.35"/>
    <n v="1249200"/>
  </r>
  <r>
    <x v="610"/>
    <n v="119.65"/>
    <n v="120.4"/>
    <n v="117.05"/>
    <n v="118.35"/>
    <n v="1357200"/>
  </r>
  <r>
    <x v="611"/>
    <n v="121.55"/>
    <n v="121.95"/>
    <n v="119"/>
    <n v="119.25"/>
    <n v="1295500"/>
  </r>
  <r>
    <x v="612"/>
    <n v="121.75"/>
    <n v="121.95"/>
    <n v="120.9"/>
    <n v="121.75"/>
    <n v="818300"/>
  </r>
  <r>
    <x v="613"/>
    <n v="122"/>
    <n v="122.75"/>
    <n v="121.25"/>
    <n v="122.5"/>
    <n v="768900"/>
  </r>
  <r>
    <x v="614"/>
    <n v="123"/>
    <n v="124.05"/>
    <n v="122.3"/>
    <n v="123"/>
    <n v="914400"/>
  </r>
  <r>
    <x v="615"/>
    <n v="124.8"/>
    <n v="124.8"/>
    <n v="123.1"/>
    <n v="123.5"/>
    <n v="1036400"/>
  </r>
  <r>
    <x v="616"/>
    <n v="121.5"/>
    <n v="122.55"/>
    <n v="121.2"/>
    <n v="122.4"/>
    <n v="945500"/>
  </r>
  <r>
    <x v="617"/>
    <n v="123.85"/>
    <n v="123.85"/>
    <n v="121.7"/>
    <n v="121.7"/>
    <n v="913800"/>
  </r>
  <r>
    <x v="618"/>
    <n v="124"/>
    <n v="124.95"/>
    <n v="123.75"/>
    <n v="123.95"/>
    <n v="533000"/>
  </r>
  <r>
    <x v="619"/>
    <n v="123.15"/>
    <n v="123.6"/>
    <n v="122.2"/>
    <n v="123.25"/>
    <n v="627900"/>
  </r>
  <r>
    <x v="620"/>
    <n v="124.35"/>
    <n v="125"/>
    <n v="122.55"/>
    <n v="122.55"/>
    <n v="815200"/>
  </r>
  <r>
    <x v="621"/>
    <n v="125.8"/>
    <n v="126.25"/>
    <n v="124.2"/>
    <n v="124.65"/>
    <n v="534800"/>
  </r>
  <r>
    <x v="622"/>
    <n v="125"/>
    <n v="126"/>
    <n v="124.55"/>
    <n v="125.7"/>
    <n v="835300"/>
  </r>
  <r>
    <x v="623"/>
    <n v="124.9"/>
    <n v="125.15"/>
    <n v="123.3"/>
    <n v="124.4"/>
    <n v="667200"/>
  </r>
  <r>
    <x v="624"/>
    <n v="124.2"/>
    <n v="125.4"/>
    <n v="123.5"/>
    <n v="124.85"/>
    <n v="582100"/>
  </r>
  <r>
    <x v="625"/>
    <n v="126"/>
    <n v="126"/>
    <n v="123.55"/>
    <n v="123.9"/>
    <n v="644300"/>
  </r>
  <r>
    <x v="626"/>
    <n v="124.25"/>
    <n v="126.05"/>
    <n v="123.7"/>
    <n v="125.75"/>
    <n v="677200"/>
  </r>
  <r>
    <x v="627"/>
    <n v="126.25"/>
    <n v="126.25"/>
    <n v="123.55"/>
    <n v="123.9"/>
    <n v="685400"/>
  </r>
  <r>
    <x v="628"/>
    <n v="125.7"/>
    <n v="126.25"/>
    <n v="125.2"/>
    <n v="126.05"/>
    <n v="578200"/>
  </r>
  <r>
    <x v="629"/>
    <n v="125.95"/>
    <n v="126.9"/>
    <n v="125.6"/>
    <n v="125.65"/>
    <n v="1480100"/>
  </r>
  <r>
    <x v="630"/>
    <n v="125.5"/>
    <n v="125.5"/>
    <n v="124.35"/>
    <n v="124.95"/>
    <n v="749000"/>
  </r>
  <r>
    <x v="631"/>
    <n v="125.65"/>
    <n v="126"/>
    <n v="125"/>
    <n v="125"/>
    <n v="585600"/>
  </r>
  <r>
    <x v="632"/>
    <n v="125.3"/>
    <n v="125.95"/>
    <n v="124.75"/>
    <n v="124.9"/>
    <n v="448400"/>
  </r>
  <r>
    <x v="633"/>
    <n v="125.65"/>
    <n v="126.25"/>
    <n v="124.8"/>
    <n v="125.4"/>
    <n v="446600"/>
  </r>
  <r>
    <x v="634"/>
    <n v="125.55"/>
    <n v="126.15"/>
    <n v="124.5"/>
    <n v="125.75"/>
    <n v="413600"/>
  </r>
  <r>
    <x v="635"/>
    <n v="126.05"/>
    <n v="126.35"/>
    <n v="124.1"/>
    <n v="125.05"/>
    <n v="622100"/>
  </r>
  <r>
    <x v="636"/>
    <n v="125.2"/>
    <n v="126.1"/>
    <n v="125"/>
    <n v="125.9"/>
    <n v="512800"/>
  </r>
  <r>
    <x v="637"/>
    <n v="124.6"/>
    <n v="126.1"/>
    <n v="123.75"/>
    <n v="125.5"/>
    <n v="1232000"/>
  </r>
  <r>
    <x v="638"/>
    <n v="128.30000000000001"/>
    <n v="128.44999999999999"/>
    <n v="125.95"/>
    <n v="127.2"/>
    <n v="668100"/>
  </r>
  <r>
    <x v="639"/>
    <n v="130.1"/>
    <n v="130.25"/>
    <n v="127.95"/>
    <n v="128.5"/>
    <n v="743900"/>
  </r>
  <r>
    <x v="640"/>
    <n v="127.65"/>
    <n v="130.25"/>
    <n v="127.45"/>
    <n v="130"/>
    <n v="958400"/>
  </r>
  <r>
    <x v="641"/>
    <n v="128.6"/>
    <n v="129.80000000000001"/>
    <n v="127.8"/>
    <n v="127.85"/>
    <n v="801600"/>
  </r>
  <r>
    <x v="642"/>
    <n v="127.3"/>
    <n v="128.80000000000001"/>
    <n v="126.85"/>
    <n v="128.05000000000001"/>
    <n v="560300"/>
  </r>
  <r>
    <x v="643"/>
    <n v="126.15"/>
    <n v="127.55"/>
    <n v="125.9"/>
    <n v="126.8"/>
    <n v="555600"/>
  </r>
  <r>
    <x v="644"/>
    <n v="127.25"/>
    <n v="127.9"/>
    <n v="125.75"/>
    <n v="126"/>
    <n v="1301200"/>
  </r>
  <r>
    <x v="645"/>
    <n v="126.95"/>
    <n v="127.25"/>
    <n v="126.35"/>
    <n v="126.65"/>
    <n v="500000"/>
  </r>
  <r>
    <x v="646"/>
    <n v="128"/>
    <n v="128.35"/>
    <n v="126.75"/>
    <n v="127.5"/>
    <n v="531000"/>
  </r>
  <r>
    <x v="647"/>
    <n v="127.1"/>
    <n v="128.6"/>
    <n v="126.55"/>
    <n v="128.6"/>
    <n v="647500"/>
  </r>
  <r>
    <x v="648"/>
    <n v="126.3"/>
    <n v="127.5"/>
    <n v="125.65"/>
    <n v="127.4"/>
    <n v="457300"/>
  </r>
  <r>
    <x v="649"/>
    <n v="125.5"/>
    <n v="125.7"/>
    <n v="124.15"/>
    <n v="124.8"/>
    <n v="435600"/>
  </r>
  <r>
    <x v="650"/>
    <n v="125.25"/>
    <n v="125.9"/>
    <n v="124.75"/>
    <n v="125.65"/>
    <n v="447600"/>
  </r>
  <r>
    <x v="651"/>
    <n v="125.15"/>
    <n v="125.65"/>
    <n v="124.1"/>
    <n v="125"/>
    <n v="403600"/>
  </r>
  <r>
    <x v="652"/>
    <n v="125.65"/>
    <n v="125.85"/>
    <n v="124.55"/>
    <n v="125.4"/>
    <n v="468100"/>
  </r>
  <r>
    <x v="653"/>
    <n v="125.45"/>
    <n v="126.25"/>
    <n v="124.65"/>
    <n v="125.35"/>
    <n v="460900"/>
  </r>
  <r>
    <x v="654"/>
    <n v="126"/>
    <n v="126.85"/>
    <n v="123.95"/>
    <n v="124.35"/>
    <n v="716000"/>
  </r>
  <r>
    <x v="655"/>
    <n v="124.2"/>
    <n v="125.95"/>
    <n v="123.55"/>
    <n v="125.6"/>
    <n v="636300"/>
  </r>
  <r>
    <x v="656"/>
    <n v="124.55"/>
    <n v="125.2"/>
    <n v="123.95"/>
    <n v="124.85"/>
    <n v="624800"/>
  </r>
  <r>
    <x v="657"/>
    <n v="124.6"/>
    <n v="124.6"/>
    <n v="123.2"/>
    <n v="123.9"/>
    <n v="664800"/>
  </r>
  <r>
    <x v="658"/>
    <n v="125.15"/>
    <n v="125.45"/>
    <n v="124.2"/>
    <n v="125.1"/>
    <n v="576900"/>
  </r>
  <r>
    <x v="659"/>
    <n v="124.35"/>
    <n v="125.2"/>
    <n v="123.75"/>
    <n v="124.5"/>
    <n v="848600"/>
  </r>
  <r>
    <x v="660"/>
    <n v="126.4"/>
    <n v="126.5"/>
    <n v="124.55"/>
    <n v="125.55"/>
    <n v="875900"/>
  </r>
  <r>
    <x v="661"/>
    <n v="126.6"/>
    <n v="127.05"/>
    <n v="125.2"/>
    <n v="126.45"/>
    <n v="449000"/>
  </r>
  <r>
    <x v="662"/>
    <n v="125.45"/>
    <n v="127.7"/>
    <n v="124.75"/>
    <n v="127.1"/>
    <n v="777000"/>
  </r>
  <r>
    <x v="663"/>
    <n v="124.6"/>
    <n v="125.05"/>
    <n v="123.9"/>
    <n v="124.15"/>
    <n v="547700"/>
  </r>
  <r>
    <x v="664"/>
    <n v="126.8"/>
    <n v="127.6"/>
    <n v="123.35"/>
    <n v="124.1"/>
    <n v="929200"/>
  </r>
  <r>
    <x v="665"/>
    <n v="127.7"/>
    <n v="127.85"/>
    <n v="125.25"/>
    <n v="126.4"/>
    <n v="694200"/>
  </r>
  <r>
    <x v="666"/>
    <n v="128.5"/>
    <n v="128.94999999999999"/>
    <n v="127.3"/>
    <n v="128.05000000000001"/>
    <n v="509800"/>
  </r>
  <r>
    <x v="667"/>
    <n v="127.95"/>
    <n v="129.05000000000001"/>
    <n v="127.05"/>
    <n v="128.25"/>
    <n v="432300"/>
  </r>
  <r>
    <x v="668"/>
    <n v="127.45"/>
    <n v="128.44999999999999"/>
    <n v="126.65"/>
    <n v="127.65"/>
    <n v="470800"/>
  </r>
  <r>
    <x v="669"/>
    <n v="129"/>
    <n v="129"/>
    <n v="126.4"/>
    <n v="126.9"/>
    <n v="610400"/>
  </r>
  <r>
    <x v="670"/>
    <n v="128.35"/>
    <n v="129.15"/>
    <n v="127.15"/>
    <n v="129.1"/>
    <n v="543300"/>
  </r>
  <r>
    <x v="671"/>
    <n v="127.9"/>
    <n v="129.25"/>
    <n v="127.8"/>
    <n v="128.65"/>
    <n v="450000"/>
  </r>
  <r>
    <x v="672"/>
    <n v="127.3"/>
    <n v="128.55000000000001"/>
    <n v="126.3"/>
    <n v="128.25"/>
    <n v="512000"/>
  </r>
  <r>
    <x v="673"/>
    <n v="126.9"/>
    <n v="127"/>
    <n v="125.9"/>
    <n v="127"/>
    <n v="445400"/>
  </r>
  <r>
    <x v="674"/>
    <n v="125.5"/>
    <n v="127.4"/>
    <n v="125.2"/>
    <n v="127.1"/>
    <n v="611600"/>
  </r>
  <r>
    <x v="675"/>
    <n v="126.2"/>
    <n v="127.35"/>
    <n v="125.65"/>
    <n v="125.85"/>
    <n v="499100"/>
  </r>
  <r>
    <x v="676"/>
    <n v="125.75"/>
    <n v="127.3"/>
    <n v="125.75"/>
    <n v="126.9"/>
    <n v="531300"/>
  </r>
  <r>
    <x v="677"/>
    <n v="126.45"/>
    <n v="126.85"/>
    <n v="125.35"/>
    <n v="125.35"/>
    <n v="609600"/>
  </r>
  <r>
    <x v="678"/>
    <n v="125.95"/>
    <n v="127.1"/>
    <n v="125.9"/>
    <n v="126.85"/>
    <n v="419900"/>
  </r>
  <r>
    <x v="679"/>
    <n v="125.65"/>
    <n v="126.35"/>
    <n v="125.2"/>
    <n v="125.9"/>
    <n v="442400"/>
  </r>
  <r>
    <x v="680"/>
    <n v="125.85"/>
    <n v="126.05"/>
    <n v="124.85"/>
    <n v="125.3"/>
    <n v="551900"/>
  </r>
  <r>
    <x v="681"/>
    <n v="125.45"/>
    <n v="126.4"/>
    <n v="124.6"/>
    <n v="126.25"/>
    <n v="662100"/>
  </r>
  <r>
    <x v="682"/>
    <n v="125.7"/>
    <n v="125.7"/>
    <n v="124.65"/>
    <n v="124.65"/>
    <n v="533100"/>
  </r>
  <r>
    <x v="683"/>
    <n v="126.85"/>
    <n v="126.85"/>
    <n v="125.3"/>
    <n v="125.4"/>
    <n v="399300"/>
  </r>
  <r>
    <x v="684"/>
    <n v="127.3"/>
    <n v="127.45"/>
    <n v="126.45"/>
    <n v="127"/>
    <n v="420200"/>
  </r>
  <r>
    <x v="685"/>
    <n v="125.3"/>
    <n v="127.35"/>
    <n v="125.2"/>
    <n v="127.25"/>
    <n v="629800"/>
  </r>
  <r>
    <x v="686"/>
    <n v="125.9"/>
    <n v="126.3"/>
    <n v="125.4"/>
    <n v="125.6"/>
    <n v="459600"/>
  </r>
  <r>
    <x v="687"/>
    <n v="125.5"/>
    <n v="126.05"/>
    <n v="124.55"/>
    <n v="125.9"/>
    <n v="630100"/>
  </r>
  <r>
    <x v="688"/>
    <n v="126"/>
    <n v="126.55"/>
    <n v="125.35"/>
    <n v="125.85"/>
    <n v="620300"/>
  </r>
  <r>
    <x v="689"/>
    <n v="125.8"/>
    <n v="126.1"/>
    <n v="125.25"/>
    <n v="125.9"/>
    <n v="402800"/>
  </r>
  <r>
    <x v="690"/>
    <n v="126.9"/>
    <n v="126.9"/>
    <n v="125.4"/>
    <n v="125.8"/>
    <n v="569200"/>
  </r>
  <r>
    <x v="691"/>
    <n v="127.35"/>
    <n v="127.5"/>
    <n v="126.85"/>
    <n v="126.85"/>
    <n v="629800"/>
  </r>
  <r>
    <x v="692"/>
    <n v="127.9"/>
    <n v="128.30000000000001"/>
    <n v="127.3"/>
    <n v="127.9"/>
    <n v="416700"/>
  </r>
  <r>
    <x v="693"/>
    <n v="129"/>
    <n v="129"/>
    <n v="127.45"/>
    <n v="127.5"/>
    <n v="640900"/>
  </r>
  <r>
    <x v="694"/>
    <n v="128.25"/>
    <n v="129.85"/>
    <n v="128"/>
    <n v="129.35"/>
    <n v="1142500"/>
  </r>
  <r>
    <x v="695"/>
    <n v="128.5"/>
    <n v="129.30000000000001"/>
    <n v="127.95"/>
    <n v="128.19999999999999"/>
    <n v="819900"/>
  </r>
  <r>
    <x v="696"/>
    <n v="127.8"/>
    <n v="128"/>
    <n v="127.05"/>
    <n v="127.45"/>
    <n v="387300"/>
  </r>
  <r>
    <x v="697"/>
    <n v="127.05"/>
    <n v="128.44999999999999"/>
    <n v="126.9"/>
    <n v="127.6"/>
    <n v="514100"/>
  </r>
  <r>
    <x v="698"/>
    <n v="127.7"/>
    <n v="128.30000000000001"/>
    <n v="126.8"/>
    <n v="127"/>
    <n v="689100"/>
  </r>
  <r>
    <x v="699"/>
    <n v="127.85"/>
    <n v="128.69999999999999"/>
    <n v="127.85"/>
    <n v="128.19999999999999"/>
    <n v="493200"/>
  </r>
  <r>
    <x v="700"/>
    <n v="128.6"/>
    <n v="128.85"/>
    <n v="128"/>
    <n v="128.15"/>
    <n v="463800"/>
  </r>
  <r>
    <x v="701"/>
    <n v="129.1"/>
    <n v="129.80000000000001"/>
    <n v="128.6"/>
    <n v="128.6"/>
    <n v="637900"/>
  </r>
  <r>
    <x v="702"/>
    <n v="128"/>
    <n v="129.05000000000001"/>
    <n v="127.3"/>
    <n v="129.05000000000001"/>
    <n v="519700"/>
  </r>
  <r>
    <x v="703"/>
    <n v="127.4"/>
    <n v="127.85"/>
    <n v="126.7"/>
    <n v="127.6"/>
    <n v="384000"/>
  </r>
  <r>
    <x v="704"/>
    <n v="128.4"/>
    <n v="128.4"/>
    <n v="126.9"/>
    <n v="127.05"/>
    <n v="656400"/>
  </r>
  <r>
    <x v="705"/>
    <n v="127.85"/>
    <n v="129.55000000000001"/>
    <n v="127.4"/>
    <n v="127.85"/>
    <n v="610800"/>
  </r>
  <r>
    <x v="706"/>
    <n v="128"/>
    <n v="128.6"/>
    <n v="127.45"/>
    <n v="127.95"/>
    <n v="365600"/>
  </r>
  <r>
    <x v="707"/>
    <n v="127.25"/>
    <n v="128.30000000000001"/>
    <n v="127.05"/>
    <n v="127.85"/>
    <n v="427600"/>
  </r>
  <r>
    <x v="708"/>
    <n v="127.7"/>
    <n v="128.19999999999999"/>
    <n v="127"/>
    <n v="127.25"/>
    <n v="576500"/>
  </r>
  <r>
    <x v="709"/>
    <n v="128.85"/>
    <n v="129.15"/>
    <n v="127.7"/>
    <n v="128"/>
    <n v="598000"/>
  </r>
  <r>
    <x v="710"/>
    <n v="127.2"/>
    <n v="129.19999999999999"/>
    <n v="127.2"/>
    <n v="129.05000000000001"/>
    <n v="362800"/>
  </r>
  <r>
    <x v="711"/>
    <n v="127.85"/>
    <n v="128.05000000000001"/>
    <n v="127.2"/>
    <n v="127.5"/>
    <n v="565300"/>
  </r>
  <r>
    <x v="712"/>
    <n v="128"/>
    <n v="128.9"/>
    <n v="127.4"/>
    <n v="128.6"/>
    <n v="415300"/>
  </r>
  <r>
    <x v="713"/>
    <n v="128.1"/>
    <n v="128.5"/>
    <n v="127.7"/>
    <n v="128.44999999999999"/>
    <n v="252400"/>
  </r>
  <r>
    <x v="714"/>
    <n v="128.25"/>
    <n v="128.25"/>
    <n v="127.2"/>
    <n v="128.1"/>
    <n v="347800"/>
  </r>
  <r>
    <x v="715"/>
    <n v="128.35"/>
    <n v="128.65"/>
    <n v="127.55"/>
    <n v="128.44999999999999"/>
    <n v="462000"/>
  </r>
  <r>
    <x v="716"/>
    <n v="127.35"/>
    <n v="129.5"/>
    <n v="127.25"/>
    <n v="128.44999999999999"/>
    <n v="601100"/>
  </r>
  <r>
    <x v="717"/>
    <n v="128.69999999999999"/>
    <n v="129.4"/>
    <n v="127.35"/>
    <n v="128.1"/>
    <n v="730400"/>
  </r>
  <r>
    <x v="718"/>
    <n v="128.1"/>
    <n v="129.4"/>
    <n v="128"/>
    <n v="129.1"/>
    <n v="682100"/>
  </r>
  <r>
    <x v="719"/>
    <n v="127.8"/>
    <n v="129.65"/>
    <n v="127"/>
    <n v="129"/>
    <n v="905400"/>
  </r>
  <r>
    <x v="720"/>
    <n v="126.9"/>
    <n v="128.75"/>
    <n v="126.35"/>
    <n v="127.5"/>
    <n v="975900"/>
  </r>
  <r>
    <x v="721"/>
    <n v="126.2"/>
    <n v="127.45"/>
    <n v="126.05"/>
    <n v="126.9"/>
    <n v="449700"/>
  </r>
  <r>
    <x v="722"/>
    <n v="126.35"/>
    <n v="126.75"/>
    <n v="125.55"/>
    <n v="126.5"/>
    <n v="624400"/>
  </r>
  <r>
    <x v="723"/>
    <n v="126.25"/>
    <n v="127.3"/>
    <n v="126.05"/>
    <n v="126.75"/>
    <n v="689900"/>
  </r>
  <r>
    <x v="724"/>
    <n v="124.85"/>
    <n v="126.75"/>
    <n v="124.85"/>
    <n v="126.55"/>
    <n v="661400"/>
  </r>
  <r>
    <x v="725"/>
    <n v="124.45"/>
    <n v="126.05"/>
    <n v="124.15"/>
    <n v="126.05"/>
    <n v="810600"/>
  </r>
  <r>
    <x v="726"/>
    <n v="123.5"/>
    <n v="124.6"/>
    <n v="123.15"/>
    <n v="124.3"/>
    <n v="677200"/>
  </r>
  <r>
    <x v="727"/>
    <n v="123.7"/>
    <n v="124.25"/>
    <n v="123.25"/>
    <n v="123.65"/>
    <n v="533200"/>
  </r>
  <r>
    <x v="728"/>
    <n v="123.85"/>
    <n v="124.5"/>
    <n v="123.6"/>
    <n v="123.9"/>
    <n v="758600"/>
  </r>
  <r>
    <x v="729"/>
    <n v="124"/>
    <n v="124.85"/>
    <n v="123.8"/>
    <n v="124.1"/>
    <n v="717400"/>
  </r>
  <r>
    <x v="730"/>
    <n v="124"/>
    <n v="124"/>
    <n v="124"/>
    <n v="124"/>
    <n v="0"/>
  </r>
  <r>
    <x v="731"/>
    <n v="121.5"/>
    <n v="124.6"/>
    <n v="121.5"/>
    <n v="124"/>
    <n v="1107100"/>
  </r>
  <r>
    <x v="732"/>
    <n v="121"/>
    <n v="122.05"/>
    <n v="120.05"/>
    <n v="122"/>
    <n v="756300"/>
  </r>
  <r>
    <x v="733"/>
    <n v="122.7"/>
    <n v="123.75"/>
    <n v="122.2"/>
    <n v="123.25"/>
    <n v="552100"/>
  </r>
  <r>
    <x v="734"/>
    <n v="121.2"/>
    <n v="123.15"/>
    <n v="121.2"/>
    <n v="122.15"/>
    <n v="561100"/>
  </r>
  <r>
    <x v="735"/>
    <n v="122.2"/>
    <n v="122.35"/>
    <n v="120.75"/>
    <n v="121.85"/>
    <n v="503400"/>
  </r>
  <r>
    <x v="736"/>
    <n v="121.75"/>
    <n v="122.6"/>
    <n v="121.45"/>
    <n v="122.05"/>
    <n v="506600"/>
  </r>
  <r>
    <x v="737"/>
    <n v="121.9"/>
    <n v="122.65"/>
    <n v="121.5"/>
    <n v="122.2"/>
    <n v="596500"/>
  </r>
  <r>
    <x v="738"/>
    <n v="121.35"/>
    <n v="121.35"/>
    <n v="121.35"/>
    <n v="121.35"/>
    <n v="0"/>
  </r>
  <r>
    <x v="739"/>
    <n v="121.35"/>
    <n v="121.35"/>
    <n v="121.35"/>
    <n v="121.35"/>
    <n v="0"/>
  </r>
  <r>
    <x v="740"/>
    <n v="122.15"/>
    <n v="122.25"/>
    <n v="120.6"/>
    <n v="121.35"/>
    <n v="583900"/>
  </r>
  <r>
    <x v="741"/>
    <n v="122.9"/>
    <n v="123.1"/>
    <n v="121.4"/>
    <n v="122.1"/>
    <n v="662900"/>
  </r>
  <r>
    <x v="742"/>
    <n v="121.3"/>
    <n v="124.45"/>
    <n v="121.25"/>
    <n v="122"/>
    <n v="1567200"/>
  </r>
  <r>
    <x v="743"/>
    <n v="117.4"/>
    <n v="121.3"/>
    <n v="117.4"/>
    <n v="120.7"/>
    <n v="1232800"/>
  </r>
  <r>
    <x v="744"/>
    <n v="117.75"/>
    <n v="117.95"/>
    <n v="116.35"/>
    <n v="117.45"/>
    <n v="745300"/>
  </r>
  <r>
    <x v="745"/>
    <n v="118.6"/>
    <n v="119.15"/>
    <n v="117.9"/>
    <n v="118.1"/>
    <n v="783700"/>
  </r>
  <r>
    <x v="746"/>
    <n v="118.95"/>
    <n v="119.2"/>
    <n v="118"/>
    <n v="118.35"/>
    <n v="608500"/>
  </r>
  <r>
    <x v="747"/>
    <n v="118.55"/>
    <n v="119"/>
    <n v="118"/>
    <n v="118.4"/>
    <n v="642100"/>
  </r>
  <r>
    <x v="748"/>
    <n v="119"/>
    <n v="119.35"/>
    <n v="118.35"/>
    <n v="118.7"/>
    <n v="493600"/>
  </r>
  <r>
    <x v="749"/>
    <n v="119.5"/>
    <n v="120"/>
    <n v="118.75"/>
    <n v="119.55"/>
    <n v="549800"/>
  </r>
  <r>
    <x v="750"/>
    <n v="119.45"/>
    <n v="119.7"/>
    <n v="118.6"/>
    <n v="119.1"/>
    <n v="556600"/>
  </r>
  <r>
    <x v="751"/>
    <n v="119.25"/>
    <n v="119.75"/>
    <n v="117.9"/>
    <n v="119.55"/>
    <n v="605200"/>
  </r>
  <r>
    <x v="752"/>
    <n v="119.7"/>
    <n v="120.05"/>
    <n v="118.8"/>
    <n v="119.25"/>
    <n v="541500"/>
  </r>
  <r>
    <x v="753"/>
    <n v="120.35"/>
    <n v="120.55"/>
    <n v="119.7"/>
    <n v="119.7"/>
    <n v="756800"/>
  </r>
  <r>
    <x v="754"/>
    <n v="119.05"/>
    <n v="120.2"/>
    <n v="118.85"/>
    <n v="119.95"/>
    <n v="590100"/>
  </r>
  <r>
    <x v="755"/>
    <n v="117.95"/>
    <n v="118.95"/>
    <n v="117.75"/>
    <n v="118.7"/>
    <n v="552400"/>
  </r>
  <r>
    <x v="756"/>
    <n v="116.5"/>
    <n v="118.65"/>
    <n v="116.45"/>
    <n v="118.2"/>
    <n v="654700"/>
  </r>
  <r>
    <x v="757"/>
    <n v="115.9"/>
    <n v="117.45"/>
    <n v="115.7"/>
    <n v="116.9"/>
    <n v="665700"/>
  </r>
  <r>
    <x v="758"/>
    <n v="115"/>
    <n v="115.75"/>
    <n v="114.55"/>
    <n v="115.2"/>
    <n v="646600"/>
  </r>
  <r>
    <x v="759"/>
    <n v="116.3"/>
    <n v="116.8"/>
    <n v="115.05"/>
    <n v="115.4"/>
    <n v="954600"/>
  </r>
  <r>
    <x v="760"/>
    <n v="115.85"/>
    <n v="116.35"/>
    <n v="115.15"/>
    <n v="116.35"/>
    <n v="670600"/>
  </r>
  <r>
    <x v="761"/>
    <n v="116.5"/>
    <n v="116.9"/>
    <n v="115.9"/>
    <n v="116.75"/>
    <n v="607800"/>
  </r>
  <r>
    <x v="762"/>
    <n v="116.45"/>
    <n v="117.65"/>
    <n v="115.65"/>
    <n v="116.7"/>
    <n v="917000"/>
  </r>
  <r>
    <x v="763"/>
    <n v="116.35"/>
    <n v="117.65"/>
    <n v="115.95"/>
    <n v="116.95"/>
    <n v="582200"/>
  </r>
  <r>
    <x v="764"/>
    <n v="115.35"/>
    <n v="117.2"/>
    <n v="115.2"/>
    <n v="116.8"/>
    <n v="1213700"/>
  </r>
  <r>
    <x v="765"/>
    <n v="118.65"/>
    <n v="118.85"/>
    <n v="116.3"/>
    <n v="116.5"/>
    <n v="787100"/>
  </r>
  <r>
    <x v="766"/>
    <n v="119.7"/>
    <n v="119.95"/>
    <n v="117.7"/>
    <n v="118.65"/>
    <n v="806400"/>
  </r>
  <r>
    <x v="767"/>
    <n v="120.6"/>
    <n v="121.1"/>
    <n v="119.55"/>
    <n v="120.3"/>
    <n v="459100"/>
  </r>
  <r>
    <x v="768"/>
    <n v="120.5"/>
    <n v="121.5"/>
    <n v="120"/>
    <n v="120.1"/>
    <n v="518400"/>
  </r>
  <r>
    <x v="769"/>
    <n v="121.3"/>
    <n v="122.4"/>
    <n v="120.1"/>
    <n v="120.5"/>
    <n v="739500"/>
  </r>
  <r>
    <x v="770"/>
    <n v="121.55"/>
    <n v="122.05"/>
    <n v="121.05"/>
    <n v="121.5"/>
    <n v="632600"/>
  </r>
  <r>
    <x v="771"/>
    <n v="122.35"/>
    <n v="122.6"/>
    <n v="121.2"/>
    <n v="121.5"/>
    <n v="749400"/>
  </r>
  <r>
    <x v="772"/>
    <n v="122"/>
    <n v="123.4"/>
    <n v="121.35"/>
    <n v="123.2"/>
    <n v="763100"/>
  </r>
  <r>
    <x v="773"/>
    <n v="122"/>
    <n v="122.65"/>
    <n v="120.5"/>
    <n v="120.7"/>
    <n v="1148600"/>
  </r>
  <r>
    <x v="774"/>
    <n v="122.5"/>
    <n v="123.15"/>
    <n v="122.05"/>
    <n v="122.75"/>
    <n v="665600"/>
  </r>
  <r>
    <x v="775"/>
    <n v="123.95"/>
    <n v="124.25"/>
    <n v="122.5"/>
    <n v="122.6"/>
    <n v="715100"/>
  </r>
  <r>
    <x v="776"/>
    <n v="125.45"/>
    <n v="125.6"/>
    <n v="123.35"/>
    <n v="123.55"/>
    <n v="841400"/>
  </r>
  <r>
    <x v="777"/>
    <n v="123.1"/>
    <n v="125.55"/>
    <n v="123.05"/>
    <n v="125.2"/>
    <n v="972600"/>
  </r>
  <r>
    <x v="778"/>
    <n v="122.15"/>
    <n v="123.5"/>
    <n v="122.05"/>
    <n v="123.25"/>
    <n v="509200"/>
  </r>
  <r>
    <x v="779"/>
    <n v="122.85"/>
    <n v="123.1"/>
    <n v="121.7"/>
    <n v="122.05"/>
    <n v="541300"/>
  </r>
  <r>
    <x v="780"/>
    <n v="121.25"/>
    <n v="122.65"/>
    <n v="121.1"/>
    <n v="122.55"/>
    <n v="684300"/>
  </r>
  <r>
    <x v="781"/>
    <n v="122"/>
    <n v="122.85"/>
    <n v="121.6"/>
    <n v="122.1"/>
    <n v="712700"/>
  </r>
  <r>
    <x v="782"/>
    <n v="122.25"/>
    <n v="122.7"/>
    <n v="120.8"/>
    <n v="121.9"/>
    <n v="1065300"/>
  </r>
  <r>
    <x v="783"/>
    <n v="123.7"/>
    <n v="123.7"/>
    <n v="121.75"/>
    <n v="122.3"/>
    <n v="751300"/>
  </r>
  <r>
    <x v="784"/>
    <n v="123.45"/>
    <n v="123.7"/>
    <n v="122.2"/>
    <n v="122.95"/>
    <n v="764100"/>
  </r>
  <r>
    <x v="785"/>
    <n v="123.1"/>
    <n v="123.8"/>
    <n v="122"/>
    <n v="123.45"/>
    <n v="915500"/>
  </r>
  <r>
    <x v="786"/>
    <n v="125.65"/>
    <n v="125.7"/>
    <n v="122.85"/>
    <n v="123.05"/>
    <n v="1299900"/>
  </r>
  <r>
    <x v="787"/>
    <n v="134.69999999999999"/>
    <n v="134.75"/>
    <n v="123.1"/>
    <n v="124.8"/>
    <n v="3734000"/>
  </r>
  <r>
    <x v="788"/>
    <n v="128.19999999999999"/>
    <n v="129.94999999999999"/>
    <n v="127.85"/>
    <n v="129"/>
    <n v="1921900"/>
  </r>
  <r>
    <x v="789"/>
    <n v="123.35"/>
    <n v="124.05"/>
    <n v="122.25"/>
    <n v="123.5"/>
    <n v="646300"/>
  </r>
  <r>
    <x v="790"/>
    <n v="121"/>
    <n v="124.15"/>
    <n v="120.8"/>
    <n v="123.5"/>
    <n v="984900"/>
  </r>
  <r>
    <x v="791"/>
    <n v="120.65"/>
    <n v="121.75"/>
    <n v="120.25"/>
    <n v="120.85"/>
    <n v="585900"/>
  </r>
  <r>
    <x v="792"/>
    <n v="121.6"/>
    <n v="121.9"/>
    <n v="120.15"/>
    <n v="120.75"/>
    <n v="581000"/>
  </r>
  <r>
    <x v="793"/>
    <n v="122.35"/>
    <n v="123.9"/>
    <n v="121.8"/>
    <n v="121.8"/>
    <n v="706000"/>
  </r>
  <r>
    <x v="794"/>
    <n v="121.85"/>
    <n v="123.3"/>
    <n v="119.75"/>
    <n v="122"/>
    <n v="986500"/>
  </r>
  <r>
    <x v="795"/>
    <n v="121.1"/>
    <n v="121.4"/>
    <n v="119.25"/>
    <n v="121.1"/>
    <n v="861400"/>
  </r>
  <r>
    <x v="796"/>
    <n v="124"/>
    <n v="124.15"/>
    <n v="120.7"/>
    <n v="121.7"/>
    <n v="879800"/>
  </r>
  <r>
    <x v="797"/>
    <n v="123"/>
    <n v="124"/>
    <n v="122.1"/>
    <n v="123.3"/>
    <n v="748000"/>
  </r>
  <r>
    <x v="798"/>
    <n v="125.15"/>
    <n v="125.45"/>
    <n v="122.75"/>
    <n v="123.1"/>
    <n v="687600"/>
  </r>
  <r>
    <x v="799"/>
    <n v="127.25"/>
    <n v="127.5"/>
    <n v="124.6"/>
    <n v="124.9"/>
    <n v="747400"/>
  </r>
  <r>
    <x v="800"/>
    <n v="127.35"/>
    <n v="129.19999999999999"/>
    <n v="126.35"/>
    <n v="127.1"/>
    <n v="904900"/>
  </r>
  <r>
    <x v="801"/>
    <n v="126.2"/>
    <n v="127.85"/>
    <n v="126.05"/>
    <n v="127.75"/>
    <n v="666400"/>
  </r>
  <r>
    <x v="802"/>
    <n v="124.1"/>
    <n v="126.15"/>
    <n v="123.85"/>
    <n v="125.65"/>
    <n v="511200"/>
  </r>
  <r>
    <x v="803"/>
    <n v="125.1"/>
    <n v="125.55"/>
    <n v="123.4"/>
    <n v="124.3"/>
    <n v="573000"/>
  </r>
  <r>
    <x v="804"/>
    <n v="125.5"/>
    <n v="126.6"/>
    <n v="125"/>
    <n v="125.15"/>
    <n v="851500"/>
  </r>
  <r>
    <x v="805"/>
    <n v="122.4"/>
    <n v="127.25"/>
    <n v="121.85"/>
    <n v="125.75"/>
    <n v="1517800"/>
  </r>
  <r>
    <x v="806"/>
    <n v="122.65"/>
    <n v="123.05"/>
    <n v="121.6"/>
    <n v="122.6"/>
    <n v="654500"/>
  </r>
  <r>
    <x v="807"/>
    <n v="122.05"/>
    <n v="122.75"/>
    <n v="121.2"/>
    <n v="122.45"/>
    <n v="440400"/>
  </r>
  <r>
    <x v="808"/>
    <n v="123.65"/>
    <n v="123.85"/>
    <n v="122"/>
    <n v="122.85"/>
    <n v="513900"/>
  </r>
  <r>
    <x v="809"/>
    <n v="123.7"/>
    <n v="124.3"/>
    <n v="122.9"/>
    <n v="123.45"/>
    <n v="730800"/>
  </r>
  <r>
    <x v="810"/>
    <n v="123.75"/>
    <n v="123.8"/>
    <n v="121.8"/>
    <n v="122.15"/>
    <n v="650300"/>
  </r>
  <r>
    <x v="811"/>
    <n v="126.05"/>
    <n v="126.05"/>
    <n v="122.55"/>
    <n v="123.75"/>
    <n v="1157200"/>
  </r>
  <r>
    <x v="812"/>
    <n v="125.15"/>
    <n v="126.2"/>
    <n v="124.7"/>
    <n v="126.1"/>
    <n v="532800"/>
  </r>
  <r>
    <x v="813"/>
    <n v="126"/>
    <n v="126.95"/>
    <n v="125.05"/>
    <n v="125.4"/>
    <n v="544500"/>
  </r>
  <r>
    <x v="814"/>
    <n v="125.7"/>
    <n v="126.9"/>
    <n v="125.4"/>
    <n v="126.55"/>
    <n v="370400"/>
  </r>
  <r>
    <x v="815"/>
    <n v="128.15"/>
    <n v="128.44999999999999"/>
    <n v="125.5"/>
    <n v="125.6"/>
    <n v="399600"/>
  </r>
  <r>
    <x v="816"/>
    <n v="127.7"/>
    <n v="127.7"/>
    <n v="127.7"/>
    <n v="127.7"/>
    <n v="0"/>
  </r>
  <r>
    <x v="817"/>
    <n v="126.6"/>
    <n v="127.7"/>
    <n v="126.45"/>
    <n v="127.7"/>
    <n v="87700"/>
  </r>
  <r>
    <x v="818"/>
    <n v="126.85"/>
    <n v="127.2"/>
    <n v="125.7"/>
    <n v="126.85"/>
    <n v="316100"/>
  </r>
  <r>
    <x v="819"/>
    <n v="125.95"/>
    <n v="126.55"/>
    <n v="125.2"/>
    <n v="126.55"/>
    <n v="506000"/>
  </r>
  <r>
    <x v="820"/>
    <n v="124.9"/>
    <n v="124.9"/>
    <n v="124.9"/>
    <n v="124.9"/>
    <n v="0"/>
  </r>
  <r>
    <x v="821"/>
    <n v="124.9"/>
    <n v="124.9"/>
    <n v="124.9"/>
    <n v="124.9"/>
    <n v="0"/>
  </r>
  <r>
    <x v="822"/>
    <n v="124.75"/>
    <n v="125"/>
    <n v="124.15"/>
    <n v="124.9"/>
    <n v="98800"/>
  </r>
  <r>
    <x v="823"/>
    <n v="125.55"/>
    <n v="126.1"/>
    <n v="124.45"/>
    <n v="125.2"/>
    <n v="406400"/>
  </r>
  <r>
    <x v="824"/>
    <n v="124.5"/>
    <n v="125.1"/>
    <n v="124.15"/>
    <n v="125.05"/>
    <n v="1271200"/>
  </r>
  <r>
    <x v="825"/>
    <n v="124"/>
    <n v="125.4"/>
    <n v="123.65"/>
    <n v="125.05"/>
    <n v="959100"/>
  </r>
  <r>
    <x v="826"/>
    <n v="123.5"/>
    <n v="124.2"/>
    <n v="123.5"/>
    <n v="123.8"/>
    <n v="699400"/>
  </r>
  <r>
    <x v="827"/>
    <n v="125.25"/>
    <n v="125.55"/>
    <n v="122.95"/>
    <n v="123.35"/>
    <n v="721500"/>
  </r>
  <r>
    <x v="828"/>
    <n v="123.9"/>
    <n v="125.7"/>
    <n v="123.5"/>
    <n v="125.55"/>
    <n v="707000"/>
  </r>
  <r>
    <x v="829"/>
    <n v="124.2"/>
    <n v="125.15"/>
    <n v="123.3"/>
    <n v="124"/>
    <n v="622900"/>
  </r>
  <r>
    <x v="830"/>
    <n v="124.95"/>
    <n v="125.4"/>
    <n v="124"/>
    <n v="124.25"/>
    <n v="659300"/>
  </r>
  <r>
    <x v="831"/>
    <n v="126.2"/>
    <n v="127.4"/>
    <n v="125.35"/>
    <n v="125.35"/>
    <n v="762000"/>
  </r>
  <r>
    <x v="832"/>
    <n v="127.25"/>
    <n v="127.75"/>
    <n v="126.15"/>
    <n v="126.15"/>
    <n v="691300"/>
  </r>
  <r>
    <x v="833"/>
    <n v="127"/>
    <n v="127.5"/>
    <n v="125.5"/>
    <n v="127.25"/>
    <n v="668200"/>
  </r>
  <r>
    <x v="834"/>
    <n v="123.2"/>
    <n v="127.2"/>
    <n v="122.6"/>
    <n v="126.8"/>
    <n v="1320300"/>
  </r>
  <r>
    <x v="835"/>
    <n v="123.5"/>
    <n v="123.95"/>
    <n v="122.3"/>
    <n v="122.35"/>
    <n v="716800"/>
  </r>
  <r>
    <x v="836"/>
    <n v="123.75"/>
    <n v="124.5"/>
    <n v="122.7"/>
    <n v="123.8"/>
    <n v="805200"/>
  </r>
  <r>
    <x v="837"/>
    <n v="125.45"/>
    <n v="125.85"/>
    <n v="124.1"/>
    <n v="124.1"/>
    <n v="753300"/>
  </r>
  <r>
    <x v="838"/>
    <n v="123.25"/>
    <n v="125.65"/>
    <n v="123.25"/>
    <n v="125.25"/>
    <n v="901400"/>
  </r>
  <r>
    <x v="839"/>
    <n v="123.6"/>
    <n v="124.05"/>
    <n v="123.05"/>
    <n v="123.15"/>
    <n v="457600"/>
  </r>
  <r>
    <x v="840"/>
    <n v="123.55"/>
    <n v="124"/>
    <n v="123"/>
    <n v="123.85"/>
    <n v="335700"/>
  </r>
  <r>
    <x v="841"/>
    <n v="123.9"/>
    <n v="124.25"/>
    <n v="122.8"/>
    <n v="123.85"/>
    <n v="655300"/>
  </r>
  <r>
    <x v="842"/>
    <n v="124.85"/>
    <n v="124.85"/>
    <n v="123.5"/>
    <n v="123.5"/>
    <n v="613000"/>
  </r>
  <r>
    <x v="843"/>
    <n v="125.75"/>
    <n v="125.75"/>
    <n v="124.5"/>
    <n v="124.8"/>
    <n v="502500"/>
  </r>
  <r>
    <x v="844"/>
    <n v="125.4"/>
    <n v="125.9"/>
    <n v="124.35"/>
    <n v="124.9"/>
    <n v="444300"/>
  </r>
  <r>
    <x v="845"/>
    <n v="124.75"/>
    <n v="125.35"/>
    <n v="123.75"/>
    <n v="124.8"/>
    <n v="454100"/>
  </r>
  <r>
    <x v="846"/>
    <n v="125.1"/>
    <n v="126.5"/>
    <n v="124.5"/>
    <n v="125.55"/>
    <n v="459700"/>
  </r>
  <r>
    <x v="847"/>
    <n v="125.25"/>
    <n v="125.45"/>
    <n v="123.8"/>
    <n v="124.9"/>
    <n v="546400"/>
  </r>
  <r>
    <x v="848"/>
    <n v="124.5"/>
    <n v="126.1"/>
    <n v="123.2"/>
    <n v="125.85"/>
    <n v="641300"/>
  </r>
  <r>
    <x v="849"/>
    <n v="124.35"/>
    <n v="125.35"/>
    <n v="124.1"/>
    <n v="125.35"/>
    <n v="744200"/>
  </r>
  <r>
    <x v="850"/>
    <n v="124.5"/>
    <n v="125.4"/>
    <n v="124.25"/>
    <n v="125.25"/>
    <n v="684800"/>
  </r>
  <r>
    <x v="851"/>
    <n v="123.7"/>
    <n v="124.25"/>
    <n v="122.5"/>
    <n v="122.85"/>
    <n v="556800"/>
  </r>
  <r>
    <x v="852"/>
    <n v="124.2"/>
    <n v="124.7"/>
    <n v="123.4"/>
    <n v="124.05"/>
    <n v="553300"/>
  </r>
  <r>
    <x v="853"/>
    <n v="121"/>
    <n v="124.4"/>
    <n v="120.8"/>
    <n v="123.9"/>
    <n v="451600"/>
  </r>
  <r>
    <x v="854"/>
    <n v="123.75"/>
    <n v="124.1"/>
    <n v="122.55"/>
    <n v="123.85"/>
    <n v="621700"/>
  </r>
  <r>
    <x v="855"/>
    <n v="124.45"/>
    <n v="125.5"/>
    <n v="123.2"/>
    <n v="124"/>
    <n v="679500"/>
  </r>
  <r>
    <x v="856"/>
    <n v="124.2"/>
    <n v="125.5"/>
    <n v="123.5"/>
    <n v="124.4"/>
    <n v="514400"/>
  </r>
  <r>
    <x v="857"/>
    <n v="125.1"/>
    <n v="125.4"/>
    <n v="123.15"/>
    <n v="123.65"/>
    <n v="530000"/>
  </r>
  <r>
    <x v="858"/>
    <n v="125.2"/>
    <n v="126"/>
    <n v="124.65"/>
    <n v="124.95"/>
    <n v="360400"/>
  </r>
  <r>
    <x v="859"/>
    <n v="125.35"/>
    <n v="125.65"/>
    <n v="124.35"/>
    <n v="125.1"/>
    <n v="370000"/>
  </r>
  <r>
    <x v="860"/>
    <n v="125"/>
    <n v="126.2"/>
    <n v="124.1"/>
    <n v="126.15"/>
    <n v="1109800"/>
  </r>
  <r>
    <x v="861"/>
    <n v="128.80000000000001"/>
    <n v="129"/>
    <n v="126.85"/>
    <n v="127.4"/>
    <n v="451000"/>
  </r>
  <r>
    <x v="862"/>
    <n v="128.44999999999999"/>
    <n v="130"/>
    <n v="128.05000000000001"/>
    <n v="128.75"/>
    <n v="367800"/>
  </r>
  <r>
    <x v="863"/>
    <n v="128.1"/>
    <n v="128.80000000000001"/>
    <n v="127.5"/>
    <n v="128.5"/>
    <n v="278100"/>
  </r>
  <r>
    <x v="864"/>
    <n v="127.05"/>
    <n v="127.85"/>
    <n v="126.55"/>
    <n v="127.65"/>
    <n v="334900"/>
  </r>
  <r>
    <x v="865"/>
    <n v="129.4"/>
    <n v="129.4"/>
    <n v="127.65"/>
    <n v="127.9"/>
    <n v="422200"/>
  </r>
  <r>
    <x v="866"/>
    <n v="128.94999999999999"/>
    <n v="130.30000000000001"/>
    <n v="128.30000000000001"/>
    <n v="128.94999999999999"/>
    <n v="413900"/>
  </r>
  <r>
    <x v="867"/>
    <n v="127.3"/>
    <n v="130.6"/>
    <n v="127.15"/>
    <n v="129.25"/>
    <n v="660800"/>
  </r>
  <r>
    <x v="868"/>
    <n v="127.7"/>
    <n v="127.7"/>
    <n v="126.55"/>
    <n v="127.05"/>
    <n v="302500"/>
  </r>
  <r>
    <x v="869"/>
    <n v="125.65"/>
    <n v="127.7"/>
    <n v="125.2"/>
    <n v="127.5"/>
    <n v="861300"/>
  </r>
  <r>
    <x v="870"/>
    <n v="122.05"/>
    <n v="124.3"/>
    <n v="121.8"/>
    <n v="123.1"/>
    <n v="558900"/>
  </r>
  <r>
    <x v="871"/>
    <n v="121.1"/>
    <n v="122.2"/>
    <n v="120.5"/>
    <n v="122.15"/>
    <n v="925600"/>
  </r>
  <r>
    <x v="872"/>
    <n v="123.45"/>
    <n v="124.3"/>
    <n v="123.2"/>
    <n v="124.05"/>
    <n v="458000"/>
  </r>
  <r>
    <x v="873"/>
    <n v="125.45"/>
    <n v="125.45"/>
    <n v="122.5"/>
    <n v="123.25"/>
    <n v="680700"/>
  </r>
  <r>
    <x v="874"/>
    <n v="126.3"/>
    <n v="126.35"/>
    <n v="125.1"/>
    <n v="125.55"/>
    <n v="383200"/>
  </r>
  <r>
    <x v="875"/>
    <n v="125.3"/>
    <n v="126.1"/>
    <n v="124.45"/>
    <n v="126.1"/>
    <n v="524600"/>
  </r>
  <r>
    <x v="876"/>
    <n v="124.05"/>
    <n v="125.1"/>
    <n v="123.85"/>
    <n v="124.25"/>
    <n v="514500"/>
  </r>
  <r>
    <x v="877"/>
    <n v="124.65"/>
    <n v="124.95"/>
    <n v="123.8"/>
    <n v="123.8"/>
    <n v="388900"/>
  </r>
  <r>
    <x v="878"/>
    <n v="123.95"/>
    <n v="125.05"/>
    <n v="122.45"/>
    <n v="124.75"/>
    <n v="448300"/>
  </r>
  <r>
    <x v="879"/>
    <n v="125"/>
    <n v="126.3"/>
    <n v="124.35"/>
    <n v="124.35"/>
    <n v="431400"/>
  </r>
  <r>
    <x v="880"/>
    <n v="125.7"/>
    <n v="126.6"/>
    <n v="124.55"/>
    <n v="124.7"/>
    <n v="331300"/>
  </r>
  <r>
    <x v="881"/>
    <n v="126.85"/>
    <n v="127"/>
    <n v="125.25"/>
    <n v="125.7"/>
    <n v="467100"/>
  </r>
  <r>
    <x v="882"/>
    <n v="127"/>
    <n v="127.85"/>
    <n v="125.65"/>
    <n v="127.6"/>
    <n v="499200"/>
  </r>
  <r>
    <x v="883"/>
    <n v="127"/>
    <n v="127.8"/>
    <n v="126.45"/>
    <n v="126.95"/>
    <n v="471700"/>
  </r>
  <r>
    <x v="884"/>
    <n v="127.6"/>
    <n v="127.95"/>
    <n v="126.85"/>
    <n v="127.65"/>
    <n v="320100"/>
  </r>
  <r>
    <x v="885"/>
    <n v="127.05"/>
    <n v="127.65"/>
    <n v="126.6"/>
    <n v="127.35"/>
    <n v="338100"/>
  </r>
  <r>
    <x v="886"/>
    <n v="128.35"/>
    <n v="128.4"/>
    <n v="126.55"/>
    <n v="127.3"/>
    <n v="434500"/>
  </r>
  <r>
    <x v="887"/>
    <n v="129.4"/>
    <n v="129.80000000000001"/>
    <n v="128.19999999999999"/>
    <n v="128.75"/>
    <n v="503900"/>
  </r>
  <r>
    <x v="888"/>
    <n v="129.55000000000001"/>
    <n v="129.80000000000001"/>
    <n v="128"/>
    <n v="128.4"/>
    <n v="446100"/>
  </r>
  <r>
    <x v="889"/>
    <n v="127.65"/>
    <n v="129.75"/>
    <n v="127.5"/>
    <n v="129.44999999999999"/>
    <n v="884300"/>
  </r>
  <r>
    <x v="890"/>
    <n v="128"/>
    <n v="129.55000000000001"/>
    <n v="127.5"/>
    <n v="128.44999999999999"/>
    <n v="550900"/>
  </r>
  <r>
    <x v="891"/>
    <n v="127.1"/>
    <n v="127.55"/>
    <n v="125.9"/>
    <n v="127.1"/>
    <n v="356700"/>
  </r>
  <r>
    <x v="892"/>
    <n v="126.1"/>
    <n v="127.6"/>
    <n v="125.85"/>
    <n v="126.7"/>
    <n v="409500"/>
  </r>
  <r>
    <x v="893"/>
    <n v="125.4"/>
    <n v="126.95"/>
    <n v="124.8"/>
    <n v="126.9"/>
    <n v="473200"/>
  </r>
  <r>
    <x v="894"/>
    <n v="124.8"/>
    <n v="126.25"/>
    <n v="124.4"/>
    <n v="124.55"/>
    <n v="556000"/>
  </r>
  <r>
    <x v="895"/>
    <n v="124.55"/>
    <n v="125"/>
    <n v="124.15"/>
    <n v="124.75"/>
    <n v="368700"/>
  </r>
  <r>
    <x v="896"/>
    <n v="125.25"/>
    <n v="125.75"/>
    <n v="123.8"/>
    <n v="124.7"/>
    <n v="418200"/>
  </r>
  <r>
    <x v="897"/>
    <n v="125.95"/>
    <n v="126.1"/>
    <n v="125"/>
    <n v="125.8"/>
    <n v="471800"/>
  </r>
  <r>
    <x v="898"/>
    <n v="125.95"/>
    <n v="126.5"/>
    <n v="123.8"/>
    <n v="124.8"/>
    <n v="368300"/>
  </r>
  <r>
    <x v="899"/>
    <n v="125.15"/>
    <n v="126"/>
    <n v="123.6"/>
    <n v="125.75"/>
    <n v="575000"/>
  </r>
  <r>
    <x v="900"/>
    <n v="125.6"/>
    <n v="126"/>
    <n v="123.95"/>
    <n v="125"/>
    <n v="465300"/>
  </r>
  <r>
    <x v="901"/>
    <n v="127.1"/>
    <n v="127.35"/>
    <n v="124.75"/>
    <n v="125.55"/>
    <n v="481200"/>
  </r>
  <r>
    <x v="902"/>
    <n v="129.15"/>
    <n v="129.19999999999999"/>
    <n v="126.2"/>
    <n v="126.7"/>
    <n v="615700"/>
  </r>
  <r>
    <x v="903"/>
    <n v="128.65"/>
    <n v="129.44999999999999"/>
    <n v="127.7"/>
    <n v="128.19999999999999"/>
    <n v="555000"/>
  </r>
  <r>
    <x v="904"/>
    <n v="128"/>
    <n v="130"/>
    <n v="126"/>
    <n v="126.25"/>
    <n v="1196100"/>
  </r>
  <r>
    <x v="905"/>
    <n v="123.55"/>
    <n v="123.55"/>
    <n v="121"/>
    <n v="122.4"/>
    <n v="500900"/>
  </r>
  <r>
    <x v="906"/>
    <n v="122.2"/>
    <n v="123.25"/>
    <n v="121"/>
    <n v="122.9"/>
    <n v="705700"/>
  </r>
  <r>
    <x v="907"/>
    <n v="125.2"/>
    <n v="126.3"/>
    <n v="122.45"/>
    <n v="122.45"/>
    <n v="598200"/>
  </r>
  <r>
    <x v="908"/>
    <n v="125.45"/>
    <n v="125.9"/>
    <n v="124.8"/>
    <n v="125.7"/>
    <n v="238400"/>
  </r>
  <r>
    <x v="909"/>
    <n v="127.35"/>
    <n v="127.35"/>
    <n v="125.15"/>
    <n v="125.6"/>
    <n v="391100"/>
  </r>
  <r>
    <x v="910"/>
    <n v="125.7"/>
    <n v="127.9"/>
    <n v="125.4"/>
    <n v="127.45"/>
    <n v="430000"/>
  </r>
  <r>
    <x v="911"/>
    <n v="125.85"/>
    <n v="126.4"/>
    <n v="124.95"/>
    <n v="125.6"/>
    <n v="346700"/>
  </r>
  <r>
    <x v="912"/>
    <n v="126.65"/>
    <n v="126.8"/>
    <n v="125.05"/>
    <n v="125.65"/>
    <n v="627200"/>
  </r>
  <r>
    <x v="913"/>
    <n v="130.19999999999999"/>
    <n v="130.35"/>
    <n v="126.45"/>
    <n v="127"/>
    <n v="810800"/>
  </r>
  <r>
    <x v="914"/>
    <n v="129"/>
    <n v="130.1"/>
    <n v="128.85"/>
    <n v="129.44999999999999"/>
    <n v="493800"/>
  </r>
  <r>
    <x v="915"/>
    <n v="129.15"/>
    <n v="129.85"/>
    <n v="127.7"/>
    <n v="128.94999999999999"/>
    <n v="281800"/>
  </r>
  <r>
    <x v="916"/>
    <n v="128.9"/>
    <n v="130"/>
    <n v="128.25"/>
    <n v="129.19999999999999"/>
    <n v="328900"/>
  </r>
  <r>
    <x v="917"/>
    <n v="127.55"/>
    <n v="129.75"/>
    <n v="127.4"/>
    <n v="128.6"/>
    <n v="667900"/>
  </r>
  <r>
    <x v="918"/>
    <n v="127.55"/>
    <n v="127.75"/>
    <n v="125.7"/>
    <n v="127"/>
    <n v="270600"/>
  </r>
  <r>
    <x v="919"/>
    <n v="128.1"/>
    <n v="128.1"/>
    <n v="126.45"/>
    <n v="127.25"/>
    <n v="357800"/>
  </r>
  <r>
    <x v="920"/>
    <n v="128.25"/>
    <n v="128.65"/>
    <n v="126.55"/>
    <n v="127.85"/>
    <n v="383800"/>
  </r>
  <r>
    <x v="921"/>
    <n v="128.85"/>
    <n v="128.85"/>
    <n v="127.4"/>
    <n v="128.30000000000001"/>
    <n v="358900"/>
  </r>
  <r>
    <x v="922"/>
    <n v="127.9"/>
    <n v="130.19999999999999"/>
    <n v="127.9"/>
    <n v="128.85"/>
    <n v="478400"/>
  </r>
  <r>
    <x v="923"/>
    <n v="127.45"/>
    <n v="128.05000000000001"/>
    <n v="127.25"/>
    <n v="127.65"/>
    <n v="266900"/>
  </r>
  <r>
    <x v="924"/>
    <n v="128"/>
    <n v="128.05000000000001"/>
    <n v="126.6"/>
    <n v="127.2"/>
    <n v="435200"/>
  </r>
  <r>
    <x v="925"/>
    <n v="126.8"/>
    <n v="128.5"/>
    <n v="126.05"/>
    <n v="127.85"/>
    <n v="534300"/>
  </r>
  <r>
    <x v="926"/>
    <n v="125.45"/>
    <n v="126.7"/>
    <n v="125.2"/>
    <n v="125.95"/>
    <n v="544200"/>
  </r>
  <r>
    <x v="927"/>
    <n v="125.25"/>
    <n v="126.25"/>
    <n v="123.95"/>
    <n v="125.75"/>
    <n v="541700"/>
  </r>
  <r>
    <x v="928"/>
    <n v="125.4"/>
    <n v="126.95"/>
    <n v="124.45"/>
    <n v="125"/>
    <n v="550100"/>
  </r>
  <r>
    <x v="929"/>
    <n v="126.3"/>
    <n v="127.2"/>
    <n v="124.9"/>
    <n v="125.35"/>
    <n v="368700"/>
  </r>
  <r>
    <x v="930"/>
    <n v="127.5"/>
    <n v="127.55"/>
    <n v="125.05"/>
    <n v="125.55"/>
    <n v="517700"/>
  </r>
  <r>
    <x v="931"/>
    <n v="126.95"/>
    <n v="128"/>
    <n v="126.25"/>
    <n v="127.35"/>
    <n v="397200"/>
  </r>
  <r>
    <x v="932"/>
    <n v="127.5"/>
    <n v="127.9"/>
    <n v="126.6"/>
    <n v="126.9"/>
    <n v="347700"/>
  </r>
  <r>
    <x v="933"/>
    <n v="128.75"/>
    <n v="128.9"/>
    <n v="127"/>
    <n v="127.4"/>
    <n v="389900"/>
  </r>
  <r>
    <x v="934"/>
    <n v="128.80000000000001"/>
    <n v="128.85"/>
    <n v="127.4"/>
    <n v="128.5"/>
    <n v="469400"/>
  </r>
  <r>
    <x v="935"/>
    <n v="127.35"/>
    <n v="129"/>
    <n v="126.85"/>
    <n v="129"/>
    <n v="497500"/>
  </r>
  <r>
    <x v="936"/>
    <n v="125.5"/>
    <n v="128.55000000000001"/>
    <n v="123.4"/>
    <n v="128"/>
    <n v="933000"/>
  </r>
  <r>
    <x v="937"/>
    <n v="131"/>
    <n v="131"/>
    <n v="128.35"/>
    <n v="128.80000000000001"/>
    <n v="452000"/>
  </r>
  <r>
    <x v="938"/>
    <n v="130"/>
    <n v="130.94999999999999"/>
    <n v="129.69999999999999"/>
    <n v="130.85"/>
    <n v="334200"/>
  </r>
  <r>
    <x v="939"/>
    <n v="130"/>
    <n v="130.94999999999999"/>
    <n v="129.44999999999999"/>
    <n v="129.65"/>
    <n v="403900"/>
  </r>
  <r>
    <x v="940"/>
    <n v="130"/>
    <n v="130.19999999999999"/>
    <n v="128.80000000000001"/>
    <n v="129.44999999999999"/>
    <n v="491800"/>
  </r>
  <r>
    <x v="941"/>
    <n v="128.44999999999999"/>
    <n v="129.80000000000001"/>
    <n v="127.75"/>
    <n v="129.05000000000001"/>
    <n v="353700"/>
  </r>
  <r>
    <x v="942"/>
    <n v="128.94999999999999"/>
    <n v="129.6"/>
    <n v="128.5"/>
    <n v="128.69999999999999"/>
    <n v="415200"/>
  </r>
  <r>
    <x v="943"/>
    <n v="126.65"/>
    <n v="129.65"/>
    <n v="126.65"/>
    <n v="128.94999999999999"/>
    <n v="466100"/>
  </r>
  <r>
    <x v="944"/>
    <n v="129"/>
    <n v="129.25"/>
    <n v="126.6"/>
    <n v="126.7"/>
    <n v="487000"/>
  </r>
  <r>
    <x v="945"/>
    <n v="126.25"/>
    <n v="128.9"/>
    <n v="126.25"/>
    <n v="128.9"/>
    <n v="595700"/>
  </r>
  <r>
    <x v="946"/>
    <n v="125.95"/>
    <n v="126.35"/>
    <n v="124.15"/>
    <n v="125.55"/>
    <n v="665100"/>
  </r>
  <r>
    <x v="947"/>
    <n v="128.4"/>
    <n v="128.4"/>
    <n v="126.55"/>
    <n v="127"/>
    <n v="387400"/>
  </r>
  <r>
    <x v="948"/>
    <n v="126.6"/>
    <n v="128.80000000000001"/>
    <n v="126.15"/>
    <n v="128.19999999999999"/>
    <n v="498100"/>
  </r>
  <r>
    <x v="949"/>
    <n v="126.7"/>
    <n v="127.05"/>
    <n v="125.6"/>
    <n v="126.25"/>
    <n v="649600"/>
  </r>
  <r>
    <x v="950"/>
    <n v="124.95"/>
    <n v="127.75"/>
    <n v="124.75"/>
    <n v="126.45"/>
    <n v="518200"/>
  </r>
  <r>
    <x v="951"/>
    <n v="122.35"/>
    <n v="125.8"/>
    <n v="122.1"/>
    <n v="125.45"/>
    <n v="653300"/>
  </r>
  <r>
    <x v="952"/>
    <n v="122.8"/>
    <n v="123.2"/>
    <n v="120.75"/>
    <n v="122.7"/>
    <n v="554000"/>
  </r>
  <r>
    <x v="953"/>
    <n v="122.25"/>
    <n v="122.9"/>
    <n v="120.15"/>
    <n v="121"/>
    <n v="766500"/>
  </r>
  <r>
    <x v="954"/>
    <n v="125.5"/>
    <n v="125.85"/>
    <n v="122.5"/>
    <n v="122.5"/>
    <n v="981200"/>
  </r>
  <r>
    <x v="955"/>
    <n v="124.35"/>
    <n v="125.3"/>
    <n v="123.65"/>
    <n v="123.7"/>
    <n v="822800"/>
  </r>
  <r>
    <x v="956"/>
    <n v="128"/>
    <n v="128.5"/>
    <n v="126.35"/>
    <n v="127.6"/>
    <n v="411800"/>
  </r>
  <r>
    <x v="957"/>
    <n v="127.95"/>
    <n v="128.65"/>
    <n v="127.1"/>
    <n v="128.1"/>
    <n v="441400"/>
  </r>
  <r>
    <x v="958"/>
    <n v="125.5"/>
    <n v="129"/>
    <n v="125.5"/>
    <n v="128.55000000000001"/>
    <n v="616700"/>
  </r>
  <r>
    <x v="959"/>
    <n v="125.4"/>
    <n v="126.5"/>
    <n v="123.8"/>
    <n v="125.3"/>
    <n v="393000"/>
  </r>
  <r>
    <x v="960"/>
    <n v="123.9"/>
    <n v="124.85"/>
    <n v="122.6"/>
    <n v="124.55"/>
    <n v="559300"/>
  </r>
  <r>
    <x v="961"/>
    <n v="125.8"/>
    <n v="127.2"/>
    <n v="125.45"/>
    <n v="125.65"/>
    <n v="460600"/>
  </r>
  <r>
    <x v="962"/>
    <n v="126.4"/>
    <n v="126.75"/>
    <n v="124.15"/>
    <n v="125.75"/>
    <n v="544000"/>
  </r>
  <r>
    <x v="963"/>
    <n v="126.55"/>
    <n v="128"/>
    <n v="126.3"/>
    <n v="127.15"/>
    <n v="380800"/>
  </r>
  <r>
    <x v="964"/>
    <n v="125.1"/>
    <n v="127.25"/>
    <n v="123.6"/>
    <n v="127"/>
    <n v="610100"/>
  </r>
  <r>
    <x v="965"/>
    <n v="125.1"/>
    <n v="127.6"/>
    <n v="124.85"/>
    <n v="124.95"/>
    <n v="573600"/>
  </r>
  <r>
    <x v="966"/>
    <n v="128.65"/>
    <n v="129"/>
    <n v="125.65"/>
    <n v="125.65"/>
    <n v="772700"/>
  </r>
  <r>
    <x v="967"/>
    <n v="129.35"/>
    <n v="130.94999999999999"/>
    <n v="128.80000000000001"/>
    <n v="129.30000000000001"/>
    <n v="406000"/>
  </r>
  <r>
    <x v="968"/>
    <n v="130.35"/>
    <n v="131.25"/>
    <n v="127.85"/>
    <n v="128.4"/>
    <n v="732700"/>
  </r>
  <r>
    <x v="969"/>
    <n v="133.94999999999999"/>
    <n v="133.94999999999999"/>
    <n v="130.35"/>
    <n v="130.35"/>
    <n v="738600"/>
  </r>
  <r>
    <x v="970"/>
    <n v="132.55000000000001"/>
    <n v="134.25"/>
    <n v="131.6"/>
    <n v="133.6"/>
    <n v="353200"/>
  </r>
  <r>
    <x v="971"/>
    <n v="135"/>
    <n v="135.94999999999999"/>
    <n v="132.4"/>
    <n v="132.55000000000001"/>
    <n v="506700"/>
  </r>
  <r>
    <x v="972"/>
    <n v="135.1"/>
    <n v="137.65"/>
    <n v="134.55000000000001"/>
    <n v="136.1"/>
    <n v="559400"/>
  </r>
  <r>
    <x v="973"/>
    <n v="133.69999999999999"/>
    <n v="134.6"/>
    <n v="133.5"/>
    <n v="134.44999999999999"/>
    <n v="280700"/>
  </r>
  <r>
    <x v="974"/>
    <n v="134.15"/>
    <n v="134.69999999999999"/>
    <n v="131.80000000000001"/>
    <n v="132.94999999999999"/>
    <n v="660500"/>
  </r>
  <r>
    <x v="975"/>
    <n v="134"/>
    <n v="134.9"/>
    <n v="133.35"/>
    <n v="133.75"/>
    <n v="692000"/>
  </r>
  <r>
    <x v="976"/>
    <n v="136.55000000000001"/>
    <n v="137.5"/>
    <n v="134.5"/>
    <n v="136.30000000000001"/>
    <n v="546900"/>
  </r>
  <r>
    <x v="977"/>
    <n v="135.35"/>
    <n v="136.6"/>
    <n v="134.69999999999999"/>
    <n v="136.6"/>
    <n v="480800"/>
  </r>
  <r>
    <x v="978"/>
    <n v="135.35"/>
    <n v="135.35"/>
    <n v="133.75"/>
    <n v="135.35"/>
    <n v="385500"/>
  </r>
  <r>
    <x v="979"/>
    <n v="135.5"/>
    <n v="136"/>
    <n v="133.6"/>
    <n v="135"/>
    <n v="1317300"/>
  </r>
  <r>
    <x v="980"/>
    <n v="135.75"/>
    <n v="137.1"/>
    <n v="135.6"/>
    <n v="136.65"/>
    <n v="581900"/>
  </r>
  <r>
    <x v="981"/>
    <n v="135.55000000000001"/>
    <n v="136"/>
    <n v="134.55000000000001"/>
    <n v="135.9"/>
    <n v="449600"/>
  </r>
  <r>
    <x v="982"/>
    <n v="134.65"/>
    <n v="136"/>
    <n v="134.65"/>
    <n v="136"/>
    <n v="658000"/>
  </r>
  <r>
    <x v="983"/>
    <n v="133.80000000000001"/>
    <n v="135.1"/>
    <n v="133.80000000000001"/>
    <n v="134.15"/>
    <n v="489500"/>
  </r>
  <r>
    <x v="984"/>
    <n v="133.6"/>
    <n v="134.75"/>
    <n v="132.94999999999999"/>
    <n v="134.05000000000001"/>
    <n v="531300"/>
  </r>
  <r>
    <x v="985"/>
    <n v="133.85"/>
    <n v="134.1"/>
    <n v="133.1"/>
    <n v="133.5"/>
    <n v="342900"/>
  </r>
  <r>
    <x v="986"/>
    <n v="132.80000000000001"/>
    <n v="133.85"/>
    <n v="132.05000000000001"/>
    <n v="133.6"/>
    <n v="403800"/>
  </r>
  <r>
    <x v="987"/>
    <n v="134.69999999999999"/>
    <n v="134.75"/>
    <n v="130.80000000000001"/>
    <n v="132.1"/>
    <n v="881700"/>
  </r>
  <r>
    <x v="988"/>
    <n v="135.69999999999999"/>
    <n v="136.6"/>
    <n v="135.05000000000001"/>
    <n v="136"/>
    <n v="376100"/>
  </r>
  <r>
    <x v="989"/>
    <n v="136.35"/>
    <n v="136.65"/>
    <n v="133.9"/>
    <n v="135.6"/>
    <n v="948800"/>
  </r>
  <r>
    <x v="990"/>
    <n v="135.6"/>
    <n v="137.85"/>
    <n v="135.35"/>
    <n v="136.05000000000001"/>
    <n v="753900"/>
  </r>
  <r>
    <x v="991"/>
    <n v="135.4"/>
    <n v="135.4"/>
    <n v="135.4"/>
    <n v="135.4"/>
    <n v="0"/>
  </r>
  <r>
    <x v="992"/>
    <n v="135.35"/>
    <n v="136.05000000000001"/>
    <n v="134.55000000000001"/>
    <n v="135.4"/>
    <n v="831100"/>
  </r>
  <r>
    <x v="993"/>
    <n v="131.75"/>
    <n v="134.4"/>
    <n v="131.69999999999999"/>
    <n v="134.19999999999999"/>
    <n v="745200"/>
  </r>
  <r>
    <x v="994"/>
    <n v="130.30000000000001"/>
    <n v="131.5"/>
    <n v="128.80000000000001"/>
    <n v="130.44999999999999"/>
    <n v="467000"/>
  </r>
  <r>
    <x v="995"/>
    <n v="132.94999999999999"/>
    <n v="133.6"/>
    <n v="130.25"/>
    <n v="131"/>
    <n v="739400"/>
  </r>
  <r>
    <x v="996"/>
    <n v="130.30000000000001"/>
    <n v="133.35"/>
    <n v="128.9"/>
    <n v="132.85"/>
    <n v="854300"/>
  </r>
  <r>
    <x v="997"/>
    <n v="125.9"/>
    <n v="130.80000000000001"/>
    <n v="125.35"/>
    <n v="130.80000000000001"/>
    <n v="1033700"/>
  </r>
  <r>
    <x v="998"/>
    <n v="127"/>
    <n v="127"/>
    <n v="124"/>
    <n v="125.3"/>
    <n v="537400"/>
  </r>
  <r>
    <x v="999"/>
    <n v="124.55"/>
    <n v="126.75"/>
    <n v="123.65"/>
    <n v="126.4"/>
    <n v="1115500"/>
  </r>
  <r>
    <x v="1000"/>
    <n v="121.15"/>
    <n v="122.65"/>
    <n v="120.3"/>
    <n v="121.15"/>
    <n v="654600"/>
  </r>
  <r>
    <x v="1001"/>
    <n v="122.05"/>
    <n v="122.7"/>
    <n v="120.45"/>
    <n v="120.9"/>
    <n v="859800"/>
  </r>
  <r>
    <x v="1002"/>
    <n v="122.2"/>
    <n v="123.3"/>
    <n v="121.4"/>
    <n v="121.65"/>
    <n v="500600"/>
  </r>
  <r>
    <x v="1003"/>
    <n v="122.85"/>
    <n v="123.75"/>
    <n v="121.65"/>
    <n v="123.3"/>
    <n v="418800"/>
  </r>
  <r>
    <x v="1004"/>
    <n v="123.6"/>
    <n v="124.9"/>
    <n v="122.85"/>
    <n v="123.45"/>
    <n v="510200"/>
  </r>
  <r>
    <x v="1005"/>
    <n v="123.15"/>
    <n v="125.1"/>
    <n v="123.15"/>
    <n v="124.4"/>
    <n v="436500"/>
  </r>
  <r>
    <x v="1006"/>
    <n v="122.3"/>
    <n v="124.35"/>
    <n v="121.6"/>
    <n v="123.85"/>
    <n v="576400"/>
  </r>
  <r>
    <x v="1007"/>
    <n v="124.4"/>
    <n v="125.1"/>
    <n v="120.9"/>
    <n v="121.55"/>
    <n v="607500"/>
  </r>
  <r>
    <x v="1008"/>
    <n v="122.2"/>
    <n v="125.8"/>
    <n v="121.9"/>
    <n v="123.95"/>
    <n v="600300"/>
  </r>
  <r>
    <x v="1009"/>
    <n v="123.85"/>
    <n v="123.95"/>
    <n v="120.95"/>
    <n v="121.55"/>
    <n v="874600"/>
  </r>
  <r>
    <x v="1010"/>
    <n v="127.75"/>
    <n v="127.75"/>
    <n v="124.1"/>
    <n v="124.1"/>
    <n v="793100"/>
  </r>
  <r>
    <x v="1011"/>
    <n v="127.15"/>
    <n v="130"/>
    <n v="127"/>
    <n v="127.3"/>
    <n v="1198900"/>
  </r>
  <r>
    <x v="1012"/>
    <n v="123"/>
    <n v="127.55"/>
    <n v="123"/>
    <n v="127.25"/>
    <n v="1034600"/>
  </r>
  <r>
    <x v="1013"/>
    <n v="123.7"/>
    <n v="123.7"/>
    <n v="123.7"/>
    <n v="123.7"/>
    <n v="0"/>
  </r>
  <r>
    <x v="1014"/>
    <n v="123.7"/>
    <n v="123.7"/>
    <n v="123.7"/>
    <n v="123.7"/>
    <n v="0"/>
  </r>
  <r>
    <x v="1015"/>
    <n v="121.25"/>
    <n v="124.4"/>
    <n v="121.2"/>
    <n v="123.7"/>
    <n v="950500"/>
  </r>
  <r>
    <x v="1016"/>
    <n v="121.05"/>
    <n v="121.6"/>
    <n v="118.95"/>
    <n v="120.65"/>
    <n v="732800"/>
  </r>
  <r>
    <x v="1017"/>
    <n v="121.55"/>
    <n v="122.25"/>
    <n v="120.55"/>
    <n v="121.25"/>
    <n v="655100"/>
  </r>
  <r>
    <x v="1018"/>
    <n v="121.55"/>
    <n v="123.7"/>
    <n v="121.45"/>
    <n v="121.95"/>
    <n v="926900"/>
  </r>
  <r>
    <x v="1019"/>
    <n v="119.8"/>
    <n v="121"/>
    <n v="119.2"/>
    <n v="120.3"/>
    <n v="528600"/>
  </r>
  <r>
    <x v="1020"/>
    <n v="122.75"/>
    <n v="122.85"/>
    <n v="119.25"/>
    <n v="120.35"/>
    <n v="780800"/>
  </r>
  <r>
    <x v="1021"/>
    <n v="120.65"/>
    <n v="123.2"/>
    <n v="120.35"/>
    <n v="123.2"/>
    <n v="843700"/>
  </r>
  <r>
    <x v="1022"/>
    <n v="121.5"/>
    <n v="121.95"/>
    <n v="120.1"/>
    <n v="120.3"/>
    <n v="804800"/>
  </r>
  <r>
    <x v="1023"/>
    <n v="118.5"/>
    <n v="121.75"/>
    <n v="118.1"/>
    <n v="121.75"/>
    <n v="667200"/>
  </r>
  <r>
    <x v="1024"/>
    <n v="120.45"/>
    <n v="121.4"/>
    <n v="119.3"/>
    <n v="120.3"/>
    <n v="1426100"/>
  </r>
  <r>
    <x v="1025"/>
    <n v="120.85"/>
    <n v="120.85"/>
    <n v="119.4"/>
    <n v="120.4"/>
    <n v="672200"/>
  </r>
  <r>
    <x v="1026"/>
    <n v="118.5"/>
    <n v="120.75"/>
    <n v="118.5"/>
    <n v="119.95"/>
    <n v="579900"/>
  </r>
  <r>
    <x v="1027"/>
    <n v="118.6"/>
    <n v="119.05"/>
    <n v="117.95"/>
    <n v="118.85"/>
    <n v="403800"/>
  </r>
  <r>
    <x v="1028"/>
    <n v="118.7"/>
    <n v="119.4"/>
    <n v="118.35"/>
    <n v="119.05"/>
    <n v="424100"/>
  </r>
  <r>
    <x v="1029"/>
    <n v="118.7"/>
    <n v="119.5"/>
    <n v="118.3"/>
    <n v="119.1"/>
    <n v="623700"/>
  </r>
  <r>
    <x v="1030"/>
    <n v="115.55"/>
    <n v="118.45"/>
    <n v="115.5"/>
    <n v="118.45"/>
    <n v="721200"/>
  </r>
  <r>
    <x v="1031"/>
    <n v="115.8"/>
    <n v="116.55"/>
    <n v="115.4"/>
    <n v="115.7"/>
    <n v="559900"/>
  </r>
  <r>
    <x v="1032"/>
    <n v="115.45"/>
    <n v="116.1"/>
    <n v="115.1"/>
    <n v="115.8"/>
    <n v="837100"/>
  </r>
  <r>
    <x v="1033"/>
    <n v="114.2"/>
    <n v="115.2"/>
    <n v="113.6"/>
    <n v="114.7"/>
    <n v="489500"/>
  </r>
  <r>
    <x v="1034"/>
    <n v="114.5"/>
    <n v="115.35"/>
    <n v="113.9"/>
    <n v="115.2"/>
    <n v="522700"/>
  </r>
  <r>
    <x v="1035"/>
    <n v="113.7"/>
    <n v="114.55"/>
    <n v="113.4"/>
    <n v="114.55"/>
    <n v="619200"/>
  </r>
  <r>
    <x v="1036"/>
    <n v="112.3"/>
    <n v="114"/>
    <n v="111.55"/>
    <n v="113.45"/>
    <n v="651500"/>
  </r>
  <r>
    <x v="1037"/>
    <n v="112.3"/>
    <n v="113.6"/>
    <n v="111.45"/>
    <n v="111.95"/>
    <n v="886500"/>
  </r>
  <r>
    <x v="1038"/>
    <n v="112.6"/>
    <n v="115.9"/>
    <n v="112.25"/>
    <n v="114.7"/>
    <n v="984300"/>
  </r>
  <r>
    <x v="1039"/>
    <n v="110"/>
    <n v="112.6"/>
    <n v="109.95"/>
    <n v="112.6"/>
    <n v="518400"/>
  </r>
  <r>
    <x v="1040"/>
    <n v="110.25"/>
    <n v="110.7"/>
    <n v="109.2"/>
    <n v="109.75"/>
    <n v="699300"/>
  </r>
  <r>
    <x v="1041"/>
    <n v="111.85"/>
    <n v="112.9"/>
    <n v="111.5"/>
    <n v="111.8"/>
    <n v="490500"/>
  </r>
  <r>
    <x v="1042"/>
    <n v="109.5"/>
    <n v="112"/>
    <n v="109.25"/>
    <n v="111.7"/>
    <n v="547200"/>
  </r>
  <r>
    <x v="1043"/>
    <n v="110"/>
    <n v="110.45"/>
    <n v="109.35"/>
    <n v="110.05"/>
    <n v="412200"/>
  </r>
  <r>
    <x v="1044"/>
    <n v="110.85"/>
    <n v="111.95"/>
    <n v="110.35"/>
    <n v="110.5"/>
    <n v="533900"/>
  </r>
  <r>
    <x v="1045"/>
    <n v="112.3"/>
    <n v="112.95"/>
    <n v="111.1"/>
    <n v="111.1"/>
    <n v="543800"/>
  </r>
  <r>
    <x v="1046"/>
    <n v="110"/>
    <n v="113"/>
    <n v="109.95"/>
    <n v="112.5"/>
    <n v="537400"/>
  </r>
  <r>
    <x v="1047"/>
    <n v="110"/>
    <n v="114"/>
    <n v="109.8"/>
    <n v="112.05"/>
    <n v="1203700"/>
  </r>
  <r>
    <x v="1048"/>
    <n v="109.95"/>
    <n v="110"/>
    <n v="107.75"/>
    <n v="107.95"/>
    <n v="588900"/>
  </r>
  <r>
    <x v="1049"/>
    <n v="108.1"/>
    <n v="109.05"/>
    <n v="107.7"/>
    <n v="108.6"/>
    <n v="697900"/>
  </r>
  <r>
    <x v="1050"/>
    <n v="108.05"/>
    <n v="109.75"/>
    <n v="107.55"/>
    <n v="108.1"/>
    <n v="591100"/>
  </r>
  <r>
    <x v="1051"/>
    <n v="111"/>
    <n v="111.1"/>
    <n v="108.95"/>
    <n v="109.4"/>
    <n v="554600"/>
  </r>
  <r>
    <x v="1052"/>
    <n v="108.5"/>
    <n v="111.1"/>
    <n v="108.4"/>
    <n v="111"/>
    <n v="655900"/>
  </r>
  <r>
    <x v="1053"/>
    <n v="112"/>
    <n v="112"/>
    <n v="108.6"/>
    <n v="108.6"/>
    <n v="696400"/>
  </r>
  <r>
    <x v="1054"/>
    <n v="109.7"/>
    <n v="112"/>
    <n v="109.7"/>
    <n v="111.9"/>
    <n v="645400"/>
  </r>
  <r>
    <x v="1055"/>
    <n v="113.05"/>
    <n v="113.4"/>
    <n v="109.4"/>
    <n v="109.4"/>
    <n v="1039100"/>
  </r>
  <r>
    <x v="1056"/>
    <n v="113.15"/>
    <n v="114.5"/>
    <n v="112.45"/>
    <n v="113.55"/>
    <n v="546300"/>
  </r>
  <r>
    <x v="1057"/>
    <n v="111.4"/>
    <n v="113.15"/>
    <n v="110.6"/>
    <n v="113.15"/>
    <n v="442000"/>
  </r>
  <r>
    <x v="1058"/>
    <n v="111"/>
    <n v="111.9"/>
    <n v="110.85"/>
    <n v="111.5"/>
    <n v="436600"/>
  </r>
  <r>
    <x v="1059"/>
    <n v="110"/>
    <n v="111.85"/>
    <n v="110"/>
    <n v="111.1"/>
    <n v="451200"/>
  </r>
  <r>
    <x v="1060"/>
    <n v="109.65"/>
    <n v="110.75"/>
    <n v="109.25"/>
    <n v="110.25"/>
    <n v="392800"/>
  </r>
  <r>
    <x v="1061"/>
    <n v="108.9"/>
    <n v="110"/>
    <n v="108.45"/>
    <n v="109.65"/>
    <n v="413900"/>
  </r>
  <r>
    <x v="1062"/>
    <n v="109.3"/>
    <n v="109.6"/>
    <n v="108.5"/>
    <n v="108.5"/>
    <n v="422200"/>
  </r>
  <r>
    <x v="1063"/>
    <n v="108.7"/>
    <n v="109.7"/>
    <n v="108.1"/>
    <n v="109.55"/>
    <n v="305700"/>
  </r>
  <r>
    <x v="1064"/>
    <n v="109"/>
    <n v="110.15"/>
    <n v="108"/>
    <n v="108.3"/>
    <n v="619200"/>
  </r>
  <r>
    <x v="1065"/>
    <n v="106.65"/>
    <n v="108.85"/>
    <n v="106.4"/>
    <n v="108.25"/>
    <n v="533700"/>
  </r>
  <r>
    <x v="1066"/>
    <n v="105.85"/>
    <n v="107.4"/>
    <n v="105.8"/>
    <n v="106.65"/>
    <n v="425900"/>
  </r>
  <r>
    <x v="1067"/>
    <n v="105.1"/>
    <n v="106.3"/>
    <n v="104.95"/>
    <n v="106"/>
    <n v="482100"/>
  </r>
  <r>
    <x v="1068"/>
    <n v="104.35"/>
    <n v="105.35"/>
    <n v="103.85"/>
    <n v="104.95"/>
    <n v="302400"/>
  </r>
  <r>
    <x v="1069"/>
    <n v="104"/>
    <n v="104.6"/>
    <n v="103.7"/>
    <n v="103.75"/>
    <n v="452900"/>
  </r>
  <r>
    <x v="1070"/>
    <n v="105.1"/>
    <n v="105.25"/>
    <n v="104"/>
    <n v="104.2"/>
    <n v="450200"/>
  </r>
  <r>
    <x v="1071"/>
    <n v="105.05"/>
    <n v="105.55"/>
    <n v="104.65"/>
    <n v="105.25"/>
    <n v="467200"/>
  </r>
  <r>
    <x v="1072"/>
    <n v="103.9"/>
    <n v="105"/>
    <n v="103.65"/>
    <n v="104.5"/>
    <n v="306800"/>
  </r>
  <r>
    <x v="1073"/>
    <n v="105.25"/>
    <n v="105.35"/>
    <n v="103.75"/>
    <n v="104.2"/>
    <n v="504000"/>
  </r>
  <r>
    <x v="1074"/>
    <n v="105.1"/>
    <n v="105.65"/>
    <n v="104.55"/>
    <n v="105.65"/>
    <n v="408000"/>
  </r>
  <r>
    <x v="1075"/>
    <n v="107.5"/>
    <n v="107.5"/>
    <n v="105.25"/>
    <n v="105.4"/>
    <n v="464900"/>
  </r>
  <r>
    <x v="1076"/>
    <n v="105.5"/>
    <n v="107.5"/>
    <n v="105.35"/>
    <n v="107.5"/>
    <n v="655200"/>
  </r>
  <r>
    <x v="1077"/>
    <n v="104.9"/>
    <n v="104.9"/>
    <n v="104.9"/>
    <n v="104.9"/>
    <n v="0"/>
  </r>
  <r>
    <x v="1078"/>
    <n v="104.55"/>
    <n v="105.95"/>
    <n v="104.2"/>
    <n v="104.9"/>
    <n v="198800"/>
  </r>
  <r>
    <x v="1079"/>
    <n v="105.8"/>
    <n v="106.2"/>
    <n v="104.7"/>
    <n v="104.8"/>
    <n v="287500"/>
  </r>
  <r>
    <x v="1080"/>
    <n v="105"/>
    <n v="105.75"/>
    <n v="104.8"/>
    <n v="105.65"/>
    <n v="329800"/>
  </r>
  <r>
    <x v="1081"/>
    <n v="105.5"/>
    <n v="105.5"/>
    <n v="105.5"/>
    <n v="105.5"/>
    <n v="0"/>
  </r>
  <r>
    <x v="1082"/>
    <n v="105.5"/>
    <n v="105.5"/>
    <n v="105.5"/>
    <n v="105.5"/>
    <n v="0"/>
  </r>
  <r>
    <x v="1083"/>
    <n v="105.7"/>
    <n v="106.1"/>
    <n v="104.85"/>
    <n v="105.5"/>
    <n v="152100"/>
  </r>
  <r>
    <x v="1084"/>
    <n v="104.7"/>
    <n v="105.7"/>
    <n v="104.2"/>
    <n v="105.65"/>
    <n v="1095100"/>
  </r>
  <r>
    <x v="1085"/>
    <n v="104.85"/>
    <n v="105.3"/>
    <n v="104.2"/>
    <n v="105"/>
    <n v="555000"/>
  </r>
  <r>
    <x v="1086"/>
    <n v="104.3"/>
    <n v="105.1"/>
    <n v="103.85"/>
    <n v="104.95"/>
    <n v="490400"/>
  </r>
  <r>
    <x v="1087"/>
    <n v="104"/>
    <n v="104.25"/>
    <n v="103.2"/>
    <n v="103.25"/>
    <n v="537800"/>
  </r>
  <r>
    <x v="1088"/>
    <n v="103.7"/>
    <n v="104.5"/>
    <n v="103.3"/>
    <n v="103.6"/>
    <n v="426800"/>
  </r>
  <r>
    <x v="1089"/>
    <n v="104.5"/>
    <n v="104.8"/>
    <n v="103.7"/>
    <n v="103.9"/>
    <n v="560200"/>
  </r>
  <r>
    <x v="1090"/>
    <n v="105.35"/>
    <n v="105.5"/>
    <n v="104"/>
    <n v="104"/>
    <n v="496700"/>
  </r>
  <r>
    <x v="1091"/>
    <n v="106.15"/>
    <n v="106.4"/>
    <n v="105"/>
    <n v="105"/>
    <n v="594700"/>
  </r>
  <r>
    <x v="1092"/>
    <n v="105.5"/>
    <n v="106.4"/>
    <n v="105.15"/>
    <n v="106.4"/>
    <n v="492100"/>
  </r>
  <r>
    <x v="1093"/>
    <n v="104.6"/>
    <n v="105.5"/>
    <n v="104.2"/>
    <n v="105.5"/>
    <n v="391000"/>
  </r>
  <r>
    <x v="1094"/>
    <n v="105.05"/>
    <n v="105.65"/>
    <n v="104.75"/>
    <n v="105.05"/>
    <n v="420900"/>
  </r>
  <r>
    <x v="1095"/>
    <n v="105"/>
    <n v="105.95"/>
    <n v="104.65"/>
    <n v="105"/>
    <n v="584700"/>
  </r>
  <r>
    <x v="1096"/>
    <n v="105.05"/>
    <n v="105.2"/>
    <n v="104.4"/>
    <n v="104.6"/>
    <n v="403200"/>
  </r>
  <r>
    <x v="1097"/>
    <n v="104.55"/>
    <n v="105.35"/>
    <n v="104.45"/>
    <n v="105"/>
    <n v="419400"/>
  </r>
  <r>
    <x v="1098"/>
    <n v="104.9"/>
    <n v="105.25"/>
    <n v="104.3"/>
    <n v="104.55"/>
    <n v="531800"/>
  </r>
  <r>
    <x v="1099"/>
    <n v="105.5"/>
    <n v="105.85"/>
    <n v="104.35"/>
    <n v="104.35"/>
    <n v="549800"/>
  </r>
  <r>
    <x v="1100"/>
    <n v="104.85"/>
    <n v="105.5"/>
    <n v="104.65"/>
    <n v="105.5"/>
    <n v="423100"/>
  </r>
  <r>
    <x v="1101"/>
    <n v="103.9"/>
    <n v="105"/>
    <n v="103.9"/>
    <n v="104.75"/>
    <n v="358900"/>
  </r>
  <r>
    <x v="1102"/>
    <n v="104.7"/>
    <n v="105"/>
    <n v="103.9"/>
    <n v="104.45"/>
    <n v="494600"/>
  </r>
  <r>
    <x v="1103"/>
    <n v="103.9"/>
    <n v="104.55"/>
    <n v="103"/>
    <n v="104.15"/>
    <n v="357800"/>
  </r>
  <r>
    <x v="1104"/>
    <n v="103"/>
    <n v="104.4"/>
    <n v="102.6"/>
    <n v="104.4"/>
    <n v="400600"/>
  </r>
  <r>
    <x v="1105"/>
    <n v="103.05"/>
    <n v="103.3"/>
    <n v="102.65"/>
    <n v="103.3"/>
    <n v="390700"/>
  </r>
  <r>
    <x v="1106"/>
    <n v="102"/>
    <n v="103.2"/>
    <n v="101.55"/>
    <n v="102.95"/>
    <n v="480300"/>
  </r>
  <r>
    <x v="1107"/>
    <n v="100.15"/>
    <n v="102.5"/>
    <n v="100.15"/>
    <n v="102.5"/>
    <n v="507200"/>
  </r>
  <r>
    <x v="1108"/>
    <n v="99.43"/>
    <n v="101.6"/>
    <n v="99.06"/>
    <n v="101.55"/>
    <n v="668400"/>
  </r>
  <r>
    <x v="1109"/>
    <n v="98.8"/>
    <n v="100.05"/>
    <n v="98.5"/>
    <n v="98.62"/>
    <n v="815900"/>
  </r>
  <r>
    <x v="1110"/>
    <n v="98.61"/>
    <n v="99.21"/>
    <n v="98.4"/>
    <n v="98.97"/>
    <n v="487300"/>
  </r>
  <r>
    <x v="1111"/>
    <n v="99.54"/>
    <n v="100.1"/>
    <n v="99.01"/>
    <n v="99.27"/>
    <n v="497400"/>
  </r>
  <r>
    <x v="1112"/>
    <n v="98.99"/>
    <n v="100.1"/>
    <n v="98.15"/>
    <n v="99.8"/>
    <n v="591900"/>
  </r>
  <r>
    <x v="1113"/>
    <n v="98.97"/>
    <n v="99.39"/>
    <n v="98.62"/>
    <n v="99"/>
    <n v="503300"/>
  </r>
  <r>
    <x v="1114"/>
    <n v="96.63"/>
    <n v="98.82"/>
    <n v="96.41"/>
    <n v="98.6"/>
    <n v="910400"/>
  </r>
  <r>
    <x v="1115"/>
    <n v="96.09"/>
    <n v="97.38"/>
    <n v="95.91"/>
    <n v="96.2"/>
    <n v="619500"/>
  </r>
  <r>
    <x v="1116"/>
    <n v="96.31"/>
    <n v="98.38"/>
    <n v="95.8"/>
    <n v="96"/>
    <n v="1208300"/>
  </r>
  <r>
    <x v="1117"/>
    <n v="98.9"/>
    <n v="98.98"/>
    <n v="97.5"/>
    <n v="98.16"/>
    <n v="629300"/>
  </r>
  <r>
    <x v="1118"/>
    <n v="99.8"/>
    <n v="100"/>
    <n v="98.17"/>
    <n v="98.56"/>
    <n v="562600"/>
  </r>
  <r>
    <x v="1119"/>
    <n v="99.61"/>
    <n v="100.6"/>
    <n v="99.04"/>
    <n v="100.45"/>
    <n v="526600"/>
  </r>
  <r>
    <x v="1120"/>
    <n v="98.51"/>
    <n v="99.26"/>
    <n v="98.19"/>
    <n v="99.23"/>
    <n v="545600"/>
  </r>
  <r>
    <x v="1121"/>
    <n v="98.49"/>
    <n v="99.16"/>
    <n v="98.19"/>
    <n v="98.27"/>
    <n v="554700"/>
  </r>
  <r>
    <x v="1122"/>
    <n v="97.45"/>
    <n v="98.76"/>
    <n v="97.45"/>
    <n v="98.38"/>
    <n v="356400"/>
  </r>
  <r>
    <x v="1123"/>
    <n v="97.75"/>
    <n v="97.76"/>
    <n v="96.76"/>
    <n v="97.32"/>
    <n v="544300"/>
  </r>
  <r>
    <x v="1124"/>
    <n v="96.36"/>
    <n v="98.05"/>
    <n v="96"/>
    <n v="97.85"/>
    <n v="540200"/>
  </r>
  <r>
    <x v="1125"/>
    <n v="97"/>
    <n v="98.18"/>
    <n v="96.7"/>
    <n v="96.8"/>
    <n v="460000"/>
  </r>
  <r>
    <x v="1126"/>
    <n v="97.1"/>
    <n v="97.28"/>
    <n v="95.87"/>
    <n v="97"/>
    <n v="421500"/>
  </r>
  <r>
    <x v="1127"/>
    <n v="98.96"/>
    <n v="99.23"/>
    <n v="96.47"/>
    <n v="96.74"/>
    <n v="896900"/>
  </r>
  <r>
    <x v="1128"/>
    <n v="100.8"/>
    <n v="101"/>
    <n v="98.96"/>
    <n v="99.39"/>
    <n v="630500"/>
  </r>
  <r>
    <x v="1129"/>
    <n v="100.4"/>
    <n v="101.4"/>
    <n v="100"/>
    <n v="101.05"/>
    <n v="940900"/>
  </r>
  <r>
    <x v="1130"/>
    <n v="101.15"/>
    <n v="101.15"/>
    <n v="99.6"/>
    <n v="100.8"/>
    <n v="808200"/>
  </r>
  <r>
    <x v="1131"/>
    <n v="100.8"/>
    <n v="101.85"/>
    <n v="100.7"/>
    <n v="101.6"/>
    <n v="986400"/>
  </r>
  <r>
    <x v="1132"/>
    <n v="98.73"/>
    <n v="100.8"/>
    <n v="98.06"/>
    <n v="100.6"/>
    <n v="994200"/>
  </r>
  <r>
    <x v="1133"/>
    <n v="96.3"/>
    <n v="98.45"/>
    <n v="96.15"/>
    <n v="98.3"/>
    <n v="646800"/>
  </r>
  <r>
    <x v="1134"/>
    <n v="96.63"/>
    <n v="97.23"/>
    <n v="95.88"/>
    <n v="96.49"/>
    <n v="569700"/>
  </r>
  <r>
    <x v="1135"/>
    <n v="94.78"/>
    <n v="96.97"/>
    <n v="94.55"/>
    <n v="96.8"/>
    <n v="680900"/>
  </r>
  <r>
    <x v="1136"/>
    <n v="95.52"/>
    <n v="95.8"/>
    <n v="95"/>
    <n v="95"/>
    <n v="602300"/>
  </r>
  <r>
    <x v="1137"/>
    <n v="97.53"/>
    <n v="97.75"/>
    <n v="95.25"/>
    <n v="95.74"/>
    <n v="726200"/>
  </r>
  <r>
    <x v="1138"/>
    <n v="97.28"/>
    <n v="97.47"/>
    <n v="96.7"/>
    <n v="97.1"/>
    <n v="533900"/>
  </r>
  <r>
    <x v="1139"/>
    <n v="97.29"/>
    <n v="98"/>
    <n v="96.8"/>
    <n v="97.93"/>
    <n v="690400"/>
  </r>
  <r>
    <x v="1140"/>
    <n v="97"/>
    <n v="97.63"/>
    <n v="96.64"/>
    <n v="97.07"/>
    <n v="500600"/>
  </r>
  <r>
    <x v="1141"/>
    <n v="97.76"/>
    <n v="97.76"/>
    <n v="96.7"/>
    <n v="96.99"/>
    <n v="764800"/>
  </r>
  <r>
    <x v="1142"/>
    <n v="98"/>
    <n v="98.37"/>
    <n v="97.58"/>
    <n v="97.81"/>
    <n v="490000"/>
  </r>
  <r>
    <x v="1143"/>
    <n v="96.1"/>
    <n v="98.51"/>
    <n v="96"/>
    <n v="98.43"/>
    <n v="711900"/>
  </r>
  <r>
    <x v="1144"/>
    <n v="98.76"/>
    <n v="98.76"/>
    <n v="96.17"/>
    <n v="96.26"/>
    <n v="858200"/>
  </r>
  <r>
    <x v="1145"/>
    <n v="97.44"/>
    <n v="98.69"/>
    <n v="97"/>
    <n v="98.27"/>
    <n v="929100"/>
  </r>
  <r>
    <x v="1146"/>
    <n v="97.8"/>
    <n v="97.88"/>
    <n v="96.26"/>
    <n v="96.96"/>
    <n v="838400"/>
  </r>
  <r>
    <x v="1147"/>
    <n v="97.61"/>
    <n v="98.39"/>
    <n v="97"/>
    <n v="98.16"/>
    <n v="701300"/>
  </r>
  <r>
    <x v="1148"/>
    <n v="97.28"/>
    <n v="97.33"/>
    <n v="96.46"/>
    <n v="97.33"/>
    <n v="561200"/>
  </r>
  <r>
    <x v="1149"/>
    <n v="97.74"/>
    <n v="97.88"/>
    <n v="96.99"/>
    <n v="97.12"/>
    <n v="1576300"/>
  </r>
  <r>
    <x v="1150"/>
    <n v="96.99"/>
    <n v="97.51"/>
    <n v="96.8"/>
    <n v="97.11"/>
    <n v="839200"/>
  </r>
  <r>
    <x v="1151"/>
    <n v="97.58"/>
    <n v="97.68"/>
    <n v="96.75"/>
    <n v="97.3"/>
    <n v="841800"/>
  </r>
  <r>
    <x v="1152"/>
    <n v="97.35"/>
    <n v="98.42"/>
    <n v="96.84"/>
    <n v="97.05"/>
    <n v="1059300"/>
  </r>
  <r>
    <x v="1153"/>
    <n v="97.58"/>
    <n v="97.88"/>
    <n v="96.75"/>
    <n v="97.11"/>
    <n v="670200"/>
  </r>
  <r>
    <x v="1154"/>
    <n v="98.6"/>
    <n v="98.85"/>
    <n v="96.43"/>
    <n v="97.5"/>
    <n v="1027900"/>
  </r>
  <r>
    <x v="1155"/>
    <n v="97.35"/>
    <n v="97.91"/>
    <n v="96.83"/>
    <n v="97.65"/>
    <n v="647700"/>
  </r>
  <r>
    <x v="1156"/>
    <n v="97.85"/>
    <n v="98.25"/>
    <n v="96.37"/>
    <n v="97"/>
    <n v="787600"/>
  </r>
  <r>
    <x v="1157"/>
    <n v="97.14"/>
    <n v="97.73"/>
    <n v="96.3"/>
    <n v="97.7"/>
    <n v="818400"/>
  </r>
  <r>
    <x v="1158"/>
    <n v="97.91"/>
    <n v="98.47"/>
    <n v="96.72"/>
    <n v="96.82"/>
    <n v="737300"/>
  </r>
  <r>
    <x v="1159"/>
    <n v="101.15"/>
    <n v="101.15"/>
    <n v="97.57"/>
    <n v="98.11"/>
    <n v="1292500"/>
  </r>
  <r>
    <x v="1160"/>
    <n v="98.26"/>
    <n v="101.05"/>
    <n v="98.14"/>
    <n v="100.85"/>
    <n v="1217400"/>
  </r>
  <r>
    <x v="1161"/>
    <n v="98.71"/>
    <n v="100.35"/>
    <n v="98.6"/>
    <n v="99.74"/>
    <n v="757500"/>
  </r>
  <r>
    <x v="1162"/>
    <n v="100"/>
    <n v="100"/>
    <n v="98.6"/>
    <n v="99"/>
    <n v="675600"/>
  </r>
  <r>
    <x v="1163"/>
    <n v="97.86"/>
    <n v="99.73"/>
    <n v="97.5"/>
    <n v="99.73"/>
    <n v="695500"/>
  </r>
  <r>
    <x v="1164"/>
    <n v="96.34"/>
    <n v="97.86"/>
    <n v="95.54"/>
    <n v="97.74"/>
    <n v="1121800"/>
  </r>
  <r>
    <x v="1165"/>
    <n v="95.8"/>
    <n v="96.49"/>
    <n v="95.63"/>
    <n v="95.72"/>
    <n v="1033100"/>
  </r>
  <r>
    <x v="1166"/>
    <n v="98.04"/>
    <n v="98.4"/>
    <n v="95.8"/>
    <n v="96.58"/>
    <n v="1542200"/>
  </r>
  <r>
    <x v="1167"/>
    <n v="100"/>
    <n v="101.35"/>
    <n v="99.91"/>
    <n v="101"/>
    <n v="411600"/>
  </r>
  <r>
    <x v="1168"/>
    <n v="100"/>
    <n v="101.15"/>
    <n v="99.55"/>
    <n v="101.15"/>
    <n v="444100"/>
  </r>
  <r>
    <x v="1169"/>
    <n v="99.7"/>
    <n v="100.7"/>
    <n v="99.03"/>
    <n v="100.15"/>
    <n v="555100"/>
  </r>
  <r>
    <x v="1170"/>
    <n v="99.79"/>
    <n v="100.7"/>
    <n v="99.05"/>
    <n v="99.45"/>
    <n v="538400"/>
  </r>
  <r>
    <x v="1171"/>
    <n v="101.1"/>
    <n v="101.6"/>
    <n v="99.76"/>
    <n v="99.79"/>
    <n v="594400"/>
  </r>
  <r>
    <x v="1172"/>
    <n v="101.15"/>
    <n v="102.4"/>
    <n v="101.15"/>
    <n v="101.9"/>
    <n v="456400"/>
  </r>
  <r>
    <x v="1173"/>
    <n v="100.85"/>
    <n v="101.5"/>
    <n v="100.35"/>
    <n v="101.3"/>
    <n v="394700"/>
  </r>
  <r>
    <x v="1174"/>
    <n v="101.4"/>
    <n v="101.45"/>
    <n v="99.99"/>
    <n v="100.7"/>
    <n v="608700"/>
  </r>
  <r>
    <x v="1175"/>
    <n v="101.3"/>
    <n v="101.3"/>
    <n v="99.88"/>
    <n v="100.85"/>
    <n v="353400"/>
  </r>
  <r>
    <x v="1176"/>
    <n v="100.45"/>
    <n v="101.3"/>
    <n v="100.1"/>
    <n v="100.9"/>
    <n v="277600"/>
  </r>
  <r>
    <x v="1177"/>
    <n v="101"/>
    <n v="101.35"/>
    <n v="100.25"/>
    <n v="100.95"/>
    <n v="428100"/>
  </r>
  <r>
    <x v="1178"/>
    <n v="100.35"/>
    <n v="101.05"/>
    <n v="99.99"/>
    <n v="100.5"/>
    <n v="301800"/>
  </r>
  <r>
    <x v="1179"/>
    <n v="102.1"/>
    <n v="102.45"/>
    <n v="100.25"/>
    <n v="100.55"/>
    <n v="568400"/>
  </r>
  <r>
    <x v="1180"/>
    <n v="101.05"/>
    <n v="102.5"/>
    <n v="100.7"/>
    <n v="102.5"/>
    <n v="470200"/>
  </r>
  <r>
    <x v="1181"/>
    <n v="101"/>
    <n v="102"/>
    <n v="100.4"/>
    <n v="100.5"/>
    <n v="607900"/>
  </r>
  <r>
    <x v="1182"/>
    <n v="101.3"/>
    <n v="102.15"/>
    <n v="100.7"/>
    <n v="101.5"/>
    <n v="772800"/>
  </r>
  <r>
    <x v="1183"/>
    <n v="100.4"/>
    <n v="101.8"/>
    <n v="99.56"/>
    <n v="101.6"/>
    <n v="598800"/>
  </r>
  <r>
    <x v="1184"/>
    <n v="97.7"/>
    <n v="100.75"/>
    <n v="97.63"/>
    <n v="100.75"/>
    <n v="795900"/>
  </r>
  <r>
    <x v="1185"/>
    <n v="98.79"/>
    <n v="100"/>
    <n v="97.28"/>
    <n v="98"/>
    <n v="1063200"/>
  </r>
  <r>
    <x v="1186"/>
    <n v="97.93"/>
    <n v="98.96"/>
    <n v="97.48"/>
    <n v="98.62"/>
    <n v="532900"/>
  </r>
  <r>
    <x v="1187"/>
    <n v="99.25"/>
    <n v="99.45"/>
    <n v="97.62"/>
    <n v="97.62"/>
    <n v="943200"/>
  </r>
  <r>
    <x v="1188"/>
    <n v="99.25"/>
    <n v="99.8"/>
    <n v="98.17"/>
    <n v="98.9"/>
    <n v="985400"/>
  </r>
  <r>
    <x v="1189"/>
    <n v="97.4"/>
    <n v="99.54"/>
    <n v="96.26"/>
    <n v="99.54"/>
    <n v="1309800"/>
  </r>
  <r>
    <x v="1190"/>
    <n v="93.46"/>
    <n v="97.31"/>
    <n v="92.79"/>
    <n v="97.31"/>
    <n v="1231800"/>
  </r>
  <r>
    <x v="1191"/>
    <n v="93.31"/>
    <n v="94.18"/>
    <n v="92.38"/>
    <n v="93.23"/>
    <n v="615400"/>
  </r>
  <r>
    <x v="1192"/>
    <n v="94.24"/>
    <n v="95.21"/>
    <n v="93.43"/>
    <n v="93.52"/>
    <n v="508700"/>
  </r>
  <r>
    <x v="1193"/>
    <n v="95.26"/>
    <n v="95.98"/>
    <n v="93.72"/>
    <n v="94.12"/>
    <n v="781300"/>
  </r>
  <r>
    <x v="1194"/>
    <n v="96.59"/>
    <n v="97.19"/>
    <n v="95.97"/>
    <n v="96.13"/>
    <n v="1013700"/>
  </r>
  <r>
    <x v="1195"/>
    <n v="95.82"/>
    <n v="97.14"/>
    <n v="95.8"/>
    <n v="96.94"/>
    <n v="706200"/>
  </r>
  <r>
    <x v="1196"/>
    <n v="93.88"/>
    <n v="95.92"/>
    <n v="93.88"/>
    <n v="95.82"/>
    <n v="942900"/>
  </r>
  <r>
    <x v="1197"/>
    <n v="92.84"/>
    <n v="94.52"/>
    <n v="92.8"/>
    <n v="93.85"/>
    <n v="887200"/>
  </r>
  <r>
    <x v="1198"/>
    <n v="91.5"/>
    <n v="92.39"/>
    <n v="91.1"/>
    <n v="92.09"/>
    <n v="412600"/>
  </r>
  <r>
    <x v="1199"/>
    <n v="90.91"/>
    <n v="91.82"/>
    <n v="90.43"/>
    <n v="91.67"/>
    <n v="605700"/>
  </r>
  <r>
    <x v="1200"/>
    <n v="90.81"/>
    <n v="91.37"/>
    <n v="89.8"/>
    <n v="90.42"/>
    <n v="1038800"/>
  </r>
  <r>
    <x v="1201"/>
    <n v="92.97"/>
    <n v="93.22"/>
    <n v="91.59"/>
    <n v="91.66"/>
    <n v="622600"/>
  </r>
  <r>
    <x v="1202"/>
    <n v="92"/>
    <n v="93.8"/>
    <n v="91.42"/>
    <n v="93.44"/>
    <n v="826700"/>
  </r>
  <r>
    <x v="1203"/>
    <n v="92.46"/>
    <n v="92.72"/>
    <n v="91.47"/>
    <n v="91.79"/>
    <n v="541600"/>
  </r>
  <r>
    <x v="1204"/>
    <n v="93.18"/>
    <n v="93.64"/>
    <n v="92.27"/>
    <n v="93.349000000000004"/>
    <n v="1025400"/>
  </r>
  <r>
    <x v="1205"/>
    <n v="93.7"/>
    <n v="94.14"/>
    <n v="92.52"/>
    <n v="93.34"/>
    <n v="755000"/>
  </r>
  <r>
    <x v="1206"/>
    <n v="93.9"/>
    <n v="94.49"/>
    <n v="92.94"/>
    <n v="93.53"/>
    <n v="551500"/>
  </r>
  <r>
    <x v="1207"/>
    <n v="92.7"/>
    <n v="94.04"/>
    <n v="92.67"/>
    <n v="94.04"/>
    <n v="834500"/>
  </r>
  <r>
    <x v="1208"/>
    <n v="92.2"/>
    <n v="92.77"/>
    <n v="91.77"/>
    <n v="92.77"/>
    <n v="787900"/>
  </r>
  <r>
    <x v="1209"/>
    <n v="90.01"/>
    <n v="92.24"/>
    <n v="89.51"/>
    <n v="92.24"/>
    <n v="1217000"/>
  </r>
  <r>
    <x v="1210"/>
    <n v="89.3"/>
    <n v="89.45"/>
    <n v="88.26"/>
    <n v="88.81"/>
    <n v="591600"/>
  </r>
  <r>
    <x v="1211"/>
    <n v="88.07"/>
    <n v="89.5"/>
    <n v="87.87"/>
    <n v="89.5"/>
    <n v="687200"/>
  </r>
  <r>
    <x v="1212"/>
    <n v="87.62"/>
    <n v="88.28"/>
    <n v="86.8"/>
    <n v="88.01"/>
    <n v="665400"/>
  </r>
  <r>
    <x v="1213"/>
    <n v="89"/>
    <n v="89"/>
    <n v="87.18"/>
    <n v="87.55"/>
    <n v="680700"/>
  </r>
  <r>
    <x v="1214"/>
    <n v="89.99"/>
    <n v="89.99"/>
    <n v="88.51"/>
    <n v="88.89"/>
    <n v="706500"/>
  </r>
  <r>
    <x v="1215"/>
    <n v="89.5"/>
    <n v="90.69"/>
    <n v="88.5"/>
    <n v="90.07"/>
    <n v="866800"/>
  </r>
  <r>
    <x v="1216"/>
    <n v="91.8"/>
    <n v="91.84"/>
    <n v="88.73"/>
    <n v="89.68"/>
    <n v="1061700"/>
  </r>
  <r>
    <x v="1217"/>
    <n v="91"/>
    <n v="91.52"/>
    <n v="89.38"/>
    <n v="91.42"/>
    <n v="1000100"/>
  </r>
  <r>
    <x v="1218"/>
    <n v="91.98"/>
    <n v="92.21"/>
    <n v="91"/>
    <n v="91.33"/>
    <n v="739400"/>
  </r>
  <r>
    <x v="1219"/>
    <n v="92.37"/>
    <n v="92.64"/>
    <n v="90.33"/>
    <n v="91.04"/>
    <n v="1757900"/>
  </r>
  <r>
    <x v="1220"/>
    <n v="92.5"/>
    <n v="92.8"/>
    <n v="91.87"/>
    <n v="92.22"/>
    <n v="687000"/>
  </r>
  <r>
    <x v="1221"/>
    <n v="92.5"/>
    <n v="93.18"/>
    <n v="92.26"/>
    <n v="92.7"/>
    <n v="742700"/>
  </r>
  <r>
    <x v="1222"/>
    <n v="92.46"/>
    <n v="93.27"/>
    <n v="91.2"/>
    <n v="92.41"/>
    <n v="749300"/>
  </r>
  <r>
    <x v="1223"/>
    <n v="92"/>
    <n v="92.74"/>
    <n v="91.82"/>
    <n v="92.42"/>
    <n v="914100"/>
  </r>
  <r>
    <x v="1224"/>
    <n v="90.42"/>
    <n v="91.66"/>
    <n v="90.39"/>
    <n v="91.33"/>
    <n v="647500"/>
  </r>
  <r>
    <x v="1225"/>
    <n v="90.85"/>
    <n v="91.66"/>
    <n v="90.47"/>
    <n v="90.66"/>
    <n v="892800"/>
  </r>
  <r>
    <x v="1226"/>
    <n v="89.12"/>
    <n v="90.21"/>
    <n v="88.63"/>
    <n v="89.76"/>
    <n v="1009600"/>
  </r>
  <r>
    <x v="1227"/>
    <n v="88.55"/>
    <n v="88.92"/>
    <n v="88.05"/>
    <n v="88.36"/>
    <n v="422500"/>
  </r>
  <r>
    <x v="1228"/>
    <n v="87.99"/>
    <n v="88.99"/>
    <n v="87.73"/>
    <n v="88.13"/>
    <n v="588200"/>
  </r>
  <r>
    <x v="1229"/>
    <n v="91.58"/>
    <n v="91.99"/>
    <n v="87.63"/>
    <n v="88.49"/>
    <n v="1449400"/>
  </r>
  <r>
    <x v="1230"/>
    <n v="90.91"/>
    <n v="91.6"/>
    <n v="89.98"/>
    <n v="90.92"/>
    <n v="926800"/>
  </r>
  <r>
    <x v="1231"/>
    <n v="91.69"/>
    <n v="92.45"/>
    <n v="90.36"/>
    <n v="90.82"/>
    <n v="939400"/>
  </r>
  <r>
    <x v="1232"/>
    <n v="90.69"/>
    <n v="92.68"/>
    <n v="90.69"/>
    <n v="92.44"/>
    <n v="608700"/>
  </r>
  <r>
    <x v="1233"/>
    <n v="90.8"/>
    <n v="91.9"/>
    <n v="90.3"/>
    <n v="90.71"/>
    <n v="313400"/>
  </r>
  <r>
    <x v="1234"/>
    <n v="90.42"/>
    <n v="91.32"/>
    <n v="89.26"/>
    <n v="91.07"/>
    <n v="713100"/>
  </r>
  <r>
    <x v="1235"/>
    <n v="90.42"/>
    <n v="90.49"/>
    <n v="88.85"/>
    <n v="90.17"/>
    <n v="773900"/>
  </r>
  <r>
    <x v="1236"/>
    <n v="90.55"/>
    <n v="90.68"/>
    <n v="89.25"/>
    <n v="89.51"/>
    <n v="902100"/>
  </r>
  <r>
    <x v="1237"/>
    <n v="92.36"/>
    <n v="93"/>
    <n v="90.64"/>
    <n v="91.39"/>
    <n v="973800"/>
  </r>
  <r>
    <x v="1238"/>
    <n v="91.38"/>
    <n v="92.56"/>
    <n v="90.88"/>
    <n v="91.94"/>
    <n v="657500"/>
  </r>
  <r>
    <x v="1239"/>
    <n v="92.14"/>
    <n v="92.58"/>
    <n v="90.84"/>
    <n v="91.6"/>
    <n v="1103800"/>
  </r>
  <r>
    <x v="1240"/>
    <n v="92.49"/>
    <n v="93.03"/>
    <n v="92.15"/>
    <n v="92.6"/>
    <n v="617000"/>
  </r>
  <r>
    <x v="1241"/>
    <n v="92.5"/>
    <n v="92.85"/>
    <n v="91.93"/>
    <n v="92.55"/>
    <n v="1068500"/>
  </r>
  <r>
    <x v="1242"/>
    <n v="91.5"/>
    <n v="92.59"/>
    <n v="91.26"/>
    <n v="92.55"/>
    <n v="989600"/>
  </r>
  <r>
    <x v="1243"/>
    <n v="90.88"/>
    <n v="91.47"/>
    <n v="89.89"/>
    <n v="91.03"/>
    <n v="886000"/>
  </r>
  <r>
    <x v="1244"/>
    <n v="89.58"/>
    <n v="91.89"/>
    <n v="89.21"/>
    <n v="91.75"/>
    <n v="818700"/>
  </r>
  <r>
    <x v="1245"/>
    <n v="91.86"/>
    <n v="91.9"/>
    <n v="89.04"/>
    <n v="89.62"/>
    <n v="875300"/>
  </r>
  <r>
    <x v="1246"/>
    <n v="90.58"/>
    <n v="91.31"/>
    <n v="89.94"/>
    <n v="91.21"/>
    <n v="740100"/>
  </r>
  <r>
    <x v="1247"/>
    <n v="92.59"/>
    <n v="92.59"/>
    <n v="90.04"/>
    <n v="90.21"/>
    <n v="855100"/>
  </r>
  <r>
    <x v="1248"/>
    <n v="90.01"/>
    <n v="93.37"/>
    <n v="89.89"/>
    <n v="93.07"/>
    <n v="922300"/>
  </r>
  <r>
    <x v="1249"/>
    <n v="92.43"/>
    <n v="93.21"/>
    <n v="90.92"/>
    <n v="91.03"/>
    <n v="920500"/>
  </r>
  <r>
    <x v="1250"/>
    <n v="92.21"/>
    <n v="93.98"/>
    <n v="92.15"/>
    <n v="92.84"/>
    <n v="989700"/>
  </r>
  <r>
    <x v="1251"/>
    <n v="91.85"/>
    <n v="92.94"/>
    <n v="91.31"/>
    <n v="92.58"/>
    <n v="1065900"/>
  </r>
  <r>
    <x v="1252"/>
    <n v="90.89"/>
    <n v="90.89"/>
    <n v="90.89"/>
    <n v="90.89"/>
    <n v="0"/>
  </r>
  <r>
    <x v="1253"/>
    <n v="92"/>
    <n v="92"/>
    <n v="90.89"/>
    <n v="90.89"/>
    <n v="2165100"/>
  </r>
  <r>
    <x v="1254"/>
    <n v="91.05"/>
    <n v="91.69"/>
    <n v="90.05"/>
    <n v="91.65"/>
    <n v="2924200"/>
  </r>
  <r>
    <x v="1255"/>
    <n v="92.85"/>
    <n v="93.66"/>
    <n v="92.3"/>
    <n v="93.33"/>
    <n v="1502400"/>
  </r>
  <r>
    <x v="1256"/>
    <n v="92.25"/>
    <n v="93.3"/>
    <n v="91.92"/>
    <n v="93.1"/>
    <n v="1106600"/>
  </r>
  <r>
    <x v="1257"/>
    <n v="90.38"/>
    <n v="92"/>
    <n v="89.29"/>
    <n v="91.75"/>
    <n v="911000"/>
  </r>
  <r>
    <x v="1258"/>
    <n v="91.23"/>
    <n v="91.23"/>
    <n v="89.06"/>
    <n v="89.62"/>
    <n v="972000"/>
  </r>
  <r>
    <x v="1259"/>
    <n v="91.76"/>
    <n v="92.27"/>
    <n v="90.27"/>
    <n v="91.92"/>
    <n v="1321300"/>
  </r>
  <r>
    <x v="1260"/>
    <n v="94.15"/>
    <n v="94.3"/>
    <n v="91.64"/>
    <n v="91.74"/>
    <n v="1429000"/>
  </r>
  <r>
    <x v="1261"/>
    <n v="93.23"/>
    <n v="94.13"/>
    <n v="93.18"/>
    <n v="93.76"/>
    <n v="986400"/>
  </r>
  <r>
    <x v="1262"/>
    <n v="92.7"/>
    <n v="93.68"/>
    <n v="92.33"/>
    <n v="93.68"/>
    <n v="1159500"/>
  </r>
  <r>
    <x v="1263"/>
    <n v="92.5"/>
    <n v="93.24"/>
    <n v="92.29"/>
    <n v="92.72"/>
    <n v="1183200"/>
  </r>
  <r>
    <x v="1264"/>
    <n v="94.74"/>
    <n v="94.8"/>
    <n v="91.34"/>
    <n v="92.14"/>
    <n v="2213400"/>
  </r>
  <r>
    <x v="1265"/>
    <n v="90.3"/>
    <n v="91.14"/>
    <n v="89.71"/>
    <n v="91.09"/>
    <n v="787600"/>
  </r>
  <r>
    <x v="1266"/>
    <n v="89.8"/>
    <n v="90.86"/>
    <n v="88.82"/>
    <n v="90.42"/>
    <n v="926800"/>
  </r>
  <r>
    <x v="1267"/>
    <n v="90.54"/>
    <n v="90.89"/>
    <n v="89.6"/>
    <n v="89.72"/>
    <n v="877800"/>
  </r>
  <r>
    <x v="1268"/>
    <n v="91.4"/>
    <n v="91.4"/>
    <n v="91.4"/>
    <n v="91.4"/>
    <n v="0"/>
  </r>
  <r>
    <x v="1269"/>
    <n v="91.4"/>
    <n v="91.4"/>
    <n v="91.4"/>
    <n v="91.4"/>
    <n v="0"/>
  </r>
  <r>
    <x v="1270"/>
    <n v="91.44"/>
    <n v="91.84"/>
    <n v="90.79"/>
    <n v="91.4"/>
    <n v="873900"/>
  </r>
  <r>
    <x v="1271"/>
    <n v="92"/>
    <n v="92.63"/>
    <n v="90.96"/>
    <n v="91.19"/>
    <n v="1190700"/>
  </r>
  <r>
    <x v="1272"/>
    <n v="92.92"/>
    <n v="92.97"/>
    <n v="92.35"/>
    <n v="92.7"/>
    <n v="951900"/>
  </r>
  <r>
    <x v="1273"/>
    <n v="92.5"/>
    <n v="93"/>
    <n v="91.25"/>
    <n v="92.99"/>
    <n v="1107100"/>
  </r>
  <r>
    <x v="1274"/>
    <n v="90.06"/>
    <n v="92.53"/>
    <n v="89.92"/>
    <n v="92.49"/>
    <n v="1361000"/>
  </r>
  <r>
    <x v="1275"/>
    <n v="89.28"/>
    <n v="90.21"/>
    <n v="89.01"/>
    <n v="89.93"/>
    <n v="1352400"/>
  </r>
  <r>
    <x v="1276"/>
    <n v="89.16"/>
    <n v="90.19"/>
    <n v="89.05"/>
    <n v="89.08"/>
    <n v="883100"/>
  </r>
  <r>
    <x v="1277"/>
    <n v="89.25"/>
    <n v="89.69"/>
    <n v="88.95"/>
    <n v="89.37"/>
    <n v="637600"/>
  </r>
  <r>
    <x v="1278"/>
    <n v="88.63"/>
    <n v="89.37"/>
    <n v="88.43"/>
    <n v="89.23"/>
    <n v="768400"/>
  </r>
  <r>
    <x v="1279"/>
    <n v="88.99"/>
    <n v="89"/>
    <n v="87.66"/>
    <n v="88.49"/>
    <n v="593800"/>
  </r>
  <r>
    <x v="1280"/>
    <n v="88.61"/>
    <n v="89.05"/>
    <n v="88.15"/>
    <n v="88.91"/>
    <n v="637400"/>
  </r>
  <r>
    <x v="1281"/>
    <n v="88.88"/>
    <n v="89.33"/>
    <n v="88.6"/>
    <n v="88.97"/>
    <n v="810000"/>
  </r>
  <r>
    <x v="1282"/>
    <n v="88.81"/>
    <n v="88.98"/>
    <n v="87.92"/>
    <n v="88.49"/>
    <n v="486000"/>
  </r>
  <r>
    <x v="1283"/>
    <n v="89.04"/>
    <n v="89.47"/>
    <n v="88.62"/>
    <n v="89.02"/>
    <n v="682700"/>
  </r>
  <r>
    <x v="1284"/>
    <n v="89.5"/>
    <n v="89.95"/>
    <n v="89.2"/>
    <n v="89.2"/>
    <n v="1203600"/>
  </r>
  <r>
    <x v="1285"/>
    <n v="89.5"/>
    <n v="89.82"/>
    <n v="88.78"/>
    <n v="89.4"/>
    <n v="979700"/>
  </r>
  <r>
    <x v="1286"/>
    <n v="90"/>
    <n v="90"/>
    <n v="89.35"/>
    <n v="89.57"/>
    <n v="826700"/>
  </r>
  <r>
    <x v="1287"/>
    <n v="89.36"/>
    <n v="90"/>
    <n v="88.98"/>
    <n v="90"/>
    <n v="823100"/>
  </r>
  <r>
    <x v="1288"/>
    <n v="88.98"/>
    <n v="89.29"/>
    <n v="88.58"/>
    <n v="89.23"/>
    <n v="718100"/>
  </r>
  <r>
    <x v="1289"/>
    <n v="88.8"/>
    <n v="89"/>
    <n v="88.29"/>
    <n v="88.49"/>
    <n v="671800"/>
  </r>
  <r>
    <x v="1290"/>
    <n v="86.86"/>
    <n v="88.88"/>
    <n v="86.6"/>
    <n v="88.88"/>
    <n v="1062400"/>
  </r>
  <r>
    <x v="1291"/>
    <n v="86.04"/>
    <n v="87.14"/>
    <n v="85.91"/>
    <n v="86.77"/>
    <n v="674000"/>
  </r>
  <r>
    <x v="1292"/>
    <n v="88.29"/>
    <n v="88.3"/>
    <n v="85.85"/>
    <n v="85.85"/>
    <n v="992600"/>
  </r>
  <r>
    <x v="1293"/>
    <n v="87.5"/>
    <n v="88.57"/>
    <n v="87.34"/>
    <n v="88.48"/>
    <n v="968700"/>
  </r>
  <r>
    <x v="1294"/>
    <n v="87.12"/>
    <n v="87.78"/>
    <n v="87.11"/>
    <n v="87.68"/>
    <n v="720800"/>
  </r>
  <r>
    <x v="1295"/>
    <n v="85.62"/>
    <n v="87.49"/>
    <n v="85.27"/>
    <n v="87.49"/>
    <n v="1142000"/>
  </r>
  <r>
    <x v="1296"/>
    <n v="85.89"/>
    <n v="86.11"/>
    <n v="85.41"/>
    <n v="85.61"/>
    <n v="658000"/>
  </r>
  <r>
    <x v="1297"/>
    <n v="85.65"/>
    <n v="86"/>
    <n v="85.15"/>
    <n v="85.64"/>
    <n v="658200"/>
  </r>
  <r>
    <x v="1298"/>
    <n v="84.68"/>
    <n v="85.65"/>
    <n v="84.53"/>
    <n v="85.44"/>
    <n v="740100"/>
  </r>
  <r>
    <x v="1299"/>
    <n v="85.8"/>
    <n v="85.99"/>
    <n v="84.39"/>
    <n v="85"/>
    <n v="805100"/>
  </r>
  <r>
    <x v="1300"/>
    <n v="85.18"/>
    <n v="86.04"/>
    <n v="85"/>
    <n v="85.85"/>
    <n v="854500"/>
  </r>
  <r>
    <x v="1301"/>
    <n v="85"/>
    <n v="85.23"/>
    <n v="84.46"/>
    <n v="85.06"/>
    <n v="496600"/>
  </r>
  <r>
    <x v="1302"/>
    <n v="85.12"/>
    <n v="85.45"/>
    <n v="84.21"/>
    <n v="85.19"/>
    <n v="742400"/>
  </r>
  <r>
    <x v="1303"/>
    <n v="85.95"/>
    <n v="85.99"/>
    <n v="85.14"/>
    <n v="85.59"/>
    <n v="573800"/>
  </r>
  <r>
    <x v="1304"/>
    <n v="85.6"/>
    <n v="86.12"/>
    <n v="85.32"/>
    <n v="85.75"/>
    <n v="850600"/>
  </r>
  <r>
    <x v="1305"/>
    <n v="85"/>
    <n v="85.5"/>
    <n v="84.52"/>
    <n v="85.38"/>
    <n v="797900"/>
  </r>
  <r>
    <x v="1306"/>
    <n v="85.7"/>
    <n v="86"/>
    <n v="84.89"/>
    <n v="85.4"/>
    <n v="1369000"/>
  </r>
  <r>
    <x v="1307"/>
    <n v="83"/>
    <n v="85.19"/>
    <n v="82.8"/>
    <n v="84.73"/>
    <n v="2684100"/>
  </r>
  <r>
    <x v="1308"/>
    <n v="81.63"/>
    <n v="81.94"/>
    <n v="80.930000000000007"/>
    <n v="81.650000000000006"/>
    <n v="558000"/>
  </r>
  <r>
    <x v="1309"/>
    <n v="81.72"/>
    <n v="81.88"/>
    <n v="81"/>
    <n v="81.38"/>
    <n v="796100"/>
  </r>
  <r>
    <x v="1310"/>
    <n v="81.73"/>
    <n v="82.76"/>
    <n v="81.52"/>
    <n v="82.22"/>
    <n v="640600"/>
  </r>
  <r>
    <x v="1311"/>
    <n v="82.6"/>
    <n v="82.97"/>
    <n v="81.489999999999995"/>
    <n v="81.599999999999994"/>
    <n v="753100"/>
  </r>
  <r>
    <x v="1312"/>
    <n v="81.94"/>
    <n v="82.52"/>
    <n v="81.14"/>
    <n v="82.25"/>
    <n v="854700"/>
  </r>
  <r>
    <x v="1313"/>
    <n v="81.709999999999994"/>
    <n v="81.95"/>
    <n v="81.150000000000006"/>
    <n v="81.680000000000007"/>
    <n v="590800"/>
  </r>
  <r>
    <x v="1314"/>
    <n v="82.23"/>
    <n v="82.25"/>
    <n v="81.05"/>
    <n v="82.06"/>
    <n v="1283900"/>
  </r>
  <r>
    <x v="1315"/>
    <n v="82.98"/>
    <n v="83.32"/>
    <n v="82.43"/>
    <n v="82.55"/>
    <n v="610400"/>
  </r>
  <r>
    <x v="1316"/>
    <n v="81.73"/>
    <n v="82.74"/>
    <n v="81.62"/>
    <n v="82.7"/>
    <n v="1018600"/>
  </r>
  <r>
    <x v="1317"/>
    <n v="81.819999999999993"/>
    <n v="81.93"/>
    <n v="81.11"/>
    <n v="81.31"/>
    <n v="698200"/>
  </r>
  <r>
    <x v="1318"/>
    <n v="80.91"/>
    <n v="81.75"/>
    <n v="80.87"/>
    <n v="81.44"/>
    <n v="834400"/>
  </r>
  <r>
    <x v="1319"/>
    <n v="81.84"/>
    <n v="82.89"/>
    <n v="81.12"/>
    <n v="81.12"/>
    <n v="853100"/>
  </r>
  <r>
    <x v="1320"/>
    <n v="81.010000000000005"/>
    <n v="82.5"/>
    <n v="80.849999999999994"/>
    <n v="82.1"/>
    <n v="810800"/>
  </r>
  <r>
    <x v="1321"/>
    <n v="81.040000000000006"/>
    <n v="81.28"/>
    <n v="80.17"/>
    <n v="80.61"/>
    <n v="542200"/>
  </r>
  <r>
    <x v="1322"/>
    <n v="80.45"/>
    <n v="81"/>
    <n v="79.989999999999995"/>
    <n v="80.819999999999993"/>
    <n v="658200"/>
  </r>
  <r>
    <x v="1323"/>
    <n v="81.040000000000006"/>
    <n v="81.23"/>
    <n v="80.05"/>
    <n v="80.7"/>
    <n v="618300"/>
  </r>
  <r>
    <x v="1324"/>
    <n v="81.3"/>
    <n v="81.739999999999995"/>
    <n v="80.19"/>
    <n v="81.06"/>
    <n v="1099400"/>
  </r>
  <r>
    <x v="1325"/>
    <n v="82.14"/>
    <n v="82.5"/>
    <n v="81.44"/>
    <n v="82.35"/>
    <n v="731200"/>
  </r>
  <r>
    <x v="1326"/>
    <n v="81.760000000000005"/>
    <n v="82.75"/>
    <n v="81.28"/>
    <n v="81.78"/>
    <n v="769400"/>
  </r>
  <r>
    <x v="1327"/>
    <n v="81.34"/>
    <n v="81.650000000000006"/>
    <n v="80.44"/>
    <n v="81.599999999999994"/>
    <n v="725800"/>
  </r>
  <r>
    <x v="1328"/>
    <n v="79.790000000000006"/>
    <n v="80.62"/>
    <n v="79.22"/>
    <n v="80.56"/>
    <n v="563500"/>
  </r>
  <r>
    <x v="1329"/>
    <n v="81.27"/>
    <n v="81.77"/>
    <n v="79.5"/>
    <n v="80.010000000000005"/>
    <n v="699900"/>
  </r>
  <r>
    <x v="1330"/>
    <n v="81.81"/>
    <n v="82.2"/>
    <n v="80.53"/>
    <n v="80.959999999999994"/>
    <n v="644800"/>
  </r>
  <r>
    <x v="1331"/>
    <n v="82.4"/>
    <n v="82.8"/>
    <n v="80.94"/>
    <n v="81.680000000000007"/>
    <n v="938900"/>
  </r>
  <r>
    <x v="1332"/>
    <n v="82"/>
    <n v="83.47"/>
    <n v="81.98"/>
    <n v="82.95"/>
    <n v="961500"/>
  </r>
  <r>
    <x v="1333"/>
    <n v="81.349999999999994"/>
    <n v="82.2"/>
    <n v="80.989999999999995"/>
    <n v="81.62"/>
    <n v="452400"/>
  </r>
  <r>
    <x v="1334"/>
    <n v="81.650000000000006"/>
    <n v="82.79"/>
    <n v="80.930000000000007"/>
    <n v="81.180000000000007"/>
    <n v="707600"/>
  </r>
  <r>
    <x v="1335"/>
    <n v="81.27"/>
    <n v="81.91"/>
    <n v="81.150000000000006"/>
    <n v="81.42"/>
    <n v="555700"/>
  </r>
  <r>
    <x v="1336"/>
    <n v="82.08"/>
    <n v="82.23"/>
    <n v="81.11"/>
    <n v="81.33"/>
    <n v="510800"/>
  </r>
  <r>
    <x v="1337"/>
    <n v="81.03"/>
    <n v="82.17"/>
    <n v="80.89"/>
    <n v="82.12"/>
    <n v="661700"/>
  </r>
  <r>
    <x v="1338"/>
    <n v="80.47"/>
    <n v="81.8"/>
    <n v="80.47"/>
    <n v="81.8"/>
    <n v="522600"/>
  </r>
  <r>
    <x v="1339"/>
    <n v="80.53"/>
    <n v="80.959999999999994"/>
    <n v="79.849999999999994"/>
    <n v="80.7"/>
    <n v="413800"/>
  </r>
  <r>
    <x v="1340"/>
    <n v="79.84"/>
    <n v="80.3"/>
    <n v="79.069999999999993"/>
    <n v="80.3"/>
    <n v="386000"/>
  </r>
  <r>
    <x v="1341"/>
    <n v="79.88"/>
    <n v="80.459999999999994"/>
    <n v="79.62"/>
    <n v="79.62"/>
    <n v="362700"/>
  </r>
  <r>
    <x v="1342"/>
    <n v="79.97"/>
    <n v="80.53"/>
    <n v="79.47"/>
    <n v="79.72"/>
    <n v="189400"/>
  </r>
  <r>
    <x v="1343"/>
    <n v="79.680000000000007"/>
    <n v="79.680000000000007"/>
    <n v="79.680000000000007"/>
    <n v="79.680000000000007"/>
    <n v="0"/>
  </r>
  <r>
    <x v="1344"/>
    <n v="79.08"/>
    <n v="80"/>
    <n v="79.08"/>
    <n v="79.680000000000007"/>
    <n v="312900"/>
  </r>
  <r>
    <x v="1345"/>
    <n v="78.75"/>
    <n v="79.45"/>
    <n v="78.16"/>
    <n v="78.48"/>
    <n v="444700"/>
  </r>
  <r>
    <x v="1346"/>
    <n v="78.930000000000007"/>
    <n v="80.22"/>
    <n v="78.19"/>
    <n v="78.59"/>
    <n v="666900"/>
  </r>
  <r>
    <x v="1347"/>
    <n v="77.75"/>
    <n v="78.48"/>
    <n v="76.900000000000006"/>
    <n v="78.48"/>
    <n v="721600"/>
  </r>
  <r>
    <x v="1348"/>
    <n v="76.83"/>
    <n v="78.56"/>
    <n v="76.83"/>
    <n v="77.709999999999994"/>
    <n v="567900"/>
  </r>
  <r>
    <x v="1349"/>
    <n v="78.400000000000006"/>
    <n v="78.89"/>
    <n v="77.22"/>
    <n v="77.22"/>
    <n v="1243300"/>
  </r>
  <r>
    <x v="1350"/>
    <n v="77.069999999999993"/>
    <n v="78.38"/>
    <n v="76.81"/>
    <n v="78.16"/>
    <n v="794000"/>
  </r>
  <r>
    <x v="1351"/>
    <n v="78.510000000000005"/>
    <n v="78.760000000000005"/>
    <n v="76.73"/>
    <n v="76.73"/>
    <n v="953100"/>
  </r>
  <r>
    <x v="1352"/>
    <n v="79"/>
    <n v="79.53"/>
    <n v="78.349999999999994"/>
    <n v="78.73"/>
    <n v="598600"/>
  </r>
  <r>
    <x v="1353"/>
    <n v="79.989999999999995"/>
    <n v="80.47"/>
    <n v="78.92"/>
    <n v="78.92"/>
    <n v="543700"/>
  </r>
  <r>
    <x v="1354"/>
    <n v="78.14"/>
    <n v="80.400000000000006"/>
    <n v="78"/>
    <n v="80.400000000000006"/>
    <n v="791400"/>
  </r>
  <r>
    <x v="1355"/>
    <n v="80"/>
    <n v="80.61"/>
    <n v="78.48"/>
    <n v="78.48"/>
    <n v="703100"/>
  </r>
  <r>
    <x v="1356"/>
    <n v="80.069999999999993"/>
    <n v="80.55"/>
    <n v="78.45"/>
    <n v="79.58"/>
    <n v="673400"/>
  </r>
  <r>
    <x v="1357"/>
    <n v="79.02"/>
    <n v="80.64"/>
    <n v="79.010000000000005"/>
    <n v="79.209999999999994"/>
    <n v="645300"/>
  </r>
  <r>
    <x v="1358"/>
    <n v="79.7"/>
    <n v="80.3"/>
    <n v="78.72"/>
    <n v="79.53"/>
    <n v="694900"/>
  </r>
  <r>
    <x v="1359"/>
    <n v="79.959999999999994"/>
    <n v="80.56"/>
    <n v="78.650000000000006"/>
    <n v="78.959999999999994"/>
    <n v="792900"/>
  </r>
  <r>
    <x v="1360"/>
    <n v="80.040000000000006"/>
    <n v="80.72"/>
    <n v="79.2"/>
    <n v="79.2"/>
    <n v="995600"/>
  </r>
  <r>
    <x v="1361"/>
    <n v="77"/>
    <n v="80.319999999999993"/>
    <n v="76.67"/>
    <n v="80.319999999999993"/>
    <n v="1547400"/>
  </r>
  <r>
    <x v="1362"/>
    <n v="77.02"/>
    <n v="78.09"/>
    <n v="76.8"/>
    <n v="77.28"/>
    <n v="745800"/>
  </r>
  <r>
    <x v="1363"/>
    <n v="75.680000000000007"/>
    <n v="77.36"/>
    <n v="75.319999999999993"/>
    <n v="77.36"/>
    <n v="986700"/>
  </r>
  <r>
    <x v="1364"/>
    <n v="74.92"/>
    <n v="75.53"/>
    <n v="74.150000000000006"/>
    <n v="75.03"/>
    <n v="696200"/>
  </r>
  <r>
    <x v="1365"/>
    <n v="75.41"/>
    <n v="75.8"/>
    <n v="74.78"/>
    <n v="74.98"/>
    <n v="1106900"/>
  </r>
  <r>
    <x v="1366"/>
    <n v="75.8"/>
    <n v="76.63"/>
    <n v="75.17"/>
    <n v="75.17"/>
    <n v="921100"/>
  </r>
  <r>
    <x v="1367"/>
    <n v="76.41"/>
    <n v="77.27"/>
    <n v="76.03"/>
    <n v="76.42"/>
    <n v="635000"/>
  </r>
  <r>
    <x v="1368"/>
    <n v="76.599999999999994"/>
    <n v="76.75"/>
    <n v="75.349999999999994"/>
    <n v="76.03"/>
    <n v="975900"/>
  </r>
  <r>
    <x v="1369"/>
    <n v="76.88"/>
    <n v="77.72"/>
    <n v="76.52"/>
    <n v="76.98"/>
    <n v="674900"/>
  </r>
  <r>
    <x v="1370"/>
    <n v="77.7"/>
    <n v="78.3"/>
    <n v="76.58"/>
    <n v="77.33"/>
    <n v="755300"/>
  </r>
  <r>
    <x v="1371"/>
    <n v="77.38"/>
    <n v="78.62"/>
    <n v="76.77"/>
    <n v="77.75"/>
    <n v="637000"/>
  </r>
  <r>
    <x v="1372"/>
    <n v="77.77"/>
    <n v="78.36"/>
    <n v="77.08"/>
    <n v="77.56"/>
    <n v="727000"/>
  </r>
  <r>
    <x v="1373"/>
    <n v="78.77"/>
    <n v="78.86"/>
    <n v="77.510000000000005"/>
    <n v="78.19"/>
    <n v="606900"/>
  </r>
  <r>
    <x v="1374"/>
    <n v="77.63"/>
    <n v="79.17"/>
    <n v="77.27"/>
    <n v="78.5"/>
    <n v="514500"/>
  </r>
  <r>
    <x v="1375"/>
    <n v="76.14"/>
    <n v="78.39"/>
    <n v="76.12"/>
    <n v="77.569999999999993"/>
    <n v="707900"/>
  </r>
  <r>
    <x v="1376"/>
    <n v="78.39"/>
    <n v="78.8"/>
    <n v="76.42"/>
    <n v="77.430000000000007"/>
    <n v="1081500"/>
  </r>
  <r>
    <x v="1377"/>
    <n v="75.87"/>
    <n v="79.38"/>
    <n v="75.8"/>
    <n v="78.040000000000006"/>
    <n v="1090600"/>
  </r>
  <r>
    <x v="1378"/>
    <n v="77.31"/>
    <n v="77.75"/>
    <n v="76.44"/>
    <n v="77.41"/>
    <n v="856600"/>
  </r>
  <r>
    <x v="1379"/>
    <n v="79.64"/>
    <n v="79.709999999999994"/>
    <n v="77.78"/>
    <n v="77.83"/>
    <n v="974500"/>
  </r>
  <r>
    <x v="1380"/>
    <n v="76.45"/>
    <n v="79.709999999999994"/>
    <n v="75.72"/>
    <n v="79.38"/>
    <n v="1383700"/>
  </r>
  <r>
    <x v="1381"/>
    <n v="78.7"/>
    <n v="78.739999999999995"/>
    <n v="76.81"/>
    <n v="77.42"/>
    <n v="862700"/>
  </r>
  <r>
    <x v="1382"/>
    <n v="78.739999999999995"/>
    <n v="79.03"/>
    <n v="77.61"/>
    <n v="77.78"/>
    <n v="1259200"/>
  </r>
  <r>
    <x v="1383"/>
    <n v="79.739999999999995"/>
    <n v="80.64"/>
    <n v="78.94"/>
    <n v="79.81"/>
    <n v="853600"/>
  </r>
  <r>
    <x v="1384"/>
    <n v="80.75"/>
    <n v="81.84"/>
    <n v="80.2"/>
    <n v="80.31"/>
    <n v="816100"/>
  </r>
  <r>
    <x v="1385"/>
    <n v="80.3"/>
    <n v="80.489999999999995"/>
    <n v="78.87"/>
    <n v="80.459999999999994"/>
    <n v="1372500"/>
  </r>
  <r>
    <x v="1386"/>
    <n v="79.06"/>
    <n v="79.42"/>
    <n v="77.83"/>
    <n v="78.55"/>
    <n v="675200"/>
  </r>
  <r>
    <x v="1387"/>
    <n v="79.48"/>
    <n v="79.930000000000007"/>
    <n v="78.290000000000006"/>
    <n v="78.900000000000006"/>
    <n v="705300"/>
  </r>
  <r>
    <x v="1388"/>
    <n v="79.790000000000006"/>
    <n v="79.97"/>
    <n v="79.099999999999994"/>
    <n v="79.77"/>
    <n v="662500"/>
  </r>
  <r>
    <x v="1389"/>
    <n v="79.040000000000006"/>
    <n v="79.5"/>
    <n v="78.08"/>
    <n v="79.5"/>
    <n v="1223000"/>
  </r>
  <r>
    <x v="1390"/>
    <n v="79.19"/>
    <n v="79.3"/>
    <n v="78.349999999999994"/>
    <n v="78.47"/>
    <n v="912600"/>
  </r>
  <r>
    <x v="1391"/>
    <n v="79"/>
    <n v="80.11"/>
    <n v="78.78"/>
    <n v="79.61"/>
    <n v="867600"/>
  </r>
  <r>
    <x v="1392"/>
    <n v="79.13"/>
    <n v="79.44"/>
    <n v="77.8"/>
    <n v="78.63"/>
    <n v="989900"/>
  </r>
  <r>
    <x v="1393"/>
    <n v="78.900000000000006"/>
    <n v="81.17"/>
    <n v="78.8"/>
    <n v="79.44"/>
    <n v="1808000"/>
  </r>
  <r>
    <x v="1394"/>
    <n v="77.66"/>
    <n v="79.16"/>
    <n v="77.430000000000007"/>
    <n v="78.5"/>
    <n v="829000"/>
  </r>
  <r>
    <x v="1395"/>
    <n v="77.459999999999994"/>
    <n v="78.17"/>
    <n v="77.2"/>
    <n v="77.39"/>
    <n v="862300"/>
  </r>
  <r>
    <x v="1396"/>
    <n v="76.8"/>
    <n v="77.92"/>
    <n v="76.349999999999994"/>
    <n v="77.849999999999994"/>
    <n v="1134500"/>
  </r>
  <r>
    <x v="1397"/>
    <n v="76.75"/>
    <n v="77.41"/>
    <n v="76.39"/>
    <n v="77.09"/>
    <n v="689600"/>
  </r>
  <r>
    <x v="1398"/>
    <n v="76.5"/>
    <n v="77.2"/>
    <n v="76.22"/>
    <n v="77"/>
    <n v="831000"/>
  </r>
  <r>
    <x v="1399"/>
    <n v="74.94"/>
    <n v="76.19"/>
    <n v="74.03"/>
    <n v="75.849999999999994"/>
    <n v="1151400"/>
  </r>
  <r>
    <x v="1400"/>
    <n v="74.27"/>
    <n v="75.430000000000007"/>
    <n v="73.83"/>
    <n v="75.010000000000005"/>
    <n v="1279700"/>
  </r>
  <r>
    <x v="1401"/>
    <n v="72.58"/>
    <n v="73.900000000000006"/>
    <n v="71.819999999999993"/>
    <n v="73.900000000000006"/>
    <n v="1092200"/>
  </r>
  <r>
    <x v="1402"/>
    <n v="72.36"/>
    <n v="72.36"/>
    <n v="70.73"/>
    <n v="71.45"/>
    <n v="971500"/>
  </r>
  <r>
    <x v="1403"/>
    <n v="72.61"/>
    <n v="73.09"/>
    <n v="71.64"/>
    <n v="72.94"/>
    <n v="771400"/>
  </r>
  <r>
    <x v="1404"/>
    <n v="73.2"/>
    <n v="73.38"/>
    <n v="71.67"/>
    <n v="73.38"/>
    <n v="1118400"/>
  </r>
  <r>
    <x v="1405"/>
    <n v="74.02"/>
    <n v="74.08"/>
    <n v="72.510000000000005"/>
    <n v="73.569999999999993"/>
    <n v="1570700"/>
  </r>
  <r>
    <x v="1406"/>
    <n v="74.319999999999993"/>
    <n v="75.959999999999994"/>
    <n v="74.099999999999994"/>
    <n v="74.47"/>
    <n v="1162900"/>
  </r>
  <r>
    <x v="1407"/>
    <n v="73.739999999999995"/>
    <n v="74.599999999999994"/>
    <n v="72.87"/>
    <n v="74.58"/>
    <n v="1226700"/>
  </r>
  <r>
    <x v="1408"/>
    <n v="70.400000000000006"/>
    <n v="73.010000000000005"/>
    <n v="70.12"/>
    <n v="72.17"/>
    <n v="1067500"/>
  </r>
  <r>
    <x v="1409"/>
    <n v="72.150000000000006"/>
    <n v="72.38"/>
    <n v="68.83"/>
    <n v="71.22"/>
    <n v="1441200"/>
  </r>
  <r>
    <x v="1410"/>
    <n v="72.92"/>
    <n v="73.010000000000005"/>
    <n v="70.290000000000006"/>
    <n v="71.28"/>
    <n v="1381000"/>
  </r>
  <r>
    <x v="1411"/>
    <n v="75"/>
    <n v="75.2"/>
    <n v="73.91"/>
    <n v="74.31"/>
    <n v="1023000"/>
  </r>
  <r>
    <x v="1412"/>
    <n v="72.62"/>
    <n v="75.16"/>
    <n v="72.5"/>
    <n v="74.91"/>
    <n v="798000"/>
  </r>
  <r>
    <x v="1413"/>
    <n v="73.010000000000005"/>
    <n v="73.73"/>
    <n v="72.27"/>
    <n v="72.98"/>
    <n v="777300"/>
  </r>
  <r>
    <x v="1414"/>
    <n v="75.19"/>
    <n v="75.19"/>
    <n v="73.81"/>
    <n v="74"/>
    <n v="2052000"/>
  </r>
  <r>
    <x v="1415"/>
    <n v="73.02"/>
    <n v="75.16"/>
    <n v="72.739999999999995"/>
    <n v="74.819999999999993"/>
    <n v="1587300"/>
  </r>
  <r>
    <x v="1416"/>
    <n v="71.260000000000005"/>
    <n v="72.650000000000006"/>
    <n v="70.86"/>
    <n v="72.45"/>
    <n v="1217300"/>
  </r>
  <r>
    <x v="1417"/>
    <n v="72.45"/>
    <n v="72.45"/>
    <n v="69.86"/>
    <n v="71.98"/>
    <n v="1261300"/>
  </r>
  <r>
    <x v="1418"/>
    <n v="71.55"/>
    <n v="72.33"/>
    <n v="70.739999999999995"/>
    <n v="72.650000000000006"/>
    <n v="1918600"/>
  </r>
  <r>
    <x v="1419"/>
    <n v="73.459999999999994"/>
    <n v="74.489999999999995"/>
    <n v="72.19"/>
    <n v="73.040000000000006"/>
    <n v="1617300"/>
  </r>
  <r>
    <x v="1420"/>
    <n v="72.599999999999994"/>
    <n v="74.16"/>
    <n v="72.349999999999994"/>
    <n v="73.83"/>
    <n v="1184100"/>
  </r>
  <r>
    <x v="1421"/>
    <n v="73.319999999999993"/>
    <n v="73.44"/>
    <n v="72.099999999999994"/>
    <n v="72.7"/>
    <n v="1730500"/>
  </r>
  <r>
    <x v="1422"/>
    <n v="73.03"/>
    <n v="73.95"/>
    <n v="71.7"/>
    <n v="72.08"/>
    <n v="1407900"/>
  </r>
  <r>
    <x v="1423"/>
    <n v="73.260000000000005"/>
    <n v="73.97"/>
    <n v="71.680000000000007"/>
    <n v="72.52"/>
    <n v="1662500"/>
  </r>
  <r>
    <x v="1424"/>
    <n v="74.78"/>
    <n v="75.53"/>
    <n v="73.760000000000005"/>
    <n v="74.37"/>
    <n v="1743700"/>
  </r>
  <r>
    <x v="1425"/>
    <n v="75.7"/>
    <n v="76.17"/>
    <n v="73.33"/>
    <n v="75.459999999999994"/>
    <n v="1867700"/>
  </r>
  <r>
    <x v="1426"/>
    <n v="75.260000000000005"/>
    <n v="77.260000000000005"/>
    <n v="74.540000000000006"/>
    <n v="75.790000000000006"/>
    <n v="2297900"/>
  </r>
  <r>
    <x v="1427"/>
    <n v="77.25"/>
    <n v="78.25"/>
    <n v="76.709999999999994"/>
    <n v="77.010000000000005"/>
    <n v="1093200"/>
  </r>
  <r>
    <x v="1428"/>
    <n v="78.25"/>
    <n v="79.099999999999994"/>
    <n v="77.59"/>
    <n v="78.44"/>
    <n v="668800"/>
  </r>
  <r>
    <x v="1429"/>
    <n v="77.11"/>
    <n v="77.680000000000007"/>
    <n v="75.53"/>
    <n v="77.36"/>
    <n v="831600"/>
  </r>
  <r>
    <x v="1430"/>
    <n v="78.92"/>
    <n v="79.55"/>
    <n v="76.5"/>
    <n v="77.489999999999995"/>
    <n v="952600"/>
  </r>
  <r>
    <x v="1431"/>
    <n v="79.650000000000006"/>
    <n v="79.72"/>
    <n v="77.25"/>
    <n v="78.489999999999995"/>
    <n v="1564200"/>
  </r>
  <r>
    <x v="1432"/>
    <n v="80.11"/>
    <n v="81.239999999999995"/>
    <n v="79.099999999999994"/>
    <n v="79.849999999999994"/>
    <n v="674600"/>
  </r>
  <r>
    <x v="1433"/>
    <n v="77.19"/>
    <n v="80.209999999999994"/>
    <n v="77"/>
    <n v="79.13"/>
    <n v="808600"/>
  </r>
  <r>
    <x v="1434"/>
    <n v="79.12"/>
    <n v="79.3"/>
    <n v="76.319999999999993"/>
    <n v="78.03"/>
    <n v="1251100"/>
  </r>
  <r>
    <x v="1435"/>
    <n v="80.95"/>
    <n v="81.27"/>
    <n v="78.19"/>
    <n v="79.39"/>
    <n v="1098800"/>
  </r>
  <r>
    <x v="1436"/>
    <n v="80.23"/>
    <n v="82.59"/>
    <n v="80.05"/>
    <n v="82"/>
    <n v="965200"/>
  </r>
  <r>
    <x v="1437"/>
    <n v="78.89"/>
    <n v="80.78"/>
    <n v="78.38"/>
    <n v="80.73"/>
    <n v="892600"/>
  </r>
  <r>
    <x v="1438"/>
    <n v="79.75"/>
    <n v="80.03"/>
    <n v="79"/>
    <n v="79.3"/>
    <n v="606100"/>
  </r>
  <r>
    <x v="1439"/>
    <n v="76.900000000000006"/>
    <n v="79.66"/>
    <n v="75.05"/>
    <n v="79.05"/>
    <n v="1222800"/>
  </r>
  <r>
    <x v="1440"/>
    <n v="77.709999999999994"/>
    <n v="77.790000000000006"/>
    <n v="72.900000000000006"/>
    <n v="77.22"/>
    <n v="2054400"/>
  </r>
  <r>
    <x v="1441"/>
    <n v="76.540000000000006"/>
    <n v="78.8"/>
    <n v="75.55"/>
    <n v="75.63"/>
    <n v="2560100"/>
  </r>
  <r>
    <x v="1442"/>
    <n v="74.8"/>
    <n v="76.5"/>
    <n v="71"/>
    <n v="76.349999999999994"/>
    <n v="2531700"/>
  </r>
  <r>
    <x v="1443"/>
    <n v="76.2"/>
    <n v="78.34"/>
    <n v="75.040000000000006"/>
    <n v="75.040000000000006"/>
    <n v="1847800"/>
  </r>
  <r>
    <x v="1444"/>
    <n v="77.22"/>
    <n v="79.319999999999993"/>
    <n v="76.69"/>
    <n v="77.11"/>
    <n v="2032700"/>
  </r>
  <r>
    <x v="1445"/>
    <n v="82"/>
    <n v="82.32"/>
    <n v="78.760000000000005"/>
    <n v="79.010000000000005"/>
    <n v="1468200"/>
  </r>
  <r>
    <x v="1446"/>
    <n v="81.37"/>
    <n v="82.28"/>
    <n v="80.81"/>
    <n v="81.11"/>
    <n v="1023300"/>
  </r>
  <r>
    <x v="1447"/>
    <n v="82.41"/>
    <n v="83.05"/>
    <n v="81.81"/>
    <n v="81.900000000000006"/>
    <n v="920800"/>
  </r>
  <r>
    <x v="1448"/>
    <n v="84.66"/>
    <n v="84.95"/>
    <n v="82.59"/>
    <n v="82.95"/>
    <n v="829300"/>
  </r>
  <r>
    <x v="1449"/>
    <n v="83.72"/>
    <n v="84.54"/>
    <n v="83.05"/>
    <n v="84.01"/>
    <n v="733800"/>
  </r>
  <r>
    <x v="1450"/>
    <n v="84.2"/>
    <n v="84.48"/>
    <n v="83.32"/>
    <n v="84.3"/>
    <n v="534300"/>
  </r>
  <r>
    <x v="1451"/>
    <n v="85"/>
    <n v="85.41"/>
    <n v="84.01"/>
    <n v="84.37"/>
    <n v="743600"/>
  </r>
  <r>
    <x v="1452"/>
    <n v="85.04"/>
    <n v="85.52"/>
    <n v="84.69"/>
    <n v="85.48"/>
    <n v="707400"/>
  </r>
  <r>
    <x v="1453"/>
    <n v="84.21"/>
    <n v="85.25"/>
    <n v="84"/>
    <n v="84.87"/>
    <n v="546200"/>
  </r>
  <r>
    <x v="1454"/>
    <n v="85.28"/>
    <n v="85.34"/>
    <n v="84.29"/>
    <n v="84.62"/>
    <n v="786800"/>
  </r>
  <r>
    <x v="1455"/>
    <n v="84.5"/>
    <n v="85.23"/>
    <n v="83.3"/>
    <n v="84.81"/>
    <n v="845400"/>
  </r>
  <r>
    <x v="1456"/>
    <n v="84"/>
    <n v="84.16"/>
    <n v="83.33"/>
    <n v="84.06"/>
    <n v="778200"/>
  </r>
  <r>
    <x v="1457"/>
    <n v="83.7"/>
    <n v="83.81"/>
    <n v="83.18"/>
    <n v="83.66"/>
    <n v="846500"/>
  </r>
  <r>
    <x v="1458"/>
    <n v="83.49"/>
    <n v="83.8"/>
    <n v="82.89"/>
    <n v="83.37"/>
    <n v="1070400"/>
  </r>
  <r>
    <x v="1459"/>
    <n v="84.64"/>
    <n v="84.99"/>
    <n v="83.75"/>
    <n v="84.38"/>
    <n v="841800"/>
  </r>
  <r>
    <x v="1460"/>
    <n v="84.37"/>
    <n v="85.5"/>
    <n v="84.27"/>
    <n v="84.78"/>
    <n v="878600"/>
  </r>
  <r>
    <x v="1461"/>
    <n v="83"/>
    <n v="85.41"/>
    <n v="82.1"/>
    <n v="84.94"/>
    <n v="2606800"/>
  </r>
  <r>
    <x v="1462"/>
    <n v="87.06"/>
    <n v="87.9"/>
    <n v="85.75"/>
    <n v="87.89"/>
    <n v="1326400"/>
  </r>
  <r>
    <x v="1463"/>
    <n v="88.82"/>
    <n v="89.72"/>
    <n v="88.02"/>
    <n v="88.54"/>
    <n v="848700"/>
  </r>
  <r>
    <x v="1464"/>
    <n v="90.34"/>
    <n v="91.24"/>
    <n v="89.54"/>
    <n v="89.67"/>
    <n v="922100"/>
  </r>
  <r>
    <x v="1465"/>
    <n v="90"/>
    <n v="90.76"/>
    <n v="89.56"/>
    <n v="90.22"/>
    <n v="1039900"/>
  </r>
  <r>
    <x v="1466"/>
    <n v="89.7"/>
    <n v="90.25"/>
    <n v="89.33"/>
    <n v="89.95"/>
    <n v="909300"/>
  </r>
  <r>
    <x v="1467"/>
    <n v="89.78"/>
    <n v="89.95"/>
    <n v="89.46"/>
    <n v="89.53"/>
    <n v="874000"/>
  </r>
  <r>
    <x v="1468"/>
    <n v="89.33"/>
    <n v="89.99"/>
    <n v="89.33"/>
    <n v="89.71"/>
    <n v="694900"/>
  </r>
  <r>
    <x v="1469"/>
    <n v="89.51"/>
    <n v="89.9"/>
    <n v="88.69"/>
    <n v="89.59"/>
    <n v="848900"/>
  </r>
  <r>
    <x v="1470"/>
    <n v="89"/>
    <n v="89.56"/>
    <n v="88.39"/>
    <n v="89.56"/>
    <n v="868400"/>
  </r>
  <r>
    <x v="1471"/>
    <n v="88.14"/>
    <n v="89"/>
    <n v="87.89"/>
    <n v="88.98"/>
    <n v="943600"/>
  </r>
  <r>
    <x v="1472"/>
    <n v="87.29"/>
    <n v="88.3"/>
    <n v="86.89"/>
    <n v="87.75"/>
    <n v="1017800"/>
  </r>
  <r>
    <x v="1473"/>
    <n v="86.17"/>
    <n v="87.1"/>
    <n v="86.05"/>
    <n v="86.89"/>
    <n v="655100"/>
  </r>
  <r>
    <x v="1474"/>
    <n v="87.11"/>
    <n v="88"/>
    <n v="85.98"/>
    <n v="86.17"/>
    <n v="750500"/>
  </r>
  <r>
    <x v="1475"/>
    <n v="87.49"/>
    <n v="87.49"/>
    <n v="85.62"/>
    <n v="86.44"/>
    <n v="893200"/>
  </r>
  <r>
    <x v="1476"/>
    <n v="87.49"/>
    <n v="87.98"/>
    <n v="87.14"/>
    <n v="87.91"/>
    <n v="713600"/>
  </r>
  <r>
    <x v="1477"/>
    <n v="86.33"/>
    <n v="87.67"/>
    <n v="86.29"/>
    <n v="87.56"/>
    <n v="992700"/>
  </r>
  <r>
    <x v="1478"/>
    <n v="84.17"/>
    <n v="86.7"/>
    <n v="84.15"/>
    <n v="86.39"/>
    <n v="786400"/>
  </r>
  <r>
    <x v="1479"/>
    <n v="84.57"/>
    <n v="86.27"/>
    <n v="84"/>
    <n v="85.86"/>
    <n v="1395200"/>
  </r>
  <r>
    <x v="1480"/>
    <n v="84.94"/>
    <n v="85.34"/>
    <n v="84.2"/>
    <n v="84.93"/>
    <n v="1284200"/>
  </r>
  <r>
    <x v="1481"/>
    <n v="85.86"/>
    <n v="86.51"/>
    <n v="85.31"/>
    <n v="85.4"/>
    <n v="879700"/>
  </r>
  <r>
    <x v="1482"/>
    <n v="84.75"/>
    <n v="86.36"/>
    <n v="84.64"/>
    <n v="86.09"/>
    <n v="1054700"/>
  </r>
  <r>
    <x v="1483"/>
    <n v="84.05"/>
    <n v="84.77"/>
    <n v="83.9"/>
    <n v="84.47"/>
    <n v="462800"/>
  </r>
  <r>
    <x v="1484"/>
    <n v="85"/>
    <n v="85.49"/>
    <n v="83.58"/>
    <n v="83.79"/>
    <n v="732000"/>
  </r>
  <r>
    <x v="1485"/>
    <n v="84.28"/>
    <n v="85.59"/>
    <n v="84.25"/>
    <n v="85.41"/>
    <n v="561400"/>
  </r>
  <r>
    <x v="1486"/>
    <n v="85.01"/>
    <n v="85.22"/>
    <n v="84.51"/>
    <n v="84.52"/>
    <n v="596200"/>
  </r>
  <r>
    <x v="1487"/>
    <n v="85.94"/>
    <n v="86.07"/>
    <n v="85.15"/>
    <n v="85.43"/>
    <n v="560300"/>
  </r>
  <r>
    <x v="1488"/>
    <n v="85"/>
    <n v="85.97"/>
    <n v="84.74"/>
    <n v="85.75"/>
    <n v="672500"/>
  </r>
  <r>
    <x v="1489"/>
    <n v="85.95"/>
    <n v="86.09"/>
    <n v="84.93"/>
    <n v="85.19"/>
    <n v="782800"/>
  </r>
  <r>
    <x v="1490"/>
    <n v="86"/>
    <n v="86.27"/>
    <n v="85.68"/>
    <n v="85.8"/>
    <n v="527100"/>
  </r>
  <r>
    <x v="1491"/>
    <n v="87.5"/>
    <n v="87.85"/>
    <n v="86.54"/>
    <n v="86.67"/>
    <n v="687900"/>
  </r>
  <r>
    <x v="1492"/>
    <n v="86.5"/>
    <n v="87.48"/>
    <n v="86.44"/>
    <n v="87.43"/>
    <n v="927300"/>
  </r>
  <r>
    <x v="1493"/>
    <n v="85.81"/>
    <n v="86.45"/>
    <n v="85.62"/>
    <n v="85.97"/>
    <n v="220600"/>
  </r>
  <r>
    <x v="1494"/>
    <n v="85.59"/>
    <n v="86.35"/>
    <n v="85.47"/>
    <n v="86.02"/>
    <n v="596000"/>
  </r>
  <r>
    <x v="1495"/>
    <n v="85.52"/>
    <n v="85.8"/>
    <n v="84.69"/>
    <n v="84.99"/>
    <n v="474200"/>
  </r>
  <r>
    <x v="1496"/>
    <n v="85.09"/>
    <n v="85.68"/>
    <n v="84.7"/>
    <n v="85.55"/>
    <n v="521400"/>
  </r>
  <r>
    <x v="1497"/>
    <n v="85.86"/>
    <n v="86.02"/>
    <n v="85.28"/>
    <n v="85.57"/>
    <n v="758000"/>
  </r>
  <r>
    <x v="1498"/>
    <n v="85.43"/>
    <n v="86.03"/>
    <n v="85.3"/>
    <n v="85.52"/>
    <n v="981700"/>
  </r>
  <r>
    <x v="1499"/>
    <n v="87.1"/>
    <n v="87.41"/>
    <n v="86.01"/>
    <n v="86.11"/>
    <n v="797600"/>
  </r>
  <r>
    <x v="1500"/>
    <n v="86.23"/>
    <n v="87.08"/>
    <n v="85.57"/>
    <n v="87.06"/>
    <n v="920500"/>
  </r>
  <r>
    <x v="1501"/>
    <n v="85.4"/>
    <n v="86.01"/>
    <n v="85.05"/>
    <n v="85.77"/>
    <n v="668200"/>
  </r>
  <r>
    <x v="1502"/>
    <n v="85.2"/>
    <n v="85.45"/>
    <n v="84.64"/>
    <n v="84.93"/>
    <n v="667700"/>
  </r>
  <r>
    <x v="1503"/>
    <n v="85.01"/>
    <n v="85.75"/>
    <n v="84.82"/>
    <n v="85.5"/>
    <n v="733800"/>
  </r>
  <r>
    <x v="1504"/>
    <n v="86.06"/>
    <n v="86.54"/>
    <n v="85.06"/>
    <n v="85.27"/>
    <n v="664600"/>
  </r>
  <r>
    <x v="1505"/>
    <n v="85.71"/>
    <n v="85.81"/>
    <n v="84.81"/>
    <n v="85.61"/>
    <n v="766200"/>
  </r>
  <r>
    <x v="1506"/>
    <n v="86.29"/>
    <n v="86.69"/>
    <n v="85.7"/>
    <n v="86.53"/>
    <n v="696800"/>
  </r>
  <r>
    <x v="1507"/>
    <n v="85.98"/>
    <n v="86.45"/>
    <n v="85.63"/>
    <n v="85.89"/>
    <n v="732000"/>
  </r>
  <r>
    <x v="1508"/>
    <n v="86.34"/>
    <n v="86.74"/>
    <n v="85.44"/>
    <n v="85.71"/>
    <n v="772000"/>
  </r>
  <r>
    <x v="1509"/>
    <n v="86.01"/>
    <n v="86.92"/>
    <n v="85.51"/>
    <n v="86.61"/>
    <n v="803900"/>
  </r>
  <r>
    <x v="1510"/>
    <n v="86.21"/>
    <n v="86.75"/>
    <n v="85.21"/>
    <n v="85.89"/>
    <n v="794700"/>
  </r>
  <r>
    <x v="1511"/>
    <n v="86.47"/>
    <n v="87.43"/>
    <n v="85.5"/>
    <n v="85.79"/>
    <n v="884700"/>
  </r>
  <r>
    <x v="1512"/>
    <n v="85.94"/>
    <n v="86.6"/>
    <n v="85.52"/>
    <n v="86.59"/>
    <n v="653500"/>
  </r>
  <r>
    <x v="1513"/>
    <n v="86.39"/>
    <n v="86.95"/>
    <n v="85.69"/>
    <n v="86.2"/>
    <n v="628500"/>
  </r>
  <r>
    <x v="1514"/>
    <n v="85.15"/>
    <n v="86.02"/>
    <n v="85.12"/>
    <n v="85.61"/>
    <n v="669900"/>
  </r>
  <r>
    <x v="1515"/>
    <n v="86.66"/>
    <n v="86.83"/>
    <n v="85.58"/>
    <n v="86.77"/>
    <n v="912900"/>
  </r>
  <r>
    <x v="1516"/>
    <n v="85.46"/>
    <n v="86.37"/>
    <n v="85.37"/>
    <n v="86"/>
    <n v="561300"/>
  </r>
  <r>
    <x v="1517"/>
    <n v="85.34"/>
    <n v="85.86"/>
    <n v="84.77"/>
    <n v="85.66"/>
    <n v="743500"/>
  </r>
  <r>
    <x v="1518"/>
    <n v="86.06"/>
    <n v="86.1"/>
    <n v="85.27"/>
    <n v="85.68"/>
    <n v="527500"/>
  </r>
  <r>
    <x v="1519"/>
    <n v="85.25"/>
    <n v="86.18"/>
    <n v="85.2"/>
    <n v="85.88"/>
    <n v="1388300"/>
  </r>
  <r>
    <x v="1520"/>
    <n v="82.1"/>
    <n v="83.45"/>
    <n v="82.05"/>
    <n v="83.2"/>
    <n v="712200"/>
  </r>
  <r>
    <x v="1521"/>
    <n v="83.89"/>
    <n v="84.67"/>
    <n v="81.56"/>
    <n v="81.77"/>
    <n v="1143400"/>
  </r>
  <r>
    <x v="1522"/>
    <n v="82.69"/>
    <n v="84.12"/>
    <n v="82.27"/>
    <n v="83.89"/>
    <n v="1008300"/>
  </r>
  <r>
    <x v="1523"/>
    <n v="82.63"/>
    <n v="83.05"/>
    <n v="81.709999999999994"/>
    <n v="82.27"/>
    <n v="752400"/>
  </r>
  <r>
    <x v="1524"/>
    <n v="82.38"/>
    <n v="83.5"/>
    <n v="82.34"/>
    <n v="83.09"/>
    <n v="543600"/>
  </r>
  <r>
    <x v="1525"/>
    <n v="83.07"/>
    <n v="83.55"/>
    <n v="82.02"/>
    <n v="82.26"/>
    <n v="804500"/>
  </r>
  <r>
    <x v="1526"/>
    <n v="83.23"/>
    <n v="83.65"/>
    <n v="82.63"/>
    <n v="83.56"/>
    <n v="456000"/>
  </r>
  <r>
    <x v="1527"/>
    <n v="83.42"/>
    <n v="83.73"/>
    <n v="83.26"/>
    <n v="83.51"/>
    <n v="505900"/>
  </r>
  <r>
    <x v="1528"/>
    <n v="83.3"/>
    <n v="83.99"/>
    <n v="82.74"/>
    <n v="82.85"/>
    <n v="644300"/>
  </r>
  <r>
    <x v="1529"/>
    <n v="83.89"/>
    <n v="84.3"/>
    <n v="83.17"/>
    <n v="83.22"/>
    <n v="584900"/>
  </r>
  <r>
    <x v="1530"/>
    <n v="83.75"/>
    <n v="84.16"/>
    <n v="82.51"/>
    <n v="83.62"/>
    <n v="763800"/>
  </r>
  <r>
    <x v="1531"/>
    <n v="83.24"/>
    <n v="84.19"/>
    <n v="83.03"/>
    <n v="83.91"/>
    <n v="667400"/>
  </r>
  <r>
    <x v="1532"/>
    <n v="82.95"/>
    <n v="83.62"/>
    <n v="82.53"/>
    <n v="83.4"/>
    <n v="741000"/>
  </r>
  <r>
    <x v="1533"/>
    <n v="83.04"/>
    <n v="83.26"/>
    <n v="82.2"/>
    <n v="82.2"/>
    <n v="901800"/>
  </r>
  <r>
    <x v="1534"/>
    <n v="82.74"/>
    <n v="83.1"/>
    <n v="82.58"/>
    <n v="83.04"/>
    <n v="685300"/>
  </r>
  <r>
    <x v="1535"/>
    <n v="82.16"/>
    <n v="82.45"/>
    <n v="81.239999999999995"/>
    <n v="82.23"/>
    <n v="565700"/>
  </r>
  <r>
    <x v="1536"/>
    <n v="81.760000000000005"/>
    <n v="82.27"/>
    <n v="81.33"/>
    <n v="82"/>
    <n v="652700"/>
  </r>
  <r>
    <x v="1537"/>
    <n v="82.5"/>
    <n v="82.8"/>
    <n v="81.760000000000005"/>
    <n v="82.17"/>
    <n v="1046100"/>
  </r>
  <r>
    <x v="1538"/>
    <n v="80.209999999999994"/>
    <n v="81.47"/>
    <n v="79.64"/>
    <n v="81.319999999999993"/>
    <n v="945600"/>
  </r>
  <r>
    <x v="1539"/>
    <n v="79.72"/>
    <n v="80.38"/>
    <n v="79.19"/>
    <n v="80.16"/>
    <n v="702300"/>
  </r>
  <r>
    <x v="1540"/>
    <n v="80.739999999999995"/>
    <n v="80.78"/>
    <n v="79.88"/>
    <n v="80.03"/>
    <n v="881300"/>
  </r>
  <r>
    <x v="1541"/>
    <n v="79.989999999999995"/>
    <n v="80.59"/>
    <n v="79.5"/>
    <n v="80.48"/>
    <n v="901300"/>
  </r>
  <r>
    <x v="1542"/>
    <n v="78.58"/>
    <n v="79.849999999999994"/>
    <n v="78.3"/>
    <n v="78.510000000000005"/>
    <n v="1464800"/>
  </r>
  <r>
    <x v="1543"/>
    <n v="77.3"/>
    <n v="78.540000000000006"/>
    <n v="76.650000000000006"/>
    <n v="78.39"/>
    <n v="1417200"/>
  </r>
  <r>
    <x v="1544"/>
    <n v="78.97"/>
    <n v="79.09"/>
    <n v="76.64"/>
    <n v="76.790000000000006"/>
    <n v="1451700"/>
  </r>
  <r>
    <x v="1545"/>
    <n v="79.05"/>
    <n v="79.67"/>
    <n v="77.38"/>
    <n v="78.72"/>
    <n v="1913500"/>
  </r>
  <r>
    <x v="1546"/>
    <n v="81"/>
    <n v="81.489999999999995"/>
    <n v="80.400000000000006"/>
    <n v="80.680000000000007"/>
    <n v="899100"/>
  </r>
  <r>
    <x v="1547"/>
    <n v="81.849999999999994"/>
    <n v="82.07"/>
    <n v="81.31"/>
    <n v="81.64"/>
    <n v="655400"/>
  </r>
  <r>
    <x v="1548"/>
    <n v="81.81"/>
    <n v="82.81"/>
    <n v="81.7"/>
    <n v="82.3"/>
    <n v="629100"/>
  </r>
  <r>
    <x v="1549"/>
    <n v="83"/>
    <n v="83.79"/>
    <n v="82.38"/>
    <n v="82.47"/>
    <n v="831900"/>
  </r>
  <r>
    <x v="1550"/>
    <n v="82.17"/>
    <n v="82.8"/>
    <n v="81.680000000000007"/>
    <n v="82.7"/>
    <n v="779700"/>
  </r>
  <r>
    <x v="1551"/>
    <n v="82.78"/>
    <n v="83.47"/>
    <n v="81.84"/>
    <n v="81.84"/>
    <n v="651900"/>
  </r>
  <r>
    <x v="1552"/>
    <n v="83.32"/>
    <n v="84.02"/>
    <n v="82.51"/>
    <n v="82.68"/>
    <n v="735700"/>
  </r>
  <r>
    <x v="1553"/>
    <n v="84.03"/>
    <n v="84.18"/>
    <n v="82.6"/>
    <n v="82.97"/>
    <n v="801600"/>
  </r>
  <r>
    <x v="1554"/>
    <n v="83.32"/>
    <n v="84.03"/>
    <n v="82.52"/>
    <n v="83.54"/>
    <n v="690100"/>
  </r>
  <r>
    <x v="1555"/>
    <n v="84.51"/>
    <n v="85.37"/>
    <n v="83.24"/>
    <n v="83.6"/>
    <n v="802900"/>
  </r>
  <r>
    <x v="1556"/>
    <n v="84.27"/>
    <n v="85.15"/>
    <n v="83.78"/>
    <n v="84.24"/>
    <n v="669000"/>
  </r>
  <r>
    <x v="1557"/>
    <n v="83.5"/>
    <n v="84.98"/>
    <n v="82.87"/>
    <n v="84.4"/>
    <n v="921200"/>
  </r>
  <r>
    <x v="1558"/>
    <n v="82.51"/>
    <n v="83.42"/>
    <n v="82.14"/>
    <n v="83.07"/>
    <n v="636700"/>
  </r>
  <r>
    <x v="1559"/>
    <n v="83.43"/>
    <n v="83.98"/>
    <n v="82.78"/>
    <n v="83.06"/>
    <n v="831200"/>
  </r>
  <r>
    <x v="1560"/>
    <n v="84.5"/>
    <n v="84.7"/>
    <n v="82.83"/>
    <n v="83.42"/>
    <n v="1192700"/>
  </r>
  <r>
    <x v="1561"/>
    <n v="85.9"/>
    <n v="85.93"/>
    <n v="84.52"/>
    <n v="84.71"/>
    <n v="601700"/>
  </r>
  <r>
    <x v="1562"/>
    <n v="85.96"/>
    <n v="85.97"/>
    <n v="85.16"/>
    <n v="85.87"/>
    <n v="772800"/>
  </r>
  <r>
    <x v="1563"/>
    <n v="85.63"/>
    <n v="86"/>
    <n v="84.71"/>
    <n v="85.52"/>
    <n v="704000"/>
  </r>
  <r>
    <x v="1564"/>
    <n v="86.64"/>
    <n v="86.7"/>
    <n v="85.23"/>
    <n v="85.59"/>
    <n v="911600"/>
  </r>
  <r>
    <x v="1565"/>
    <n v="84.82"/>
    <n v="86.23"/>
    <n v="84.68"/>
    <n v="86.11"/>
    <n v="931800"/>
  </r>
  <r>
    <x v="1566"/>
    <n v="86.47"/>
    <n v="86.47"/>
    <n v="84.3"/>
    <n v="84.87"/>
    <n v="1307600"/>
  </r>
  <r>
    <x v="1567"/>
    <n v="84.72"/>
    <n v="86.08"/>
    <n v="84.36"/>
    <n v="85.72"/>
    <n v="3487500"/>
  </r>
  <r>
    <x v="1568"/>
    <n v="88.03"/>
    <n v="89.5"/>
    <n v="87.77"/>
    <n v="89.5"/>
    <n v="896300"/>
  </r>
  <r>
    <x v="1569"/>
    <n v="88.4"/>
    <n v="89.42"/>
    <n v="88.01"/>
    <n v="88.36"/>
    <n v="751700"/>
  </r>
  <r>
    <x v="1570"/>
    <n v="88.89"/>
    <n v="89.45"/>
    <n v="88.2"/>
    <n v="88.95"/>
    <n v="891600"/>
  </r>
  <r>
    <x v="1571"/>
    <n v="89.27"/>
    <n v="89.3"/>
    <n v="87.82"/>
    <n v="89.15"/>
    <n v="1121300"/>
  </r>
  <r>
    <x v="1572"/>
    <n v="88.2"/>
    <n v="90"/>
    <n v="88.2"/>
    <n v="88.77"/>
    <n v="1602600"/>
  </r>
  <r>
    <x v="1573"/>
    <n v="87.03"/>
    <n v="88"/>
    <n v="85.39"/>
    <n v="87.88"/>
    <n v="1351500"/>
  </r>
  <r>
    <x v="1574"/>
    <n v="86.63"/>
    <n v="87.4"/>
    <n v="86.11"/>
    <n v="86.97"/>
    <n v="795500"/>
  </r>
  <r>
    <x v="1575"/>
    <n v="85.35"/>
    <n v="87.45"/>
    <n v="85.16"/>
    <n v="86.63"/>
    <n v="996500"/>
  </r>
  <r>
    <x v="1576"/>
    <n v="84.02"/>
    <n v="85.23"/>
    <n v="83.12"/>
    <n v="84.8"/>
    <n v="941200"/>
  </r>
  <r>
    <x v="1577"/>
    <n v="84.95"/>
    <n v="85.62"/>
    <n v="83.96"/>
    <n v="83.97"/>
    <n v="707800"/>
  </r>
  <r>
    <x v="1578"/>
    <n v="86.13"/>
    <n v="86.33"/>
    <n v="84.63"/>
    <n v="84.96"/>
    <n v="931600"/>
  </r>
  <r>
    <x v="1579"/>
    <n v="85.85"/>
    <n v="86.95"/>
    <n v="85.63"/>
    <n v="86.43"/>
    <n v="898500"/>
  </r>
  <r>
    <x v="1580"/>
    <n v="85.82"/>
    <n v="86.3"/>
    <n v="85.05"/>
    <n v="85.42"/>
    <n v="736300"/>
  </r>
  <r>
    <x v="1581"/>
    <n v="85.06"/>
    <n v="85.5"/>
    <n v="84.26"/>
    <n v="85.17"/>
    <n v="540000"/>
  </r>
  <r>
    <x v="1582"/>
    <n v="83.54"/>
    <n v="85.29"/>
    <n v="83.35"/>
    <n v="84.72"/>
    <n v="1131700"/>
  </r>
  <r>
    <x v="1583"/>
    <n v="84.22"/>
    <n v="84.88"/>
    <n v="82.81"/>
    <n v="83.14"/>
    <n v="1161400"/>
  </r>
  <r>
    <x v="1584"/>
    <n v="84.98"/>
    <n v="85.27"/>
    <n v="84.16"/>
    <n v="84.16"/>
    <n v="1150400"/>
  </r>
  <r>
    <x v="1585"/>
    <n v="83.63"/>
    <n v="84.57"/>
    <n v="83.37"/>
    <n v="83.91"/>
    <n v="760000"/>
  </r>
  <r>
    <x v="1586"/>
    <n v="82.8"/>
    <n v="83.5"/>
    <n v="82.66"/>
    <n v="83.25"/>
    <n v="512400"/>
  </r>
  <r>
    <x v="1587"/>
    <n v="82.97"/>
    <n v="83.47"/>
    <n v="82.5"/>
    <n v="82.75"/>
    <n v="786400"/>
  </r>
  <r>
    <x v="1588"/>
    <n v="84.05"/>
    <n v="84.18"/>
    <n v="82.31"/>
    <n v="83.27"/>
    <n v="1287000"/>
  </r>
  <r>
    <x v="1589"/>
    <n v="84.16"/>
    <n v="84.84"/>
    <n v="83.52"/>
    <n v="83.94"/>
    <n v="822200"/>
  </r>
  <r>
    <x v="1590"/>
    <n v="83.1"/>
    <n v="84.4"/>
    <n v="82.68"/>
    <n v="84.24"/>
    <n v="860800"/>
  </r>
  <r>
    <x v="1591"/>
    <n v="83.7"/>
    <n v="83.81"/>
    <n v="82.27"/>
    <n v="82.6"/>
    <n v="726100"/>
  </r>
  <r>
    <x v="1592"/>
    <n v="84.31"/>
    <n v="85.19"/>
    <n v="83.7"/>
    <n v="83.7"/>
    <n v="625200"/>
  </r>
  <r>
    <x v="1593"/>
    <n v="84.87"/>
    <n v="86.16"/>
    <n v="84.17"/>
    <n v="84.57"/>
    <n v="825100"/>
  </r>
  <r>
    <x v="1594"/>
    <n v="85"/>
    <n v="85"/>
    <n v="84.1"/>
    <n v="84.66"/>
    <n v="692500"/>
  </r>
  <r>
    <x v="1595"/>
    <n v="85.48"/>
    <n v="86"/>
    <n v="85.01"/>
    <n v="85.04"/>
    <n v="649200"/>
  </r>
  <r>
    <x v="1596"/>
    <n v="83.1"/>
    <n v="85.5"/>
    <n v="83.1"/>
    <n v="85.5"/>
    <n v="575100"/>
  </r>
  <r>
    <x v="1597"/>
    <n v="84.64"/>
    <n v="84.64"/>
    <n v="83.08"/>
    <n v="83.08"/>
    <n v="204600"/>
  </r>
  <r>
    <x v="1598"/>
    <n v="85.5"/>
    <n v="85.66"/>
    <n v="84.01"/>
    <n v="84.3"/>
    <n v="351700"/>
  </r>
  <r>
    <x v="1599"/>
    <n v="85.1"/>
    <n v="85.75"/>
    <n v="85.1"/>
    <n v="85.49"/>
    <n v="238200"/>
  </r>
  <r>
    <x v="1600"/>
    <n v="85.67"/>
    <n v="85.67"/>
    <n v="85"/>
    <n v="85"/>
    <n v="187900"/>
  </r>
  <r>
    <x v="1601"/>
    <n v="86.04"/>
    <n v="86.33"/>
    <n v="84.7"/>
    <n v="85.15"/>
    <n v="313900"/>
  </r>
  <r>
    <x v="1602"/>
    <n v="86.05"/>
    <n v="86.92"/>
    <n v="86.05"/>
    <n v="86.47"/>
    <n v="71700"/>
  </r>
  <r>
    <x v="1603"/>
    <n v="86.03"/>
    <n v="86.61"/>
    <n v="85.27"/>
    <n v="86.45"/>
    <n v="359400"/>
  </r>
  <r>
    <x v="1604"/>
    <n v="86.2"/>
    <n v="86.85"/>
    <n v="86.07"/>
    <n v="86.07"/>
    <n v="442900"/>
  </r>
  <r>
    <x v="1605"/>
    <n v="86.33"/>
    <n v="86.67"/>
    <n v="85.6"/>
    <n v="86.37"/>
    <n v="577000"/>
  </r>
  <r>
    <x v="1606"/>
    <n v="85.86"/>
    <n v="86.91"/>
    <n v="85.81"/>
    <n v="86.27"/>
    <n v="429800"/>
  </r>
  <r>
    <x v="1607"/>
    <n v="86.1"/>
    <n v="86.47"/>
    <n v="85.32"/>
    <n v="85.73"/>
    <n v="1151300"/>
  </r>
  <r>
    <x v="1608"/>
    <n v="85.86"/>
    <n v="86.21"/>
    <n v="85.18"/>
    <n v="86.1"/>
    <n v="617600"/>
  </r>
  <r>
    <x v="1609"/>
    <n v="86.14"/>
    <n v="86.68"/>
    <n v="85.43"/>
    <n v="85.8"/>
    <n v="629000"/>
  </r>
  <r>
    <x v="1610"/>
    <n v="86.39"/>
    <n v="86.67"/>
    <n v="85.85"/>
    <n v="86.67"/>
    <n v="558200"/>
  </r>
  <r>
    <x v="1611"/>
    <n v="86"/>
    <n v="86.77"/>
    <n v="85.82"/>
    <n v="86.4"/>
    <n v="862600"/>
  </r>
  <r>
    <x v="1612"/>
    <n v="85.92"/>
    <n v="86.67"/>
    <n v="85.46"/>
    <n v="85.82"/>
    <n v="643300"/>
  </r>
  <r>
    <x v="1613"/>
    <n v="86.08"/>
    <n v="86.27"/>
    <n v="85.07"/>
    <n v="85.65"/>
    <n v="668000"/>
  </r>
  <r>
    <x v="1614"/>
    <n v="85.5"/>
    <n v="86.15"/>
    <n v="84.74"/>
    <n v="85.67"/>
    <n v="666900"/>
  </r>
  <r>
    <x v="1615"/>
    <n v="84.7"/>
    <n v="86.93"/>
    <n v="84.5"/>
    <n v="85.87"/>
    <n v="940500"/>
  </r>
  <r>
    <x v="1616"/>
    <n v="84.19"/>
    <n v="84.69"/>
    <n v="83.6"/>
    <n v="84.35"/>
    <n v="609000"/>
  </r>
  <r>
    <x v="1617"/>
    <n v="84.53"/>
    <n v="86.1"/>
    <n v="84.01"/>
    <n v="84.23"/>
    <n v="686100"/>
  </r>
  <r>
    <x v="1618"/>
    <n v="82.92"/>
    <n v="85.03"/>
    <n v="82.6"/>
    <n v="84.78"/>
    <n v="1220400"/>
  </r>
  <r>
    <x v="1619"/>
    <n v="81.900000000000006"/>
    <n v="82.64"/>
    <n v="81.900000000000006"/>
    <n v="82.5"/>
    <n v="975000"/>
  </r>
  <r>
    <x v="1620"/>
    <n v="82"/>
    <n v="83.03"/>
    <n v="81.66"/>
    <n v="81.93"/>
    <n v="1095600"/>
  </r>
  <r>
    <x v="1621"/>
    <n v="84.88"/>
    <n v="85.07"/>
    <n v="82.05"/>
    <n v="82.05"/>
    <n v="991300"/>
  </r>
  <r>
    <x v="1622"/>
    <n v="84.3"/>
    <n v="84.95"/>
    <n v="83.5"/>
    <n v="84.66"/>
    <n v="504900"/>
  </r>
  <r>
    <x v="1623"/>
    <n v="84.91"/>
    <n v="85.1"/>
    <n v="83.9"/>
    <n v="85"/>
    <n v="430900"/>
  </r>
  <r>
    <x v="1624"/>
    <n v="84.16"/>
    <n v="85.11"/>
    <n v="84.1"/>
    <n v="84.92"/>
    <n v="520400"/>
  </r>
  <r>
    <x v="1625"/>
    <n v="85.86"/>
    <n v="85.95"/>
    <n v="84.11"/>
    <n v="84.11"/>
    <n v="847000"/>
  </r>
  <r>
    <x v="1626"/>
    <n v="87.5"/>
    <n v="87.91"/>
    <n v="86"/>
    <n v="86.21"/>
    <n v="595800"/>
  </r>
  <r>
    <x v="1627"/>
    <n v="87.22"/>
    <n v="87.42"/>
    <n v="86.25"/>
    <n v="87.33"/>
    <n v="497000"/>
  </r>
  <r>
    <x v="1628"/>
    <n v="85.86"/>
    <n v="87.26"/>
    <n v="85.71"/>
    <n v="87.19"/>
    <n v="734900"/>
  </r>
  <r>
    <x v="1629"/>
    <n v="84.62"/>
    <n v="85.73"/>
    <n v="84.53"/>
    <n v="85.73"/>
    <n v="468100"/>
  </r>
  <r>
    <x v="1630"/>
    <n v="85.62"/>
    <n v="85.79"/>
    <n v="84.72"/>
    <n v="84.86"/>
    <n v="647800"/>
  </r>
  <r>
    <x v="1631"/>
    <n v="84.91"/>
    <n v="86.2"/>
    <n v="84.52"/>
    <n v="85.94"/>
    <n v="452300"/>
  </r>
  <r>
    <x v="1632"/>
    <n v="84.83"/>
    <n v="85.96"/>
    <n v="83.85"/>
    <n v="85.33"/>
    <n v="663200"/>
  </r>
  <r>
    <x v="1633"/>
    <n v="86"/>
    <n v="86.76"/>
    <n v="85.6"/>
    <n v="86.1"/>
    <n v="528900"/>
  </r>
  <r>
    <x v="1634"/>
    <n v="85.74"/>
    <n v="86.85"/>
    <n v="85.6"/>
    <n v="85.89"/>
    <n v="625300"/>
  </r>
  <r>
    <x v="1635"/>
    <n v="85.62"/>
    <n v="86.69"/>
    <n v="85.44"/>
    <n v="86.21"/>
    <n v="550900"/>
  </r>
  <r>
    <x v="1636"/>
    <n v="86"/>
    <n v="86"/>
    <n v="85.39"/>
    <n v="85.79"/>
    <n v="345000"/>
  </r>
  <r>
    <x v="1637"/>
    <n v="86.63"/>
    <n v="86.97"/>
    <n v="85.87"/>
    <n v="86.1"/>
    <n v="411100"/>
  </r>
  <r>
    <x v="1638"/>
    <n v="85.45"/>
    <n v="86.63"/>
    <n v="85.31"/>
    <n v="86.46"/>
    <n v="710100"/>
  </r>
  <r>
    <x v="1639"/>
    <n v="85.48"/>
    <n v="86"/>
    <n v="84.49"/>
    <n v="84.63"/>
    <n v="623800"/>
  </r>
  <r>
    <x v="1640"/>
    <n v="85.53"/>
    <n v="86.24"/>
    <n v="85.23"/>
    <n v="85.47"/>
    <n v="544700"/>
  </r>
  <r>
    <x v="1641"/>
    <n v="84.89"/>
    <n v="85.82"/>
    <n v="84.37"/>
    <n v="85.61"/>
    <n v="678300"/>
  </r>
  <r>
    <x v="1642"/>
    <n v="85.29"/>
    <n v="85.56"/>
    <n v="84.2"/>
    <n v="84.36"/>
    <n v="1121500"/>
  </r>
  <r>
    <x v="1643"/>
    <n v="85.24"/>
    <n v="86.19"/>
    <n v="85.2"/>
    <n v="85.56"/>
    <n v="621200"/>
  </r>
  <r>
    <x v="1644"/>
    <n v="86.5"/>
    <n v="87.5"/>
    <n v="85.17"/>
    <n v="85.25"/>
    <n v="1049700"/>
  </r>
  <r>
    <x v="1645"/>
    <n v="86.51"/>
    <n v="87"/>
    <n v="85.64"/>
    <n v="86.55"/>
    <n v="711700"/>
  </r>
  <r>
    <x v="1646"/>
    <n v="86.17"/>
    <n v="87.58"/>
    <n v="86.1"/>
    <n v="86.79"/>
    <n v="950500"/>
  </r>
  <r>
    <x v="1647"/>
    <n v="87"/>
    <n v="87.84"/>
    <n v="85.68"/>
    <n v="85.74"/>
    <n v="1170300"/>
  </r>
  <r>
    <x v="1648"/>
    <n v="84.62"/>
    <n v="88"/>
    <n v="84.57"/>
    <n v="87.43"/>
    <n v="1711700"/>
  </r>
  <r>
    <x v="1649"/>
    <n v="84.4"/>
    <n v="84.94"/>
    <n v="84.21"/>
    <n v="84.94"/>
    <n v="711500"/>
  </r>
  <r>
    <x v="1650"/>
    <n v="84.5"/>
    <n v="84.9"/>
    <n v="84.12"/>
    <n v="84.6"/>
    <n v="917900"/>
  </r>
  <r>
    <x v="1651"/>
    <n v="83.91"/>
    <n v="84.46"/>
    <n v="83.31"/>
    <n v="84.4"/>
    <n v="730100"/>
  </r>
  <r>
    <x v="1652"/>
    <n v="83.95"/>
    <n v="84"/>
    <n v="82.99"/>
    <n v="84"/>
    <n v="813600"/>
  </r>
  <r>
    <x v="1653"/>
    <n v="83.75"/>
    <n v="84"/>
    <n v="83.35"/>
    <n v="83.58"/>
    <n v="734700"/>
  </r>
  <r>
    <x v="1654"/>
    <n v="82.35"/>
    <n v="83.8"/>
    <n v="82"/>
    <n v="83.4"/>
    <n v="801500"/>
  </r>
  <r>
    <x v="1655"/>
    <n v="81.44"/>
    <n v="81.78"/>
    <n v="80.180000000000007"/>
    <n v="81.56"/>
    <n v="782800"/>
  </r>
  <r>
    <x v="1656"/>
    <n v="82.5"/>
    <n v="82.72"/>
    <n v="81.540000000000006"/>
    <n v="81.66"/>
    <n v="568800"/>
  </r>
  <r>
    <x v="1657"/>
    <n v="82.82"/>
    <n v="82.99"/>
    <n v="81.680000000000007"/>
    <n v="82.1"/>
    <n v="665200"/>
  </r>
  <r>
    <x v="1658"/>
    <n v="83.42"/>
    <n v="83.73"/>
    <n v="82.54"/>
    <n v="82.84"/>
    <n v="460900"/>
  </r>
  <r>
    <x v="1659"/>
    <n v="82.74"/>
    <n v="83.48"/>
    <n v="82.39"/>
    <n v="83.35"/>
    <n v="700300"/>
  </r>
  <r>
    <x v="1660"/>
    <n v="80.23"/>
    <n v="82.9"/>
    <n v="80.150000000000006"/>
    <n v="82.32"/>
    <n v="924500"/>
  </r>
  <r>
    <x v="1661"/>
    <n v="81.28"/>
    <n v="81.290000000000006"/>
    <n v="80.099999999999994"/>
    <n v="80.28"/>
    <n v="581700"/>
  </r>
  <r>
    <x v="1662"/>
    <n v="82.38"/>
    <n v="82.97"/>
    <n v="80.91"/>
    <n v="81.349999999999994"/>
    <n v="856900"/>
  </r>
  <r>
    <x v="1663"/>
    <n v="81.69"/>
    <n v="84"/>
    <n v="81.41"/>
    <n v="82.48"/>
    <n v="880000"/>
  </r>
  <r>
    <x v="1664"/>
    <n v="82.63"/>
    <n v="83.12"/>
    <n v="81.8"/>
    <n v="82.16"/>
    <n v="781300"/>
  </r>
  <r>
    <x v="1665"/>
    <n v="82.78"/>
    <n v="83.1"/>
    <n v="81.47"/>
    <n v="82.17"/>
    <n v="874900"/>
  </r>
  <r>
    <x v="1666"/>
    <n v="84"/>
    <n v="84.13"/>
    <n v="82.85"/>
    <n v="82.85"/>
    <n v="835900"/>
  </r>
  <r>
    <x v="1667"/>
    <n v="82.5"/>
    <n v="84.39"/>
    <n v="82.42"/>
    <n v="84.01"/>
    <n v="2800500"/>
  </r>
  <r>
    <x v="1668"/>
    <n v="83.04"/>
    <n v="83.37"/>
    <n v="81.11"/>
    <n v="82"/>
    <n v="722100"/>
  </r>
  <r>
    <x v="1669"/>
    <n v="84.14"/>
    <n v="84.15"/>
    <n v="82.35"/>
    <n v="82.49"/>
    <n v="759400"/>
  </r>
  <r>
    <x v="1670"/>
    <n v="84.03"/>
    <n v="84.89"/>
    <n v="83.6"/>
    <n v="83.67"/>
    <n v="1051600"/>
  </r>
  <r>
    <x v="1671"/>
    <n v="82.96"/>
    <n v="84.89"/>
    <n v="82.96"/>
    <n v="84.89"/>
    <n v="1285700"/>
  </r>
  <r>
    <x v="1672"/>
    <n v="83.5"/>
    <n v="83.82"/>
    <n v="82.09"/>
    <n v="82.67"/>
    <n v="1609500"/>
  </r>
  <r>
    <x v="1673"/>
    <n v="83.08"/>
    <n v="83.18"/>
    <n v="82.48"/>
    <n v="82.97"/>
    <n v="575300"/>
  </r>
  <r>
    <x v="1674"/>
    <n v="83.53"/>
    <n v="83.86"/>
    <n v="82.2"/>
    <n v="83.01"/>
    <n v="767900"/>
  </r>
  <r>
    <x v="1675"/>
    <n v="83.41"/>
    <n v="83.7"/>
    <n v="82.81"/>
    <n v="83.46"/>
    <n v="652100"/>
  </r>
  <r>
    <x v="1676"/>
    <n v="83.5"/>
    <n v="84"/>
    <n v="83.02"/>
    <n v="83.28"/>
    <n v="513900"/>
  </r>
  <r>
    <x v="1677"/>
    <n v="82.11"/>
    <n v="83.36"/>
    <n v="82.11"/>
    <n v="83.15"/>
    <n v="598000"/>
  </r>
  <r>
    <x v="1678"/>
    <n v="82.38"/>
    <n v="83.35"/>
    <n v="82.06"/>
    <n v="82.87"/>
    <n v="686400"/>
  </r>
  <r>
    <x v="1679"/>
    <n v="81.069999999999993"/>
    <n v="82.99"/>
    <n v="80.73"/>
    <n v="82.65"/>
    <n v="1142700"/>
  </r>
  <r>
    <x v="1680"/>
    <n v="81.42"/>
    <n v="81.81"/>
    <n v="80.48"/>
    <n v="81"/>
    <n v="749300"/>
  </r>
  <r>
    <x v="1681"/>
    <n v="82.3"/>
    <n v="82.38"/>
    <n v="81.52"/>
    <n v="81.93"/>
    <n v="404300"/>
  </r>
  <r>
    <x v="1682"/>
    <n v="81.48"/>
    <n v="83.24"/>
    <n v="80.930000000000007"/>
    <n v="81.97"/>
    <n v="1221900"/>
  </r>
  <r>
    <x v="1683"/>
    <n v="80.13"/>
    <n v="81.77"/>
    <n v="80.08"/>
    <n v="81.22"/>
    <n v="1178800"/>
  </r>
  <r>
    <x v="1684"/>
    <n v="78.81"/>
    <n v="80.84"/>
    <n v="78.53"/>
    <n v="80.680000000000007"/>
    <n v="1138800"/>
  </r>
  <r>
    <x v="1685"/>
    <n v="76.7"/>
    <n v="78.900000000000006"/>
    <n v="76.400000000000006"/>
    <n v="78.5"/>
    <n v="1328400"/>
  </r>
  <r>
    <x v="1686"/>
    <n v="78.23"/>
    <n v="78.7"/>
    <n v="77.430000000000007"/>
    <n v="77.760000000000005"/>
    <n v="427100"/>
  </r>
  <r>
    <x v="1687"/>
    <n v="77.84"/>
    <n v="78.81"/>
    <n v="77.040000000000006"/>
    <n v="78"/>
    <n v="1998800"/>
  </r>
  <r>
    <x v="1688"/>
    <n v="79"/>
    <n v="83.38"/>
    <n v="77.900000000000006"/>
    <n v="78.69"/>
    <n v="3272400"/>
  </r>
  <r>
    <x v="1689"/>
    <n v="75.72"/>
    <n v="76.95"/>
    <n v="75.05"/>
    <n v="75.77"/>
    <n v="997000"/>
  </r>
  <r>
    <x v="1690"/>
    <n v="75.73"/>
    <n v="76.489999999999995"/>
    <n v="75.03"/>
    <n v="75.459999999999994"/>
    <n v="887400"/>
  </r>
  <r>
    <x v="1691"/>
    <n v="75.760000000000005"/>
    <n v="77.39"/>
    <n v="75.52"/>
    <n v="76.22"/>
    <n v="815000"/>
  </r>
  <r>
    <x v="1692"/>
    <n v="77.430000000000007"/>
    <n v="78.13"/>
    <n v="75.540000000000006"/>
    <n v="75.709999999999994"/>
    <n v="1320900"/>
  </r>
  <r>
    <x v="1693"/>
    <n v="78.56"/>
    <n v="79.239999999999995"/>
    <n v="76.84"/>
    <n v="77.22"/>
    <n v="1207200"/>
  </r>
  <r>
    <x v="1694"/>
    <n v="77.94"/>
    <n v="78.959999999999994"/>
    <n v="77.7"/>
    <n v="78.33"/>
    <n v="867800"/>
  </r>
  <r>
    <x v="1695"/>
    <n v="78.209999999999994"/>
    <n v="79.209999999999994"/>
    <n v="77.61"/>
    <n v="78.3"/>
    <n v="1095400"/>
  </r>
  <r>
    <x v="1696"/>
    <n v="78.69"/>
    <n v="78.87"/>
    <n v="77.61"/>
    <n v="78.099999999999994"/>
    <n v="517600"/>
  </r>
  <r>
    <x v="1697"/>
    <n v="79.260000000000005"/>
    <n v="79.260000000000005"/>
    <n v="78.180000000000007"/>
    <n v="78.400000000000006"/>
    <n v="742900"/>
  </r>
  <r>
    <x v="1698"/>
    <n v="78.709999999999994"/>
    <n v="79.31"/>
    <n v="77.650000000000006"/>
    <n v="78.52"/>
    <n v="947100"/>
  </r>
  <r>
    <x v="1699"/>
    <n v="79.98"/>
    <n v="80.180000000000007"/>
    <n v="78.709999999999994"/>
    <n v="78.819999999999993"/>
    <n v="768000"/>
  </r>
  <r>
    <x v="1700"/>
    <n v="80"/>
    <n v="80.66"/>
    <n v="79.44"/>
    <n v="80.42"/>
    <n v="631400"/>
  </r>
  <r>
    <x v="1701"/>
    <n v="79.59"/>
    <n v="80.36"/>
    <n v="79.260000000000005"/>
    <n v="80.28"/>
    <n v="615600"/>
  </r>
  <r>
    <x v="1702"/>
    <n v="80.41"/>
    <n v="80.63"/>
    <n v="77.73"/>
    <n v="78.44"/>
    <n v="1318700"/>
  </r>
  <r>
    <x v="1703"/>
    <n v="81.05"/>
    <n v="81.33"/>
    <n v="79.89"/>
    <n v="80.17"/>
    <n v="628500"/>
  </r>
  <r>
    <x v="1704"/>
    <n v="80.680000000000007"/>
    <n v="81.41"/>
    <n v="80.08"/>
    <n v="81.239999999999995"/>
    <n v="577800"/>
  </r>
  <r>
    <x v="1705"/>
    <n v="80.95"/>
    <n v="81.37"/>
    <n v="80.09"/>
    <n v="80.989999999999995"/>
    <n v="509800"/>
  </r>
  <r>
    <x v="1706"/>
    <n v="80.91"/>
    <n v="81.3"/>
    <n v="80.400000000000006"/>
    <n v="81.23"/>
    <n v="752200"/>
  </r>
  <r>
    <x v="1707"/>
    <n v="81.55"/>
    <n v="81.77"/>
    <n v="79.53"/>
    <n v="80.52"/>
    <n v="1099200"/>
  </r>
  <r>
    <x v="1708"/>
    <n v="83.5"/>
    <n v="84.14"/>
    <n v="81.87"/>
    <n v="81.98"/>
    <n v="723100"/>
  </r>
  <r>
    <x v="1709"/>
    <n v="82.87"/>
    <n v="83.37"/>
    <n v="82.42"/>
    <n v="83.34"/>
    <n v="681800"/>
  </r>
  <r>
    <x v="1710"/>
    <n v="83.63"/>
    <n v="83.84"/>
    <n v="82.4"/>
    <n v="82.75"/>
    <n v="802000"/>
  </r>
  <r>
    <x v="1711"/>
    <n v="83.94"/>
    <n v="83.99"/>
    <n v="82.35"/>
    <n v="83.44"/>
    <n v="630000"/>
  </r>
  <r>
    <x v="1712"/>
    <n v="82"/>
    <n v="84.29"/>
    <n v="82"/>
    <n v="83.37"/>
    <n v="1028000"/>
  </r>
  <r>
    <x v="1713"/>
    <n v="81.58"/>
    <n v="83.09"/>
    <n v="81.13"/>
    <n v="82.41"/>
    <n v="1131600"/>
  </r>
  <r>
    <x v="1714"/>
    <n v="82.48"/>
    <n v="83.39"/>
    <n v="82.13"/>
    <n v="82.31"/>
    <n v="788900"/>
  </r>
  <r>
    <x v="1715"/>
    <n v="82.73"/>
    <n v="82.85"/>
    <n v="80.3"/>
    <n v="81.55"/>
    <n v="867400"/>
  </r>
  <r>
    <x v="1716"/>
    <n v="82.5"/>
    <n v="83.5"/>
    <n v="81.41"/>
    <n v="82.13"/>
    <n v="816000"/>
  </r>
  <r>
    <x v="1717"/>
    <n v="83.9"/>
    <n v="84.57"/>
    <n v="82.23"/>
    <n v="82.52"/>
    <n v="1321300"/>
  </r>
  <r>
    <x v="1718"/>
    <n v="83.46"/>
    <n v="85"/>
    <n v="82.75"/>
    <n v="83.9"/>
    <n v="1363100"/>
  </r>
  <r>
    <x v="1719"/>
    <n v="82.95"/>
    <n v="83.83"/>
    <n v="82.18"/>
    <n v="83.17"/>
    <n v="885700"/>
  </r>
  <r>
    <x v="1720"/>
    <n v="81.99"/>
    <n v="83.45"/>
    <n v="80.5"/>
    <n v="82.76"/>
    <n v="1812500"/>
  </r>
  <r>
    <x v="1721"/>
    <n v="83"/>
    <n v="83.2"/>
    <n v="81.680000000000007"/>
    <n v="82.09"/>
    <n v="861200"/>
  </r>
  <r>
    <x v="1722"/>
    <n v="81.739999999999995"/>
    <n v="83"/>
    <n v="80.819999999999993"/>
    <n v="82.8"/>
    <n v="993000"/>
  </r>
  <r>
    <x v="1723"/>
    <n v="80.59"/>
    <n v="81.2"/>
    <n v="80.16"/>
    <n v="81.17"/>
    <n v="717000"/>
  </r>
  <r>
    <x v="1724"/>
    <n v="78.84"/>
    <n v="80.31"/>
    <n v="78.23"/>
    <n v="80.23"/>
    <n v="838800"/>
  </r>
  <r>
    <x v="1725"/>
    <n v="77.91"/>
    <n v="80.28"/>
    <n v="77.680000000000007"/>
    <n v="79.510000000000005"/>
    <n v="972700"/>
  </r>
  <r>
    <x v="1726"/>
    <n v="78.510000000000005"/>
    <n v="78.510000000000005"/>
    <n v="77.489999999999995"/>
    <n v="77.55"/>
    <n v="505500"/>
  </r>
  <r>
    <x v="1727"/>
    <n v="78.69"/>
    <n v="79.489999999999995"/>
    <n v="77.69"/>
    <n v="78.290000000000006"/>
    <n v="844100"/>
  </r>
  <r>
    <x v="1728"/>
    <n v="80.02"/>
    <n v="80.209999999999994"/>
    <n v="77.53"/>
    <n v="78.17"/>
    <n v="1723500"/>
  </r>
  <r>
    <x v="1729"/>
    <n v="81.489999999999995"/>
    <n v="81.5"/>
    <n v="80.36"/>
    <n v="80.97"/>
    <n v="960800"/>
  </r>
  <r>
    <x v="1730"/>
    <n v="81.62"/>
    <n v="82.71"/>
    <n v="80.739999999999995"/>
    <n v="81.13"/>
    <n v="1313000"/>
  </r>
  <r>
    <x v="1731"/>
    <n v="81.319999999999993"/>
    <n v="83.43"/>
    <n v="80.88"/>
    <n v="83.12"/>
    <n v="854700"/>
  </r>
  <r>
    <x v="1732"/>
    <n v="82.01"/>
    <n v="82.59"/>
    <n v="80.790000000000006"/>
    <n v="81.290000000000006"/>
    <n v="877300"/>
  </r>
  <r>
    <x v="1733"/>
    <n v="83.67"/>
    <n v="83.85"/>
    <n v="81.59"/>
    <n v="81.84"/>
    <n v="1135500"/>
  </r>
  <r>
    <x v="1734"/>
    <n v="82.64"/>
    <n v="83.53"/>
    <n v="82.32"/>
    <n v="83.43"/>
    <n v="1062400"/>
  </r>
  <r>
    <x v="1735"/>
    <n v="82.17"/>
    <n v="84.28"/>
    <n v="82.17"/>
    <n v="83.54"/>
    <n v="1231600"/>
  </r>
  <r>
    <x v="1736"/>
    <n v="82.48"/>
    <n v="82.94"/>
    <n v="82.19"/>
    <n v="82.9"/>
    <n v="972100"/>
  </r>
  <r>
    <x v="1737"/>
    <n v="82"/>
    <n v="82.41"/>
    <n v="81.010000000000005"/>
    <n v="81.05"/>
    <n v="1293500"/>
  </r>
  <r>
    <x v="1738"/>
    <n v="80.900000000000006"/>
    <n v="82.88"/>
    <n v="80.83"/>
    <n v="82.03"/>
    <n v="1703600"/>
  </r>
  <r>
    <x v="1739"/>
    <n v="80.72"/>
    <n v="80.849999999999994"/>
    <n v="79.88"/>
    <n v="80.849999999999994"/>
    <n v="1289400"/>
  </r>
  <r>
    <x v="1740"/>
    <n v="79.7"/>
    <n v="80.66"/>
    <n v="79.459999999999994"/>
    <n v="79.73"/>
    <n v="1337700"/>
  </r>
  <r>
    <x v="1741"/>
    <n v="79.09"/>
    <n v="80.599999999999994"/>
    <n v="79.02"/>
    <n v="80.55"/>
    <n v="1235200"/>
  </r>
  <r>
    <x v="1742"/>
    <n v="78.180000000000007"/>
    <n v="78.650000000000006"/>
    <n v="77.400000000000006"/>
    <n v="78.34"/>
    <n v="938300"/>
  </r>
  <r>
    <x v="1743"/>
    <n v="75.92"/>
    <n v="78.400000000000006"/>
    <n v="75.62"/>
    <n v="78.19"/>
    <n v="1131200"/>
  </r>
  <r>
    <x v="1744"/>
    <n v="76.05"/>
    <n v="76.819999999999993"/>
    <n v="74.97"/>
    <n v="76.790000000000006"/>
    <n v="1209800"/>
  </r>
  <r>
    <x v="1745"/>
    <n v="75.52"/>
    <n v="75.73"/>
    <n v="74.67"/>
    <n v="75.459999999999994"/>
    <n v="1197500"/>
  </r>
  <r>
    <x v="1746"/>
    <n v="74.88"/>
    <n v="76.23"/>
    <n v="74.5"/>
    <n v="75.44"/>
    <n v="1057900"/>
  </r>
  <r>
    <x v="1747"/>
    <n v="78.06"/>
    <n v="78.72"/>
    <n v="75.48"/>
    <n v="76.180000000000007"/>
    <n v="1614700"/>
  </r>
  <r>
    <x v="1748"/>
    <n v="78.37"/>
    <n v="79.290000000000006"/>
    <n v="77.78"/>
    <n v="78.09"/>
    <n v="1210200"/>
  </r>
  <r>
    <x v="1749"/>
    <n v="76.73"/>
    <n v="77.37"/>
    <n v="76.040000000000006"/>
    <n v="77.19"/>
    <n v="599300"/>
  </r>
  <r>
    <x v="1750"/>
    <n v="76"/>
    <n v="77.33"/>
    <n v="74.599999999999994"/>
    <n v="77"/>
    <n v="1037700"/>
  </r>
  <r>
    <x v="1751"/>
    <n v="76.2"/>
    <n v="76.62"/>
    <n v="76.010000000000005"/>
    <n v="76.37"/>
    <n v="313800"/>
  </r>
  <r>
    <x v="1752"/>
    <n v="76.3"/>
    <n v="76.78"/>
    <n v="75.86"/>
    <n v="76.17"/>
    <n v="947400"/>
  </r>
  <r>
    <x v="1753"/>
    <n v="74.89"/>
    <n v="75.97"/>
    <n v="74.12"/>
    <n v="75.97"/>
    <n v="1409400"/>
  </r>
  <r>
    <x v="1754"/>
    <n v="74.39"/>
    <n v="75.2"/>
    <n v="74"/>
    <n v="74.31"/>
    <n v="1499500"/>
  </r>
  <r>
    <x v="1755"/>
    <n v="71.599999999999994"/>
    <n v="72.66"/>
    <n v="71.459999999999994"/>
    <n v="72.239999999999995"/>
    <n v="1146200"/>
  </r>
  <r>
    <x v="1756"/>
    <n v="74.27"/>
    <n v="74.83"/>
    <n v="73.239999999999995"/>
    <n v="73.650000000000006"/>
    <n v="786800"/>
  </r>
  <r>
    <x v="1757"/>
    <n v="75.010000000000005"/>
    <n v="75.459999999999994"/>
    <n v="72.5"/>
    <n v="73.75"/>
    <n v="2181600"/>
  </r>
  <r>
    <x v="1758"/>
    <n v="73.53"/>
    <n v="75.91"/>
    <n v="73.06"/>
    <n v="74.72"/>
    <n v="2801400"/>
  </r>
  <r>
    <x v="1759"/>
    <n v="73.459999999999994"/>
    <n v="74.41"/>
    <n v="72.38"/>
    <n v="73.25"/>
    <n v="1378200"/>
  </r>
  <r>
    <x v="1760"/>
    <n v="75"/>
    <n v="75"/>
    <n v="72.81"/>
    <n v="74.08"/>
    <n v="1946800"/>
  </r>
  <r>
    <x v="1761"/>
    <n v="74.430000000000007"/>
    <n v="74.98"/>
    <n v="73.91"/>
    <n v="74.12"/>
    <n v="997600"/>
  </r>
  <r>
    <x v="1762"/>
    <n v="77.34"/>
    <n v="77.53"/>
    <n v="74.02"/>
    <n v="74.790000000000006"/>
    <n v="1518900"/>
  </r>
  <r>
    <x v="1763"/>
    <n v="77.849999999999994"/>
    <n v="78.239999999999995"/>
    <n v="77.08"/>
    <n v="77.66"/>
    <n v="888200"/>
  </r>
  <r>
    <x v="1764"/>
    <n v="75.86"/>
    <n v="77.239999999999995"/>
    <n v="75.290000000000006"/>
    <n v="76.7"/>
    <n v="1237200"/>
  </r>
  <r>
    <x v="1765"/>
    <n v="75.209999999999994"/>
    <n v="76.790000000000006"/>
    <n v="74.819999999999993"/>
    <n v="76.52"/>
    <n v="1127600"/>
  </r>
  <r>
    <x v="1766"/>
    <n v="74.14"/>
    <n v="76.819999999999993"/>
    <n v="72.510000000000005"/>
    <n v="76.78"/>
    <n v="2455600"/>
  </r>
  <r>
    <x v="1767"/>
    <n v="73"/>
    <n v="74.5"/>
    <n v="70.900000000000006"/>
    <n v="74.3"/>
    <n v="2746800"/>
  </r>
  <r>
    <x v="1768"/>
    <n v="75.59"/>
    <n v="76.62"/>
    <n v="74.099999999999994"/>
    <n v="74.3"/>
    <n v="2014800"/>
  </r>
  <r>
    <x v="1769"/>
    <n v="77.400000000000006"/>
    <n v="77.77"/>
    <n v="76.3"/>
    <n v="76.77"/>
    <n v="1473700"/>
  </r>
  <r>
    <x v="1770"/>
    <n v="78.319999999999993"/>
    <n v="79.5"/>
    <n v="77.05"/>
    <n v="77.17"/>
    <n v="1619400"/>
  </r>
  <r>
    <x v="1771"/>
    <n v="78.010000000000005"/>
    <n v="78.47"/>
    <n v="76.989999999999995"/>
    <n v="78.05"/>
    <n v="547900"/>
  </r>
  <r>
    <x v="1772"/>
    <n v="79"/>
    <n v="79"/>
    <n v="77.680000000000007"/>
    <n v="78.31"/>
    <n v="1146400"/>
  </r>
  <r>
    <x v="1773"/>
    <n v="79.05"/>
    <n v="80.48"/>
    <n v="79.040000000000006"/>
    <n v="79.989999999999995"/>
    <n v="974500"/>
  </r>
  <r>
    <x v="1774"/>
    <n v="79.8"/>
    <n v="80.709999999999994"/>
    <n v="78.45"/>
    <n v="79"/>
    <n v="1479500"/>
  </r>
  <r>
    <x v="1775"/>
    <n v="83.13"/>
    <n v="83.21"/>
    <n v="80.5"/>
    <n v="80.5"/>
    <n v="1234300"/>
  </r>
  <r>
    <x v="1776"/>
    <n v="82.69"/>
    <n v="83.76"/>
    <n v="82.64"/>
    <n v="83.16"/>
    <n v="1026100"/>
  </r>
  <r>
    <x v="1777"/>
    <n v="81.5"/>
    <n v="82.35"/>
    <n v="80.3"/>
    <n v="81.72"/>
    <n v="1912400"/>
  </r>
  <r>
    <x v="1778"/>
    <n v="80.39"/>
    <n v="81.96"/>
    <n v="79.7"/>
    <n v="79.88"/>
    <n v="1237200"/>
  </r>
  <r>
    <x v="1779"/>
    <n v="81.5"/>
    <n v="81.55"/>
    <n v="80"/>
    <n v="80"/>
    <n v="1011300"/>
  </r>
  <r>
    <x v="1780"/>
    <n v="80.87"/>
    <n v="81.58"/>
    <n v="80.39"/>
    <n v="81.38"/>
    <n v="795500"/>
  </r>
  <r>
    <x v="1781"/>
    <n v="80.150000000000006"/>
    <n v="81.03"/>
    <n v="79.42"/>
    <n v="80.8"/>
    <n v="792700"/>
  </r>
  <r>
    <x v="1782"/>
    <n v="81.92"/>
    <n v="82.23"/>
    <n v="80.150000000000006"/>
    <n v="80.150000000000006"/>
    <n v="1233700"/>
  </r>
  <r>
    <x v="1783"/>
    <n v="82.37"/>
    <n v="82.9"/>
    <n v="81.36"/>
    <n v="82.29"/>
    <n v="1122800"/>
  </r>
  <r>
    <x v="1784"/>
    <n v="82.66"/>
    <n v="82.94"/>
    <n v="81.59"/>
    <n v="81.790000000000006"/>
    <n v="1016700"/>
  </r>
  <r>
    <x v="1785"/>
    <n v="81.09"/>
    <n v="82.54"/>
    <n v="80.92"/>
    <n v="82"/>
    <n v="1082100"/>
  </r>
  <r>
    <x v="1786"/>
    <n v="80.69"/>
    <n v="81.61"/>
    <n v="80.13"/>
    <n v="81.180000000000007"/>
    <n v="1192600"/>
  </r>
  <r>
    <x v="1787"/>
    <n v="78.09"/>
    <n v="79.89"/>
    <n v="78.05"/>
    <n v="79.89"/>
    <n v="1158200"/>
  </r>
  <r>
    <x v="1788"/>
    <n v="77.39"/>
    <n v="77.61"/>
    <n v="76.819999999999993"/>
    <n v="77.510000000000005"/>
    <n v="784200"/>
  </r>
  <r>
    <x v="1789"/>
    <n v="78.34"/>
    <n v="78.88"/>
    <n v="77.33"/>
    <n v="77.97"/>
    <n v="864000"/>
  </r>
  <r>
    <x v="1790"/>
    <n v="78.95"/>
    <n v="79.31"/>
    <n v="78.45"/>
    <n v="78.45"/>
    <n v="803600"/>
  </r>
  <r>
    <x v="1791"/>
    <n v="78.97"/>
    <n v="78.97"/>
    <n v="78.97"/>
    <n v="78.97"/>
    <n v="0"/>
  </r>
  <r>
    <x v="1792"/>
    <n v="78.97"/>
    <n v="78.97"/>
    <n v="78.97"/>
    <n v="78.97"/>
    <n v="0"/>
  </r>
  <r>
    <x v="1793"/>
    <n v="78.16"/>
    <n v="79.63"/>
    <n v="78.16"/>
    <n v="78.97"/>
    <n v="819400"/>
  </r>
  <r>
    <x v="1794"/>
    <n v="78.59"/>
    <n v="79.06"/>
    <n v="77.44"/>
    <n v="77.86"/>
    <n v="809400"/>
  </r>
  <r>
    <x v="1795"/>
    <n v="78.72"/>
    <n v="79.16"/>
    <n v="78.400000000000006"/>
    <n v="78.510000000000005"/>
    <n v="568500"/>
  </r>
  <r>
    <x v="1796"/>
    <n v="78.77"/>
    <n v="78.84"/>
    <n v="77.849999999999994"/>
    <n v="78.599999999999994"/>
    <n v="537100"/>
  </r>
  <r>
    <x v="1797"/>
    <n v="78.569999999999993"/>
    <n v="78.790000000000006"/>
    <n v="78.14"/>
    <n v="78.41"/>
    <n v="606800"/>
  </r>
  <r>
    <x v="1798"/>
    <n v="78.86"/>
    <n v="79.25"/>
    <n v="78.44"/>
    <n v="78.930000000000007"/>
    <n v="572500"/>
  </r>
  <r>
    <x v="1799"/>
    <n v="78.930000000000007"/>
    <n v="79.02"/>
    <n v="77.64"/>
    <n v="78.680000000000007"/>
    <n v="747900"/>
  </r>
  <r>
    <x v="1800"/>
    <n v="78.56"/>
    <n v="79.25"/>
    <n v="78.150000000000006"/>
    <n v="79.180000000000007"/>
    <n v="486100"/>
  </r>
  <r>
    <x v="1801"/>
    <n v="78.64"/>
    <n v="78.89"/>
    <n v="77.75"/>
    <n v="78.88"/>
    <n v="538700"/>
  </r>
  <r>
    <x v="1802"/>
    <n v="79.38"/>
    <n v="79.489999999999995"/>
    <n v="78.290000000000006"/>
    <n v="78.7"/>
    <n v="1120300"/>
  </r>
  <r>
    <x v="1803"/>
    <n v="78.510000000000005"/>
    <n v="79.39"/>
    <n v="78.3"/>
    <n v="78.989999999999995"/>
    <n v="740100"/>
  </r>
  <r>
    <x v="1804"/>
    <n v="78.16"/>
    <n v="78.97"/>
    <n v="77.98"/>
    <n v="78.41"/>
    <n v="689000"/>
  </r>
  <r>
    <x v="1805"/>
    <n v="77.52"/>
    <n v="78.5"/>
    <n v="77.31"/>
    <n v="78.17"/>
    <n v="879500"/>
  </r>
  <r>
    <x v="1806"/>
    <n v="78.61"/>
    <n v="78.849999999999994"/>
    <n v="77.88"/>
    <n v="77.989999999999995"/>
    <n v="549200"/>
  </r>
  <r>
    <x v="1807"/>
    <n v="79"/>
    <n v="79.260000000000005"/>
    <n v="78.180000000000007"/>
    <n v="78.47"/>
    <n v="735400"/>
  </r>
  <r>
    <x v="1808"/>
    <n v="79.06"/>
    <n v="79.48"/>
    <n v="78.89"/>
    <n v="79.13"/>
    <n v="640300"/>
  </r>
  <r>
    <x v="1809"/>
    <n v="79.5"/>
    <n v="79.89"/>
    <n v="78.69"/>
    <n v="79.27"/>
    <n v="674800"/>
  </r>
  <r>
    <x v="1810"/>
    <n v="79.150000000000006"/>
    <n v="79.48"/>
    <n v="78.819999999999993"/>
    <n v="79.239999999999995"/>
    <n v="660300"/>
  </r>
  <r>
    <x v="1811"/>
    <n v="79.010000000000005"/>
    <n v="79.290000000000006"/>
    <n v="78.709999999999994"/>
    <n v="79.03"/>
    <n v="646000"/>
  </r>
  <r>
    <x v="1812"/>
    <n v="78.36"/>
    <n v="79.28"/>
    <n v="77.900000000000006"/>
    <n v="79.209999999999994"/>
    <n v="934900"/>
  </r>
  <r>
    <x v="1813"/>
    <n v="78.08"/>
    <n v="78.37"/>
    <n v="77.599999999999994"/>
    <n v="77.97"/>
    <n v="987500"/>
  </r>
  <r>
    <x v="1814"/>
    <n v="79.39"/>
    <n v="79.599999999999994"/>
    <n v="78.319999999999993"/>
    <n v="78.67"/>
    <n v="1105900"/>
  </r>
  <r>
    <x v="1815"/>
    <n v="78.5"/>
    <n v="80.510000000000005"/>
    <n v="78.400000000000006"/>
    <n v="79.67"/>
    <n v="2259200"/>
  </r>
  <r>
    <x v="1816"/>
    <n v="76.75"/>
    <n v="77.73"/>
    <n v="76.62"/>
    <n v="77.58"/>
    <n v="736600"/>
  </r>
  <r>
    <x v="1817"/>
    <n v="75.66"/>
    <n v="76.349999999999994"/>
    <n v="74.86"/>
    <n v="76.02"/>
    <n v="985900"/>
  </r>
  <r>
    <x v="1818"/>
    <n v="76.34"/>
    <n v="77.31"/>
    <n v="75.37"/>
    <n v="75.53"/>
    <n v="1269900"/>
  </r>
  <r>
    <x v="1819"/>
    <n v="75.28"/>
    <n v="76.12"/>
    <n v="74.83"/>
    <n v="76.02"/>
    <n v="918000"/>
  </r>
  <r>
    <x v="1820"/>
    <n v="76.209999999999994"/>
    <n v="76.44"/>
    <n v="74.790000000000006"/>
    <n v="74.930000000000007"/>
    <n v="1384200"/>
  </r>
  <r>
    <x v="1821"/>
    <n v="75.88"/>
    <n v="75.94"/>
    <n v="75.260000000000005"/>
    <n v="75.489999999999995"/>
    <n v="536900"/>
  </r>
  <r>
    <x v="1822"/>
    <n v="74.64"/>
    <n v="76"/>
    <n v="74.5"/>
    <n v="76"/>
    <n v="951100"/>
  </r>
  <r>
    <x v="1823"/>
    <n v="74.86"/>
    <n v="75.459999999999994"/>
    <n v="74.260000000000005"/>
    <n v="75.09"/>
    <n v="932900"/>
  </r>
  <r>
    <x v="1824"/>
    <n v="74.2"/>
    <n v="74.849999999999994"/>
    <n v="74"/>
    <n v="74.25"/>
    <n v="1492800"/>
  </r>
  <r>
    <x v="1825"/>
    <n v="73.75"/>
    <n v="74.48"/>
    <n v="71.900000000000006"/>
    <n v="73.180000000000007"/>
    <n v="3701700"/>
  </r>
  <r>
    <x v="1826"/>
    <n v="77.06"/>
    <n v="77.7"/>
    <n v="76.5"/>
    <n v="76.75"/>
    <n v="703600"/>
  </r>
  <r>
    <x v="1827"/>
    <n v="76.89"/>
    <n v="77.33"/>
    <n v="76.290000000000006"/>
    <n v="76.62"/>
    <n v="884200"/>
  </r>
  <r>
    <x v="1828"/>
    <n v="75.819999999999993"/>
    <n v="76.63"/>
    <n v="75.349999999999994"/>
    <n v="75.900000000000006"/>
    <n v="863800"/>
  </r>
  <r>
    <x v="1829"/>
    <n v="75.05"/>
    <n v="75.8"/>
    <n v="74.8"/>
    <n v="75.66"/>
    <n v="1045400"/>
  </r>
  <r>
    <x v="1830"/>
    <n v="74.37"/>
    <n v="75.2"/>
    <n v="74.290000000000006"/>
    <n v="74.62"/>
    <n v="861100"/>
  </r>
  <r>
    <x v="1831"/>
    <n v="73.47"/>
    <n v="74.739999999999995"/>
    <n v="73.459999999999994"/>
    <n v="74.739999999999995"/>
    <n v="796500"/>
  </r>
  <r>
    <x v="1832"/>
    <n v="75.2"/>
    <n v="75.47"/>
    <n v="73.040000000000006"/>
    <n v="73.099999999999994"/>
    <n v="1497200"/>
  </r>
  <r>
    <x v="1833"/>
    <n v="76.83"/>
    <n v="77.430000000000007"/>
    <n v="75.41"/>
    <n v="75.430000000000007"/>
    <n v="897000"/>
  </r>
  <r>
    <x v="1834"/>
    <n v="77.260000000000005"/>
    <n v="77.97"/>
    <n v="76.94"/>
    <n v="77.13"/>
    <n v="693700"/>
  </r>
  <r>
    <x v="1835"/>
    <n v="76.400000000000006"/>
    <n v="77.739999999999995"/>
    <n v="76.28"/>
    <n v="77.650000000000006"/>
    <n v="694300"/>
  </r>
  <r>
    <x v="1836"/>
    <n v="75.78"/>
    <n v="76.900000000000006"/>
    <n v="75.19"/>
    <n v="76.55"/>
    <n v="589900"/>
  </r>
  <r>
    <x v="1837"/>
    <n v="76.13"/>
    <n v="76.930000000000007"/>
    <n v="75.930000000000007"/>
    <n v="76.45"/>
    <n v="669400"/>
  </r>
  <r>
    <x v="1838"/>
    <n v="78.09"/>
    <n v="78.180000000000007"/>
    <n v="75.709999999999994"/>
    <n v="75.709999999999994"/>
    <n v="966600"/>
  </r>
  <r>
    <x v="1839"/>
    <n v="77.52"/>
    <n v="77.599999999999994"/>
    <n v="76.8"/>
    <n v="77.11"/>
    <n v="750100"/>
  </r>
  <r>
    <x v="1840"/>
    <n v="76"/>
    <n v="77.62"/>
    <n v="75.599999999999994"/>
    <n v="77.62"/>
    <n v="765700"/>
  </r>
  <r>
    <x v="1841"/>
    <n v="76.59"/>
    <n v="77.08"/>
    <n v="76.28"/>
    <n v="76.59"/>
    <n v="742700"/>
  </r>
  <r>
    <x v="1842"/>
    <n v="77.510000000000005"/>
    <n v="77.78"/>
    <n v="76.540000000000006"/>
    <n v="77.12"/>
    <n v="787900"/>
  </r>
  <r>
    <x v="1843"/>
    <n v="79.33"/>
    <n v="80.05"/>
    <n v="77.819999999999993"/>
    <n v="77.95"/>
    <n v="939000"/>
  </r>
  <r>
    <x v="1844"/>
    <n v="79.900000000000006"/>
    <n v="80"/>
    <n v="78.3"/>
    <n v="78.36"/>
    <n v="803500"/>
  </r>
  <r>
    <x v="1845"/>
    <n v="78.900000000000006"/>
    <n v="80.22"/>
    <n v="78.86"/>
    <n v="79.88"/>
    <n v="811800"/>
  </r>
  <r>
    <x v="1846"/>
    <n v="78.61"/>
    <n v="79.5"/>
    <n v="78.599999999999994"/>
    <n v="79.239999999999995"/>
    <n v="736100"/>
  </r>
  <r>
    <x v="1847"/>
    <n v="77.81"/>
    <n v="78.38"/>
    <n v="77.25"/>
    <n v="77.61"/>
    <n v="1085600"/>
  </r>
  <r>
    <x v="1848"/>
    <n v="79.05"/>
    <n v="79.25"/>
    <n v="78.36"/>
    <n v="78.5"/>
    <n v="486500"/>
  </r>
  <r>
    <x v="1849"/>
    <n v="77.92"/>
    <n v="78.77"/>
    <n v="77.91"/>
    <n v="78.66"/>
    <n v="833500"/>
  </r>
  <r>
    <x v="1850"/>
    <n v="78.34"/>
    <n v="78.62"/>
    <n v="77.03"/>
    <n v="77.5"/>
    <n v="951700"/>
  </r>
  <r>
    <x v="1851"/>
    <n v="78.28"/>
    <n v="78.650000000000006"/>
    <n v="77.81"/>
    <n v="78"/>
    <n v="421500"/>
  </r>
  <r>
    <x v="1852"/>
    <n v="78.59"/>
    <n v="78.59"/>
    <n v="77.48"/>
    <n v="77.69"/>
    <n v="698500"/>
  </r>
  <r>
    <x v="1853"/>
    <n v="77.94"/>
    <n v="78.239999999999995"/>
    <n v="76.92"/>
    <n v="78.08"/>
    <n v="1163300"/>
  </r>
  <r>
    <x v="1854"/>
    <n v="78.569999999999993"/>
    <n v="78.91"/>
    <n v="77.83"/>
    <n v="77.87"/>
    <n v="1462700"/>
  </r>
  <r>
    <x v="1855"/>
    <n v="79.430000000000007"/>
    <n v="79.72"/>
    <n v="78.13"/>
    <n v="78.56"/>
    <n v="860400"/>
  </r>
  <r>
    <x v="1856"/>
    <n v="78.2"/>
    <n v="79.849999999999994"/>
    <n v="78.2"/>
    <n v="79.83"/>
    <n v="831300"/>
  </r>
  <r>
    <x v="1857"/>
    <n v="78.88"/>
    <n v="78.98"/>
    <n v="77.97"/>
    <n v="78"/>
    <n v="177700"/>
  </r>
  <r>
    <x v="1858"/>
    <n v="78.790000000000006"/>
    <n v="79"/>
    <n v="77.930000000000007"/>
    <n v="77.930000000000007"/>
    <n v="678400"/>
  </r>
  <r>
    <x v="1859"/>
    <n v="78.849999999999994"/>
    <n v="79.319999999999993"/>
    <n v="78.099999999999994"/>
    <n v="78.72"/>
    <n v="470800"/>
  </r>
  <r>
    <x v="1860"/>
    <n v="78.099999999999994"/>
    <n v="78.739999999999995"/>
    <n v="78.040000000000006"/>
    <n v="78.489999999999995"/>
    <n v="329800"/>
  </r>
  <r>
    <x v="1861"/>
    <n v="77.67"/>
    <n v="77.959999999999994"/>
    <n v="77.37"/>
    <n v="77.8"/>
    <n v="89200"/>
  </r>
  <r>
    <x v="1862"/>
    <n v="77.08"/>
    <n v="77.98"/>
    <n v="76.900000000000006"/>
    <n v="77.569999999999993"/>
    <n v="616200"/>
  </r>
  <r>
    <x v="1863"/>
    <n v="76.099999999999994"/>
    <n v="76.92"/>
    <n v="75.540000000000006"/>
    <n v="76.5"/>
    <n v="1062900"/>
  </r>
  <r>
    <x v="1864"/>
    <n v="73.430000000000007"/>
    <n v="76.16"/>
    <n v="73.430000000000007"/>
    <n v="76.11"/>
    <n v="1257200"/>
  </r>
  <r>
    <x v="1865"/>
    <n v="74.930000000000007"/>
    <n v="75.73"/>
    <n v="73.180000000000007"/>
    <n v="73.349999999999994"/>
    <n v="1634400"/>
  </r>
  <r>
    <x v="1866"/>
    <n v="75"/>
    <n v="75.7"/>
    <n v="75"/>
    <n v="75.06"/>
    <n v="863900"/>
  </r>
  <r>
    <x v="1867"/>
    <n v="76.95"/>
    <n v="77.08"/>
    <n v="75.37"/>
    <n v="75.8"/>
    <n v="1139400"/>
  </r>
  <r>
    <x v="1868"/>
    <n v="77.23"/>
    <n v="77.45"/>
    <n v="76.09"/>
    <n v="77.12"/>
    <n v="596700"/>
  </r>
  <r>
    <x v="1869"/>
    <n v="77.14"/>
    <n v="77.45"/>
    <n v="76.39"/>
    <n v="76.849999999999994"/>
    <n v="459700"/>
  </r>
  <r>
    <x v="1870"/>
    <n v="75.400000000000006"/>
    <n v="77"/>
    <n v="75.3"/>
    <n v="76.44"/>
    <n v="1507200"/>
  </r>
  <r>
    <x v="1871"/>
    <n v="74.34"/>
    <n v="75.56"/>
    <n v="74.11"/>
    <n v="75.540000000000006"/>
    <n v="709000"/>
  </r>
  <r>
    <x v="1872"/>
    <n v="75.59"/>
    <n v="75.75"/>
    <n v="74.28"/>
    <n v="74.599999999999994"/>
    <n v="815500"/>
  </r>
  <r>
    <x v="1873"/>
    <n v="76.64"/>
    <n v="77.150000000000006"/>
    <n v="75.180000000000007"/>
    <n v="75.58"/>
    <n v="812200"/>
  </r>
  <r>
    <x v="1874"/>
    <n v="77.36"/>
    <n v="77.489999999999995"/>
    <n v="76.319999999999993"/>
    <n v="77.13"/>
    <n v="637600"/>
  </r>
  <r>
    <x v="1875"/>
    <n v="75.22"/>
    <n v="77.42"/>
    <n v="74.91"/>
    <n v="77.22"/>
    <n v="966100"/>
  </r>
  <r>
    <x v="1876"/>
    <n v="75.5"/>
    <n v="76.38"/>
    <n v="75.23"/>
    <n v="75.63"/>
    <n v="1037000"/>
  </r>
  <r>
    <x v="1877"/>
    <n v="73.55"/>
    <n v="75.36"/>
    <n v="73.55"/>
    <n v="74.989999999999995"/>
    <n v="2184700"/>
  </r>
  <r>
    <x v="1878"/>
    <n v="72.89"/>
    <n v="73.69"/>
    <n v="72.64"/>
    <n v="73.650000000000006"/>
    <n v="797100"/>
  </r>
  <r>
    <x v="1879"/>
    <n v="72.59"/>
    <n v="73.08"/>
    <n v="72.09"/>
    <n v="72.260000000000005"/>
    <n v="675700"/>
  </r>
  <r>
    <x v="1880"/>
    <n v="71.5"/>
    <n v="73.430000000000007"/>
    <n v="71.180000000000007"/>
    <n v="72.78"/>
    <n v="825500"/>
  </r>
  <r>
    <x v="1881"/>
    <n v="73.95"/>
    <n v="73.959999999999994"/>
    <n v="72.03"/>
    <n v="72.19"/>
    <n v="851100"/>
  </r>
  <r>
    <x v="1882"/>
    <n v="74.22"/>
    <n v="74.75"/>
    <n v="73.77"/>
    <n v="74"/>
    <n v="817000"/>
  </r>
  <r>
    <x v="1883"/>
    <n v="73.180000000000007"/>
    <n v="74.5"/>
    <n v="73.150000000000006"/>
    <n v="74.3"/>
    <n v="1482500"/>
  </r>
  <r>
    <x v="1884"/>
    <n v="72.900000000000006"/>
    <n v="74.099999999999994"/>
    <n v="72.8"/>
    <n v="73.790000000000006"/>
    <n v="632400"/>
  </r>
  <r>
    <x v="1885"/>
    <n v="72.34"/>
    <n v="72.83"/>
    <n v="71.81"/>
    <n v="72.23"/>
    <n v="833600"/>
  </r>
  <r>
    <x v="1886"/>
    <n v="73.48"/>
    <n v="73.59"/>
    <n v="71.77"/>
    <n v="71.959999999999994"/>
    <n v="872200"/>
  </r>
  <r>
    <x v="1887"/>
    <n v="73.31"/>
    <n v="74.180000000000007"/>
    <n v="72.989999999999995"/>
    <n v="73.180000000000007"/>
    <n v="552600"/>
  </r>
  <r>
    <x v="1888"/>
    <n v="73.75"/>
    <n v="74.209999999999994"/>
    <n v="73.12"/>
    <n v="73.44"/>
    <n v="611400"/>
  </r>
  <r>
    <x v="1889"/>
    <n v="73.599999999999994"/>
    <n v="74.3"/>
    <n v="72.72"/>
    <n v="74.3"/>
    <n v="666100"/>
  </r>
  <r>
    <x v="1890"/>
    <n v="72.58"/>
    <n v="72.73"/>
    <n v="71.760000000000005"/>
    <n v="72.72"/>
    <n v="456500"/>
  </r>
  <r>
    <x v="1891"/>
    <n v="71.97"/>
    <n v="73.38"/>
    <n v="71.59"/>
    <n v="72.77"/>
    <n v="752300"/>
  </r>
  <r>
    <x v="1892"/>
    <n v="71.75"/>
    <n v="72.900000000000006"/>
    <n v="71.650000000000006"/>
    <n v="72.33"/>
    <n v="809500"/>
  </r>
  <r>
    <x v="1893"/>
    <n v="70.48"/>
    <n v="71.849999999999994"/>
    <n v="70.48"/>
    <n v="71.069999999999993"/>
    <n v="727200"/>
  </r>
  <r>
    <x v="1894"/>
    <n v="70.66"/>
    <n v="71"/>
    <n v="70.02"/>
    <n v="70.709999999999994"/>
    <n v="772600"/>
  </r>
  <r>
    <x v="1895"/>
    <n v="69"/>
    <n v="70.72"/>
    <n v="68.69"/>
    <n v="70.08"/>
    <n v="1802300"/>
  </r>
  <r>
    <x v="1896"/>
    <n v="69.53"/>
    <n v="71.58"/>
    <n v="69.37"/>
    <n v="71.3"/>
    <n v="992700"/>
  </r>
  <r>
    <x v="1897"/>
    <n v="69.680000000000007"/>
    <n v="70.47"/>
    <n v="69.02"/>
    <n v="70.34"/>
    <n v="871500"/>
  </r>
  <r>
    <x v="1898"/>
    <n v="70.319999999999993"/>
    <n v="70.5"/>
    <n v="69.45"/>
    <n v="69.53"/>
    <n v="1218000"/>
  </r>
  <r>
    <x v="1899"/>
    <n v="69.400000000000006"/>
    <n v="70.95"/>
    <n v="68.900000000000006"/>
    <n v="70.680000000000007"/>
    <n v="966000"/>
  </r>
  <r>
    <x v="1900"/>
    <n v="70.91"/>
    <n v="71.2"/>
    <n v="69.33"/>
    <n v="69.67"/>
    <n v="1322600"/>
  </r>
  <r>
    <x v="1901"/>
    <n v="69.819999999999993"/>
    <n v="70.66"/>
    <n v="69.239999999999995"/>
    <n v="70.19"/>
    <n v="903900"/>
  </r>
  <r>
    <x v="1902"/>
    <n v="71.03"/>
    <n v="71.459999999999994"/>
    <n v="69.86"/>
    <n v="69.86"/>
    <n v="1029800"/>
  </r>
  <r>
    <x v="1903"/>
    <n v="70.150000000000006"/>
    <n v="71.41"/>
    <n v="69.69"/>
    <n v="70.8"/>
    <n v="939800"/>
  </r>
  <r>
    <x v="1904"/>
    <n v="69.569999999999993"/>
    <n v="70.989999999999995"/>
    <n v="69.569999999999993"/>
    <n v="69.8"/>
    <n v="1164000"/>
  </r>
  <r>
    <x v="1905"/>
    <n v="69"/>
    <n v="70.12"/>
    <n v="68.95"/>
    <n v="69.150000000000006"/>
    <n v="1139200"/>
  </r>
  <r>
    <x v="1906"/>
    <n v="68.8"/>
    <n v="68.91"/>
    <n v="67.66"/>
    <n v="68.7"/>
    <n v="684300"/>
  </r>
  <r>
    <x v="1907"/>
    <n v="68.64"/>
    <n v="69.55"/>
    <n v="67.87"/>
    <n v="69.37"/>
    <n v="543200"/>
  </r>
  <r>
    <x v="1908"/>
    <n v="69.58"/>
    <n v="69.88"/>
    <n v="68.56"/>
    <n v="68.7"/>
    <n v="706500"/>
  </r>
  <r>
    <x v="1909"/>
    <n v="68.5"/>
    <n v="69.61"/>
    <n v="68.45"/>
    <n v="69.540000000000006"/>
    <n v="594400"/>
  </r>
  <r>
    <x v="1910"/>
    <n v="68.290000000000006"/>
    <n v="68.81"/>
    <n v="67.39"/>
    <n v="68.03"/>
    <n v="1084900"/>
  </r>
  <r>
    <x v="1911"/>
    <n v="68.33"/>
    <n v="68.569999999999993"/>
    <n v="67.709999999999994"/>
    <n v="67.87"/>
    <n v="599400"/>
  </r>
  <r>
    <x v="1912"/>
    <n v="68.150000000000006"/>
    <n v="68.64"/>
    <n v="67.83"/>
    <n v="68"/>
    <n v="857200"/>
  </r>
  <r>
    <x v="1913"/>
    <n v="68.45"/>
    <n v="68.489999999999995"/>
    <n v="67.069999999999993"/>
    <n v="67.459999999999994"/>
    <n v="599500"/>
  </r>
  <r>
    <x v="1914"/>
    <n v="68.05"/>
    <n v="68.75"/>
    <n v="67.84"/>
    <n v="68.61"/>
    <n v="783900"/>
  </r>
  <r>
    <x v="1915"/>
    <n v="66.81"/>
    <n v="68.150000000000006"/>
    <n v="66.73"/>
    <n v="68.069999999999993"/>
    <n v="775200"/>
  </r>
  <r>
    <x v="1916"/>
    <n v="65.95"/>
    <n v="67.13"/>
    <n v="65.91"/>
    <n v="67.099999999999994"/>
    <n v="840400"/>
  </r>
  <r>
    <x v="1917"/>
    <n v="66.8"/>
    <n v="66.91"/>
    <n v="66.25"/>
    <n v="66.41"/>
    <n v="650600"/>
  </r>
  <r>
    <x v="1918"/>
    <n v="65.97"/>
    <n v="66.78"/>
    <n v="65.31"/>
    <n v="66.78"/>
    <n v="746000"/>
  </r>
  <r>
    <x v="1919"/>
    <n v="65.27"/>
    <n v="66.13"/>
    <n v="64.5"/>
    <n v="66.13"/>
    <n v="624700"/>
  </r>
  <r>
    <x v="1920"/>
    <n v="66.2"/>
    <n v="66.2"/>
    <n v="64.569999999999993"/>
    <n v="65.430000000000007"/>
    <n v="909900"/>
  </r>
  <r>
    <x v="1921"/>
    <n v="68.22"/>
    <n v="68.430000000000007"/>
    <n v="66.39"/>
    <n v="66.540000000000006"/>
    <n v="666300"/>
  </r>
  <r>
    <x v="1922"/>
    <n v="68.33"/>
    <n v="68.84"/>
    <n v="67.400000000000006"/>
    <n v="67.95"/>
    <n v="795200"/>
  </r>
  <r>
    <x v="1923"/>
    <n v="68.02"/>
    <n v="68.3"/>
    <n v="67.48"/>
    <n v="67.94"/>
    <n v="843800"/>
  </r>
  <r>
    <x v="1924"/>
    <n v="67"/>
    <n v="68.34"/>
    <n v="66.66"/>
    <n v="68.27"/>
    <n v="717600"/>
  </r>
  <r>
    <x v="1925"/>
    <n v="67.239999999999995"/>
    <n v="67.58"/>
    <n v="66.66"/>
    <n v="67"/>
    <n v="688000"/>
  </r>
  <r>
    <x v="1926"/>
    <n v="68.05"/>
    <n v="68.260000000000005"/>
    <n v="66.400000000000006"/>
    <n v="66.58"/>
    <n v="1144100"/>
  </r>
  <r>
    <x v="1927"/>
    <n v="67.209999999999994"/>
    <n v="68.319999999999993"/>
    <n v="67.209999999999994"/>
    <n v="68.290000000000006"/>
    <n v="669200"/>
  </r>
  <r>
    <x v="1928"/>
    <n v="68.2"/>
    <n v="68.34"/>
    <n v="67.3"/>
    <n v="67.41"/>
    <n v="596700"/>
  </r>
  <r>
    <x v="1929"/>
    <n v="66.98"/>
    <n v="68.12"/>
    <n v="66.94"/>
    <n v="67.86"/>
    <n v="596700"/>
  </r>
  <r>
    <x v="1930"/>
    <n v="67.959999999999994"/>
    <n v="68.27"/>
    <n v="67.209999999999994"/>
    <n v="67.209999999999994"/>
    <n v="2283200"/>
  </r>
  <r>
    <x v="1931"/>
    <n v="68.319999999999993"/>
    <n v="68.44"/>
    <n v="67.55"/>
    <n v="68.06"/>
    <n v="800400"/>
  </r>
  <r>
    <x v="1932"/>
    <n v="68.62"/>
    <n v="68.78"/>
    <n v="67.77"/>
    <n v="68.16"/>
    <n v="866800"/>
  </r>
  <r>
    <x v="1933"/>
    <n v="68.38"/>
    <n v="68.66"/>
    <n v="67.83"/>
    <n v="68.290000000000006"/>
    <n v="663600"/>
  </r>
  <r>
    <x v="1934"/>
    <n v="68.03"/>
    <n v="68.709999999999994"/>
    <n v="67.66"/>
    <n v="68.12"/>
    <n v="763200"/>
  </r>
  <r>
    <x v="1935"/>
    <n v="67.650000000000006"/>
    <n v="69.05"/>
    <n v="67.650000000000006"/>
    <n v="68.92"/>
    <n v="941500"/>
  </r>
  <r>
    <x v="1936"/>
    <n v="67.760000000000005"/>
    <n v="68.11"/>
    <n v="66.77"/>
    <n v="67.55"/>
    <n v="919300"/>
  </r>
  <r>
    <x v="1937"/>
    <n v="67.2"/>
    <n v="67.959999999999994"/>
    <n v="67.12"/>
    <n v="67.709999999999994"/>
    <n v="919500"/>
  </r>
  <r>
    <x v="1938"/>
    <n v="67.75"/>
    <n v="68.16"/>
    <n v="67.209999999999994"/>
    <n v="67.66"/>
    <n v="590600"/>
  </r>
  <r>
    <x v="1939"/>
    <n v="66.3"/>
    <n v="67.63"/>
    <n v="65.92"/>
    <n v="67.489999999999995"/>
    <n v="875600"/>
  </r>
  <r>
    <x v="1940"/>
    <n v="65.349999999999994"/>
    <n v="65.900000000000006"/>
    <n v="65.010000000000005"/>
    <n v="65.56"/>
    <n v="1225500"/>
  </r>
  <r>
    <x v="1941"/>
    <n v="67"/>
    <n v="67.19"/>
    <n v="65.45"/>
    <n v="65.7"/>
    <n v="1034900"/>
  </r>
  <r>
    <x v="1942"/>
    <n v="66.180000000000007"/>
    <n v="67.39"/>
    <n v="66.180000000000007"/>
    <n v="66.77"/>
    <n v="1305400"/>
  </r>
  <r>
    <x v="1943"/>
    <n v="68"/>
    <n v="68.599999999999994"/>
    <n v="67"/>
    <n v="67.010000000000005"/>
    <n v="1441600"/>
  </r>
  <r>
    <x v="1944"/>
    <n v="68.510000000000005"/>
    <n v="68.91"/>
    <n v="67.3"/>
    <n v="68.680000000000007"/>
    <n v="1446900"/>
  </r>
  <r>
    <x v="1945"/>
    <n v="70.400000000000006"/>
    <n v="71"/>
    <n v="68.22"/>
    <n v="69.5"/>
    <n v="3222300"/>
  </r>
  <r>
    <x v="1946"/>
    <n v="64"/>
    <n v="65.099999999999994"/>
    <n v="63.94"/>
    <n v="64.69"/>
    <n v="766300"/>
  </r>
  <r>
    <x v="1947"/>
    <n v="64.650000000000006"/>
    <n v="65.39"/>
    <n v="64.17"/>
    <n v="64.72"/>
    <n v="1354200"/>
  </r>
  <r>
    <x v="1948"/>
    <n v="61.6"/>
    <n v="64.75"/>
    <n v="61.59"/>
    <n v="64.430000000000007"/>
    <n v="1741300"/>
  </r>
  <r>
    <x v="1949"/>
    <n v="61.51"/>
    <n v="61.61"/>
    <n v="60.96"/>
    <n v="61.31"/>
    <n v="795700"/>
  </r>
  <r>
    <x v="1950"/>
    <n v="59.36"/>
    <n v="61.53"/>
    <n v="59.17"/>
    <n v="61.38"/>
    <n v="1186100"/>
  </r>
  <r>
    <x v="1951"/>
    <n v="59.5"/>
    <n v="59.8"/>
    <n v="58.74"/>
    <n v="59.65"/>
    <n v="670600"/>
  </r>
  <r>
    <x v="1952"/>
    <n v="58.8"/>
    <n v="59.2"/>
    <n v="58.51"/>
    <n v="59.05"/>
    <n v="578500"/>
  </r>
  <r>
    <x v="1953"/>
    <n v="59.45"/>
    <n v="59.89"/>
    <n v="58.62"/>
    <n v="59.29"/>
    <n v="583000"/>
  </r>
  <r>
    <x v="1954"/>
    <n v="60.24"/>
    <n v="60.45"/>
    <n v="58.6"/>
    <n v="59.15"/>
    <n v="901200"/>
  </r>
  <r>
    <x v="1955"/>
    <n v="60.5"/>
    <n v="61.27"/>
    <n v="60.2"/>
    <n v="60.54"/>
    <n v="887100"/>
  </r>
  <r>
    <x v="1956"/>
    <n v="60.16"/>
    <n v="60.69"/>
    <n v="59.75"/>
    <n v="60.5"/>
    <n v="802700"/>
  </r>
  <r>
    <x v="1957"/>
    <n v="59.51"/>
    <n v="60.45"/>
    <n v="58.82"/>
    <n v="60.35"/>
    <n v="827900"/>
  </r>
  <r>
    <x v="1958"/>
    <n v="60.14"/>
    <n v="60.45"/>
    <n v="59.22"/>
    <n v="59.46"/>
    <n v="749200"/>
  </r>
  <r>
    <x v="1959"/>
    <n v="59.9"/>
    <n v="60.05"/>
    <n v="59.2"/>
    <n v="59.96"/>
    <n v="632800"/>
  </r>
  <r>
    <x v="1960"/>
    <n v="59"/>
    <n v="60.55"/>
    <n v="58.66"/>
    <n v="60.26"/>
    <n v="920900"/>
  </r>
  <r>
    <x v="1961"/>
    <n v="59.68"/>
    <n v="60.38"/>
    <n v="59.15"/>
    <n v="59.26"/>
    <n v="859600"/>
  </r>
  <r>
    <x v="1962"/>
    <n v="59.34"/>
    <n v="60.05"/>
    <n v="58.6"/>
    <n v="59.18"/>
    <n v="715300"/>
  </r>
  <r>
    <x v="1963"/>
    <n v="60.15"/>
    <n v="60.33"/>
    <n v="58.58"/>
    <n v="59.24"/>
    <n v="1171600"/>
  </r>
  <r>
    <x v="1964"/>
    <n v="60.7"/>
    <n v="61.33"/>
    <n v="60.2"/>
    <n v="60.4"/>
    <n v="938900"/>
  </r>
  <r>
    <x v="1965"/>
    <n v="59.13"/>
    <n v="62.68"/>
    <n v="58.82"/>
    <n v="60.81"/>
    <n v="2503200"/>
  </r>
  <r>
    <x v="1966"/>
    <n v="57.79"/>
    <n v="59.25"/>
    <n v="56.81"/>
    <n v="58.25"/>
    <n v="1173900"/>
  </r>
  <r>
    <x v="1967"/>
    <n v="55.56"/>
    <n v="57.67"/>
    <n v="55.56"/>
    <n v="57.28"/>
    <n v="1036900"/>
  </r>
  <r>
    <x v="1968"/>
    <n v="55.78"/>
    <n v="56.57"/>
    <n v="55.5"/>
    <n v="55.72"/>
    <n v="527900"/>
  </r>
  <r>
    <x v="1969"/>
    <n v="56.72"/>
    <n v="56.85"/>
    <n v="55.45"/>
    <n v="55.9"/>
    <n v="729400"/>
  </r>
  <r>
    <x v="1970"/>
    <n v="56.07"/>
    <n v="56.83"/>
    <n v="55.63"/>
    <n v="56.25"/>
    <n v="624400"/>
  </r>
  <r>
    <x v="1971"/>
    <n v="55.74"/>
    <n v="56.5"/>
    <n v="55.06"/>
    <n v="56.35"/>
    <n v="1029700"/>
  </r>
  <r>
    <x v="1972"/>
    <n v="55.48"/>
    <n v="55.8"/>
    <n v="54.59"/>
    <n v="55.46"/>
    <n v="954700"/>
  </r>
  <r>
    <x v="1973"/>
    <n v="54.65"/>
    <n v="55.79"/>
    <n v="54.49"/>
    <n v="55.22"/>
    <n v="898800"/>
  </r>
  <r>
    <x v="1974"/>
    <n v="54.42"/>
    <n v="54.95"/>
    <n v="54.06"/>
    <n v="54.59"/>
    <n v="739300"/>
  </r>
  <r>
    <x v="1975"/>
    <n v="54.08"/>
    <n v="54.57"/>
    <n v="53.46"/>
    <n v="53.83"/>
    <n v="945300"/>
  </r>
  <r>
    <x v="1976"/>
    <n v="53.08"/>
    <n v="54.08"/>
    <n v="52.95"/>
    <n v="53.6"/>
    <n v="812500"/>
  </r>
  <r>
    <x v="1977"/>
    <n v="52.38"/>
    <n v="53.344999999999999"/>
    <n v="52.225000000000001"/>
    <n v="53.344999999999999"/>
    <n v="876000"/>
  </r>
  <r>
    <x v="1978"/>
    <n v="51.895000000000003"/>
    <n v="52.134999999999998"/>
    <n v="51.24"/>
    <n v="52.12"/>
    <n v="702800"/>
  </r>
  <r>
    <x v="1979"/>
    <n v="51"/>
    <n v="51.98"/>
    <n v="50.715000000000003"/>
    <n v="51.88"/>
    <n v="584200"/>
  </r>
  <r>
    <x v="1980"/>
    <n v="50.92"/>
    <n v="51.734999999999999"/>
    <n v="50.77"/>
    <n v="51.195"/>
    <n v="711300"/>
  </r>
  <r>
    <x v="1981"/>
    <n v="51.435000000000002"/>
    <n v="51.55"/>
    <n v="50.74"/>
    <n v="51.174999999999997"/>
    <n v="879900"/>
  </r>
  <r>
    <x v="1982"/>
    <n v="52"/>
    <n v="52.45"/>
    <n v="51.45"/>
    <n v="51.604999999999997"/>
    <n v="869200"/>
  </r>
  <r>
    <x v="1983"/>
    <n v="52.75"/>
    <n v="53.04"/>
    <n v="52"/>
    <n v="52.11"/>
    <n v="712800"/>
  </r>
  <r>
    <x v="1984"/>
    <n v="53.68"/>
    <n v="53.89"/>
    <n v="52.5"/>
    <n v="52.7"/>
    <n v="1079200"/>
  </r>
  <r>
    <x v="1985"/>
    <n v="53.59"/>
    <n v="54.42"/>
    <n v="53.37"/>
    <n v="53.95"/>
    <n v="644900"/>
  </r>
  <r>
    <x v="1986"/>
    <n v="54.85"/>
    <n v="55.13"/>
    <n v="53.66"/>
    <n v="53.744999999999997"/>
    <n v="950500"/>
  </r>
  <r>
    <x v="1987"/>
    <n v="53.54"/>
    <n v="55.704999999999998"/>
    <n v="53.234999999999999"/>
    <n v="55.03"/>
    <n v="1121900"/>
  </r>
  <r>
    <x v="1988"/>
    <n v="54.33"/>
    <n v="54.38"/>
    <n v="52.9"/>
    <n v="53.274999999999999"/>
    <n v="1116000"/>
  </r>
  <r>
    <x v="1989"/>
    <n v="53.174999999999997"/>
    <n v="54.51"/>
    <n v="53.174999999999997"/>
    <n v="54.1"/>
    <n v="516100"/>
  </r>
  <r>
    <x v="1990"/>
    <n v="54.284999999999997"/>
    <n v="54.784999999999997"/>
    <n v="53.085000000000001"/>
    <n v="53.44"/>
    <n v="899400"/>
  </r>
  <r>
    <x v="1991"/>
    <n v="53.645000000000003"/>
    <n v="54.24"/>
    <n v="53.07"/>
    <n v="54.024999999999999"/>
    <n v="752500"/>
  </r>
  <r>
    <x v="1992"/>
    <n v="52.954999999999998"/>
    <n v="53.865000000000002"/>
    <n v="52.435000000000002"/>
    <n v="53.534999999999997"/>
    <n v="765300"/>
  </r>
  <r>
    <x v="1993"/>
    <n v="52.06"/>
    <n v="53.42"/>
    <n v="52.05"/>
    <n v="52.86"/>
    <n v="852500"/>
  </r>
  <r>
    <x v="1994"/>
    <n v="53.414999999999999"/>
    <n v="53.52"/>
    <n v="51.85"/>
    <n v="51.95"/>
    <n v="1075100"/>
  </r>
  <r>
    <x v="1995"/>
    <n v="53.234999999999999"/>
    <n v="54.29"/>
    <n v="52.91"/>
    <n v="53.4"/>
    <n v="1909800"/>
  </r>
  <r>
    <x v="1996"/>
    <n v="54.055"/>
    <n v="54.055"/>
    <n v="53.055"/>
    <n v="53.6"/>
    <n v="934200"/>
  </r>
  <r>
    <x v="1997"/>
    <n v="53.174999999999997"/>
    <n v="54.115000000000002"/>
    <n v="53.05"/>
    <n v="53.704999999999998"/>
    <n v="1632500"/>
  </r>
  <r>
    <x v="1998"/>
    <n v="52.545000000000002"/>
    <n v="53.7"/>
    <n v="52.36"/>
    <n v="53.17"/>
    <n v="941200"/>
  </r>
  <r>
    <x v="1999"/>
    <n v="53.93"/>
    <n v="53.945"/>
    <n v="52.055"/>
    <n v="52.284999999999997"/>
    <n v="1212400"/>
  </r>
  <r>
    <x v="2000"/>
    <n v="54.45"/>
    <n v="54.484999999999999"/>
    <n v="53.71"/>
    <n v="53.93"/>
    <n v="830500"/>
  </r>
  <r>
    <x v="2001"/>
    <n v="54.41"/>
    <n v="54.87"/>
    <n v="54.01"/>
    <n v="54.66"/>
    <n v="604300"/>
  </r>
  <r>
    <x v="2002"/>
    <n v="55.1"/>
    <n v="55.75"/>
    <n v="54.244999999999997"/>
    <n v="54.43"/>
    <n v="935500"/>
  </r>
  <r>
    <x v="2003"/>
    <n v="55"/>
    <n v="55.695"/>
    <n v="53.84"/>
    <n v="54.38"/>
    <n v="1025400"/>
  </r>
  <r>
    <x v="2004"/>
    <n v="55.42"/>
    <n v="55.42"/>
    <n v="54.2"/>
    <n v="54.91"/>
    <n v="668000"/>
  </r>
  <r>
    <x v="2005"/>
    <n v="55.36"/>
    <n v="55.95"/>
    <n v="54.82"/>
    <n v="55.21"/>
    <n v="769400"/>
  </r>
  <r>
    <x v="2006"/>
    <n v="55.73"/>
    <n v="56.075000000000003"/>
    <n v="55.01"/>
    <n v="55.29"/>
    <n v="866700"/>
  </r>
  <r>
    <x v="2007"/>
    <n v="56.4"/>
    <n v="56.4"/>
    <n v="55.204999999999998"/>
    <n v="55.56"/>
    <n v="994500"/>
  </r>
  <r>
    <x v="2008"/>
    <n v="55.954999999999998"/>
    <n v="56.645000000000003"/>
    <n v="55.65"/>
    <n v="56.12"/>
    <n v="1015700"/>
  </r>
  <r>
    <x v="2009"/>
    <n v="56.994999999999997"/>
    <n v="57.055"/>
    <n v="56.3"/>
    <n v="56.424999999999997"/>
    <n v="853400"/>
  </r>
  <r>
    <x v="2010"/>
    <n v="56.24"/>
    <n v="56.524999999999999"/>
    <n v="55.69"/>
    <n v="55.79"/>
    <n v="891000"/>
  </r>
  <r>
    <x v="2011"/>
    <n v="55.86"/>
    <n v="56.085000000000001"/>
    <n v="54.585000000000001"/>
    <n v="55.65"/>
    <n v="982300"/>
  </r>
  <r>
    <x v="2012"/>
    <n v="56.63"/>
    <n v="57.115000000000002"/>
    <n v="55.865000000000002"/>
    <n v="56.51"/>
    <n v="803000"/>
  </r>
  <r>
    <x v="2013"/>
    <n v="56.79"/>
    <n v="56.8"/>
    <n v="55.375"/>
    <n v="56.604999999999997"/>
    <n v="1168300"/>
  </r>
  <r>
    <x v="2014"/>
    <n v="56.24"/>
    <n v="57.4"/>
    <n v="55.2"/>
    <n v="57.08"/>
    <n v="747400"/>
  </r>
  <r>
    <x v="2015"/>
    <n v="55.95"/>
    <n v="56.255000000000003"/>
    <n v="55.23"/>
    <n v="55.93"/>
    <n v="642200"/>
  </r>
  <r>
    <x v="2016"/>
    <n v="57.02"/>
    <n v="57.265000000000001"/>
    <n v="55.604999999999997"/>
    <n v="55.98"/>
    <n v="776000"/>
  </r>
  <r>
    <x v="2017"/>
    <n v="57.52"/>
    <n v="57.734999999999999"/>
    <n v="56.835000000000001"/>
    <n v="57.53"/>
    <n v="806400"/>
  </r>
  <r>
    <x v="2018"/>
    <n v="56.77"/>
    <n v="57.58"/>
    <n v="56.4"/>
    <n v="57.314999999999998"/>
    <n v="781100"/>
  </r>
  <r>
    <x v="2019"/>
    <n v="55.04"/>
    <n v="56.814999999999998"/>
    <n v="55"/>
    <n v="56.814999999999998"/>
    <n v="715600"/>
  </r>
  <r>
    <x v="2020"/>
    <n v="55.82"/>
    <n v="56.17"/>
    <n v="55.05"/>
    <n v="55.685000000000002"/>
    <n v="1034500"/>
  </r>
  <r>
    <x v="2021"/>
    <n v="55.945"/>
    <n v="56.115000000000002"/>
    <n v="55"/>
    <n v="55.6"/>
    <n v="901100"/>
  </r>
  <r>
    <x v="2022"/>
    <n v="57.63"/>
    <n v="57.93"/>
    <n v="55.74"/>
    <n v="55.865000000000002"/>
    <n v="1661700"/>
  </r>
  <r>
    <x v="2023"/>
    <n v="56.795000000000002"/>
    <n v="57.65"/>
    <n v="56.655000000000001"/>
    <n v="57.34"/>
    <n v="873700"/>
  </r>
  <r>
    <x v="2024"/>
    <n v="57"/>
    <n v="57.45"/>
    <n v="56.395000000000003"/>
    <n v="57.07"/>
    <n v="1108100"/>
  </r>
  <r>
    <x v="2025"/>
    <n v="57.07"/>
    <n v="57.6"/>
    <n v="56.484999999999999"/>
    <n v="56.984999999999999"/>
    <n v="967100"/>
  </r>
  <r>
    <x v="2026"/>
    <n v="56.75"/>
    <n v="58.5"/>
    <n v="55.65"/>
    <n v="56.445"/>
    <n v="2256000"/>
  </r>
  <r>
    <x v="2027"/>
    <n v="55.524999999999999"/>
    <n v="57.06"/>
    <n v="55.17"/>
    <n v="56.75"/>
    <n v="1341000"/>
  </r>
  <r>
    <x v="2028"/>
    <n v="56.6"/>
    <n v="56.93"/>
    <n v="55.53"/>
    <n v="55.75"/>
    <n v="1518800"/>
  </r>
  <r>
    <x v="2029"/>
    <n v="55.32"/>
    <n v="56.24"/>
    <n v="54.475000000000001"/>
    <n v="56.24"/>
    <n v="1242600"/>
  </r>
  <r>
    <x v="2030"/>
    <n v="54.22"/>
    <n v="54.22"/>
    <n v="54.22"/>
    <n v="54.22"/>
    <n v="0"/>
  </r>
  <r>
    <x v="2031"/>
    <n v="53.26"/>
    <n v="54.95"/>
    <n v="52.8"/>
    <n v="54.22"/>
    <n v="2092400"/>
  </r>
  <r>
    <x v="2032"/>
    <n v="52.24"/>
    <n v="52.695"/>
    <n v="51.66"/>
    <n v="52.55"/>
    <n v="959200"/>
  </r>
  <r>
    <x v="2033"/>
    <n v="51.395000000000003"/>
    <n v="52.164999999999999"/>
    <n v="50.865000000000002"/>
    <n v="51.76"/>
    <n v="980400"/>
  </r>
  <r>
    <x v="2034"/>
    <n v="51.31"/>
    <n v="51.685000000000002"/>
    <n v="50.72"/>
    <n v="51.6"/>
    <n v="925600"/>
  </r>
  <r>
    <x v="2035"/>
    <n v="51.094999999999999"/>
    <n v="52.2"/>
    <n v="50.335000000000001"/>
    <n v="52.015000000000001"/>
    <n v="1038700"/>
  </r>
  <r>
    <x v="2036"/>
    <n v="50.52"/>
    <n v="52.69"/>
    <n v="50.234999999999999"/>
    <n v="50.95"/>
    <n v="1391100"/>
  </r>
  <r>
    <x v="2037"/>
    <n v="50.35"/>
    <n v="50.49"/>
    <n v="49.29"/>
    <n v="50.27"/>
    <n v="1112800"/>
  </r>
  <r>
    <x v="2038"/>
    <n v="50.825000000000003"/>
    <n v="50.9"/>
    <n v="49.54"/>
    <n v="50.445"/>
    <n v="1510900"/>
  </r>
  <r>
    <x v="2039"/>
    <n v="52.3"/>
    <n v="52.95"/>
    <n v="50.89"/>
    <n v="51.76"/>
    <n v="1725100"/>
  </r>
  <r>
    <x v="2040"/>
    <n v="54.56"/>
    <n v="55.61"/>
    <n v="52.01"/>
    <n v="52.53"/>
    <n v="2509600"/>
  </r>
  <r>
    <x v="2041"/>
    <n v="53.95"/>
    <n v="54.98"/>
    <n v="53.31"/>
    <n v="54.8"/>
    <n v="1045100"/>
  </r>
  <r>
    <x v="2042"/>
    <n v="53.23"/>
    <n v="53.74"/>
    <n v="52.9"/>
    <n v="53.73"/>
    <n v="833200"/>
  </r>
  <r>
    <x v="2043"/>
    <n v="53.524999999999999"/>
    <n v="54.3"/>
    <n v="53"/>
    <n v="53.33"/>
    <n v="954700"/>
  </r>
  <r>
    <x v="2044"/>
    <n v="53.66"/>
    <n v="53.66"/>
    <n v="53.66"/>
    <n v="53.66"/>
    <n v="0"/>
  </r>
  <r>
    <x v="2045"/>
    <n v="53.66"/>
    <n v="53.66"/>
    <n v="53.66"/>
    <n v="53.66"/>
    <n v="0"/>
  </r>
  <r>
    <x v="2046"/>
    <n v="53.02"/>
    <n v="53.78"/>
    <n v="52.145000000000003"/>
    <n v="53.66"/>
    <n v="918800"/>
  </r>
  <r>
    <x v="2047"/>
    <n v="52.715000000000003"/>
    <n v="53.15"/>
    <n v="52.3"/>
    <n v="53.03"/>
    <n v="778400"/>
  </r>
  <r>
    <x v="2048"/>
    <n v="53.24"/>
    <n v="53.505000000000003"/>
    <n v="52.505000000000003"/>
    <n v="53"/>
    <n v="915900"/>
  </r>
  <r>
    <x v="2049"/>
    <n v="53.93"/>
    <n v="54.34"/>
    <n v="52.4"/>
    <n v="52.975000000000001"/>
    <n v="977500"/>
  </r>
  <r>
    <x v="2050"/>
    <n v="53.83"/>
    <n v="54.2"/>
    <n v="53.1"/>
    <n v="53.475000000000001"/>
    <n v="1050300"/>
  </r>
  <r>
    <x v="2051"/>
    <n v="52.51"/>
    <n v="54.29"/>
    <n v="52.51"/>
    <n v="54.08"/>
    <n v="1254900"/>
  </r>
  <r>
    <x v="2052"/>
    <n v="51.465000000000003"/>
    <n v="52.325000000000003"/>
    <n v="50.865000000000002"/>
    <n v="52.23"/>
    <n v="718900"/>
  </r>
  <r>
    <x v="2053"/>
    <n v="50.585000000000001"/>
    <n v="51.805"/>
    <n v="50.204999999999998"/>
    <n v="51.8"/>
    <n v="1045000"/>
  </r>
  <r>
    <x v="2054"/>
    <n v="51.18"/>
    <n v="51.18"/>
    <n v="50.04"/>
    <n v="50.04"/>
    <n v="928100"/>
  </r>
  <r>
    <x v="2055"/>
    <n v="52.34"/>
    <n v="52.5"/>
    <n v="51.3"/>
    <n v="51.64"/>
    <n v="679600"/>
  </r>
  <r>
    <x v="2056"/>
    <n v="51.77"/>
    <n v="52.28"/>
    <n v="51.23"/>
    <n v="52.28"/>
    <n v="802100"/>
  </r>
  <r>
    <x v="2057"/>
    <n v="50.94"/>
    <n v="52.12"/>
    <n v="50.81"/>
    <n v="51.805"/>
    <n v="852400"/>
  </r>
  <r>
    <x v="2058"/>
    <n v="51.075000000000003"/>
    <n v="51.4"/>
    <n v="50.58"/>
    <n v="51.2"/>
    <n v="1221600"/>
  </r>
  <r>
    <x v="2059"/>
    <n v="50.47"/>
    <n v="50.765000000000001"/>
    <n v="49.674999999999997"/>
    <n v="50.72"/>
    <n v="1306500"/>
  </r>
  <r>
    <x v="2060"/>
    <n v="50.37"/>
    <n v="50.37"/>
    <n v="49.15"/>
    <n v="50.19"/>
    <n v="1980200"/>
  </r>
  <r>
    <x v="2061"/>
    <n v="51.53"/>
    <n v="51.655000000000001"/>
    <n v="49.9"/>
    <n v="50.24"/>
    <n v="1143900"/>
  </r>
  <r>
    <x v="2062"/>
    <n v="51.395000000000003"/>
    <n v="51.81"/>
    <n v="50.83"/>
    <n v="51.27"/>
    <n v="885500"/>
  </r>
  <r>
    <x v="2063"/>
    <n v="51.75"/>
    <n v="51.884999999999998"/>
    <n v="50.905000000000001"/>
    <n v="51.515000000000001"/>
    <n v="1115600"/>
  </r>
  <r>
    <x v="2064"/>
    <n v="51.625"/>
    <n v="52.164999999999999"/>
    <n v="51.34"/>
    <n v="52.164999999999999"/>
    <n v="1406600"/>
  </r>
  <r>
    <x v="2065"/>
    <n v="51.38"/>
    <n v="52.05"/>
    <n v="50.954999999999998"/>
    <n v="51.18"/>
    <n v="1428600"/>
  </r>
  <r>
    <x v="2066"/>
    <n v="49.604999999999997"/>
    <n v="51.11"/>
    <n v="49.3"/>
    <n v="50.9"/>
    <n v="1216400"/>
  </r>
  <r>
    <x v="2067"/>
    <n v="49.27"/>
    <n v="50.47"/>
    <n v="48.6"/>
    <n v="49.994999999999997"/>
    <n v="1652100"/>
  </r>
  <r>
    <x v="2068"/>
    <n v="47.48"/>
    <n v="49.66"/>
    <n v="47.075000000000003"/>
    <n v="49.484999999999999"/>
    <n v="1758900"/>
  </r>
  <r>
    <x v="2069"/>
    <n v="47.21"/>
    <n v="47.81"/>
    <n v="46"/>
    <n v="47.55"/>
    <n v="1386400"/>
  </r>
  <r>
    <x v="2070"/>
    <n v="47.45"/>
    <n v="48.21"/>
    <n v="46.475000000000001"/>
    <n v="46.954999999999998"/>
    <n v="1655600"/>
  </r>
  <r>
    <x v="2071"/>
    <n v="48.69"/>
    <n v="48.81"/>
    <n v="47.354999999999997"/>
    <n v="47.354999999999997"/>
    <n v="1657100"/>
  </r>
  <r>
    <x v="2072"/>
    <n v="49.56"/>
    <n v="49.7"/>
    <n v="48.1"/>
    <n v="48.935000000000002"/>
    <n v="2308900"/>
  </r>
  <r>
    <x v="2073"/>
    <n v="50.11"/>
    <n v="50.215000000000003"/>
    <n v="48.96"/>
    <n v="49.25"/>
    <n v="1494100"/>
  </r>
  <r>
    <x v="2074"/>
    <n v="50.484999999999999"/>
    <n v="50.924999999999997"/>
    <n v="50"/>
    <n v="50.104999999999997"/>
    <n v="1387400"/>
  </r>
  <r>
    <x v="2075"/>
    <n v="50.704999999999998"/>
    <n v="51.32"/>
    <n v="50.1"/>
    <n v="51.32"/>
    <n v="1806500"/>
  </r>
  <r>
    <x v="2076"/>
    <n v="51.244999999999997"/>
    <n v="51.7"/>
    <n v="50.28"/>
    <n v="51.064999999999998"/>
    <n v="1365700"/>
  </r>
  <r>
    <x v="2077"/>
    <n v="50.88"/>
    <n v="51.9"/>
    <n v="50.21"/>
    <n v="50.704999999999998"/>
    <n v="1196300"/>
  </r>
  <r>
    <x v="2078"/>
    <n v="50.314999999999998"/>
    <n v="51.08"/>
    <n v="50"/>
    <n v="50.49"/>
    <n v="1535500"/>
  </r>
  <r>
    <x v="2079"/>
    <n v="51.58"/>
    <n v="52"/>
    <n v="50.1"/>
    <n v="50.33"/>
    <n v="1223500"/>
  </r>
  <r>
    <x v="2080"/>
    <n v="51.575000000000003"/>
    <n v="52.284999999999997"/>
    <n v="51.075000000000003"/>
    <n v="51.09"/>
    <n v="1675600"/>
  </r>
  <r>
    <x v="2081"/>
    <n v="52.72"/>
    <n v="53.35"/>
    <n v="51.97"/>
    <n v="52.354999999999997"/>
    <n v="1351300"/>
  </r>
  <r>
    <x v="2082"/>
    <n v="53.36"/>
    <n v="53.36"/>
    <n v="51.795000000000002"/>
    <n v="52.37"/>
    <n v="1350500"/>
  </r>
  <r>
    <x v="2083"/>
    <n v="51.255000000000003"/>
    <n v="54.88"/>
    <n v="51.2"/>
    <n v="53.164999999999999"/>
    <n v="2524100"/>
  </r>
  <r>
    <x v="2084"/>
    <n v="53.365000000000002"/>
    <n v="53.545000000000002"/>
    <n v="52.42"/>
    <n v="52.854999999999997"/>
    <n v="651300"/>
  </r>
  <r>
    <x v="2085"/>
    <n v="52.825000000000003"/>
    <n v="55.1"/>
    <n v="52.33"/>
    <n v="53.45"/>
    <n v="1571100"/>
  </r>
  <r>
    <x v="2086"/>
    <n v="53.4"/>
    <n v="53.4"/>
    <n v="51.744999999999997"/>
    <n v="52.545000000000002"/>
    <n v="1291600"/>
  </r>
  <r>
    <x v="2087"/>
    <n v="53.29"/>
    <n v="53.965000000000003"/>
    <n v="52.3"/>
    <n v="53.505000000000003"/>
    <n v="998300"/>
  </r>
  <r>
    <x v="2088"/>
    <n v="54.5"/>
    <n v="55.305"/>
    <n v="53.555"/>
    <n v="53.555"/>
    <n v="1298400"/>
  </r>
  <r>
    <x v="2089"/>
    <n v="54.68"/>
    <n v="56"/>
    <n v="54.44"/>
    <n v="55.755000000000003"/>
    <n v="1240300"/>
  </r>
  <r>
    <x v="2090"/>
    <n v="53.875"/>
    <n v="55"/>
    <n v="53.55"/>
    <n v="54.95"/>
    <n v="1333300"/>
  </r>
  <r>
    <x v="2091"/>
    <n v="53.384999999999998"/>
    <n v="53.905000000000001"/>
    <n v="52.445"/>
    <n v="53.8"/>
    <n v="1104000"/>
  </r>
  <r>
    <x v="2092"/>
    <n v="53.59"/>
    <n v="54.24"/>
    <n v="52.795000000000002"/>
    <n v="53.905000000000001"/>
    <n v="1138300"/>
  </r>
  <r>
    <x v="2093"/>
    <n v="52.88"/>
    <n v="53.634999999999998"/>
    <n v="52.16"/>
    <n v="53.37"/>
    <n v="769300"/>
  </r>
  <r>
    <x v="2094"/>
    <n v="51.46"/>
    <n v="52.914999999999999"/>
    <n v="51.16"/>
    <n v="52.62"/>
    <n v="929200"/>
  </r>
  <r>
    <x v="2095"/>
    <n v="52.55"/>
    <n v="53.07"/>
    <n v="51.795000000000002"/>
    <n v="52.1"/>
    <n v="1237600"/>
  </r>
  <r>
    <x v="2096"/>
    <n v="53.75"/>
    <n v="53.76"/>
    <n v="52.42"/>
    <n v="52.55"/>
    <n v="982800"/>
  </r>
  <r>
    <x v="2097"/>
    <n v="52.73"/>
    <n v="53.84"/>
    <n v="52.42"/>
    <n v="53.75"/>
    <n v="1340400"/>
  </r>
  <r>
    <x v="2098"/>
    <n v="52.465000000000003"/>
    <n v="52.465000000000003"/>
    <n v="51.37"/>
    <n v="52.25"/>
    <n v="963300"/>
  </r>
  <r>
    <x v="2099"/>
    <n v="50.79"/>
    <n v="53.17"/>
    <n v="50.625"/>
    <n v="52.75"/>
    <n v="1404300"/>
  </r>
  <r>
    <x v="2100"/>
    <n v="52"/>
    <n v="52.15"/>
    <n v="50"/>
    <n v="50.96"/>
    <n v="1936700"/>
  </r>
  <r>
    <x v="2101"/>
    <n v="54.21"/>
    <n v="54.465000000000003"/>
    <n v="51.75"/>
    <n v="51.97"/>
    <n v="1742900"/>
  </r>
  <r>
    <x v="2102"/>
    <n v="53"/>
    <n v="54.44"/>
    <n v="52.935000000000002"/>
    <n v="53.96"/>
    <n v="1838000"/>
  </r>
  <r>
    <x v="2103"/>
    <n v="54.83"/>
    <n v="55.88"/>
    <n v="53.06"/>
    <n v="53.45"/>
    <n v="1491600"/>
  </r>
  <r>
    <x v="2104"/>
    <n v="54.395000000000003"/>
    <n v="55.8"/>
    <n v="53.3"/>
    <n v="54.704999999999998"/>
    <n v="1650100"/>
  </r>
  <r>
    <x v="2105"/>
    <n v="57.93"/>
    <n v="58.96"/>
    <n v="53.3"/>
    <n v="53.81"/>
    <n v="4153300"/>
  </r>
  <r>
    <x v="2106"/>
    <n v="57.5"/>
    <n v="58.164999999999999"/>
    <n v="56"/>
    <n v="57.03"/>
    <n v="1544000"/>
  </r>
  <r>
    <x v="2107"/>
    <n v="60"/>
    <n v="60"/>
    <n v="56.6"/>
    <n v="57.225000000000001"/>
    <n v="1757000"/>
  </r>
  <r>
    <x v="2108"/>
    <n v="60.26"/>
    <n v="60.49"/>
    <n v="58.2"/>
    <n v="59.875"/>
    <n v="2046800"/>
  </r>
  <r>
    <x v="2109"/>
    <n v="60.45"/>
    <n v="61.155000000000001"/>
    <n v="60.344999999999999"/>
    <n v="60.97"/>
    <n v="761500"/>
  </r>
  <r>
    <x v="2110"/>
    <n v="62.32"/>
    <n v="62.32"/>
    <n v="60"/>
    <n v="60.7"/>
    <n v="879000"/>
  </r>
  <r>
    <x v="2111"/>
    <n v="62.17"/>
    <n v="62.6"/>
    <n v="61.04"/>
    <n v="62.284999999999997"/>
    <n v="717500"/>
  </r>
  <r>
    <x v="2112"/>
    <n v="64"/>
    <n v="64"/>
    <n v="62.08"/>
    <n v="62.4"/>
    <n v="980900"/>
  </r>
  <r>
    <x v="2113"/>
    <n v="64.27"/>
    <n v="64.875"/>
    <n v="63.795000000000002"/>
    <n v="64.33"/>
    <n v="1065600"/>
  </r>
  <r>
    <x v="2114"/>
    <n v="65.245000000000005"/>
    <n v="65.394999999999996"/>
    <n v="63.25"/>
    <n v="63.9"/>
    <n v="1032600"/>
  </r>
  <r>
    <x v="2115"/>
    <n v="63.63"/>
    <n v="65.040000000000006"/>
    <n v="61.85"/>
    <n v="65.040000000000006"/>
    <n v="758700"/>
  </r>
  <r>
    <x v="2116"/>
    <n v="62.3"/>
    <n v="62.3"/>
    <n v="62.3"/>
    <n v="62.3"/>
    <n v="0"/>
  </r>
  <r>
    <x v="2117"/>
    <n v="63"/>
    <n v="63.5"/>
    <n v="62.3"/>
    <n v="62.3"/>
    <n v="300300"/>
  </r>
  <r>
    <x v="2118"/>
    <n v="62.2"/>
    <n v="62.52"/>
    <n v="61.005000000000003"/>
    <n v="62.52"/>
    <n v="601600"/>
  </r>
  <r>
    <x v="2119"/>
    <n v="62.27"/>
    <n v="62.5"/>
    <n v="61.42"/>
    <n v="62.215000000000003"/>
    <n v="479700"/>
  </r>
  <r>
    <x v="2120"/>
    <n v="62.11"/>
    <n v="62.11"/>
    <n v="62.11"/>
    <n v="62.11"/>
    <n v="0"/>
  </r>
  <r>
    <x v="2121"/>
    <n v="62.11"/>
    <n v="62.11"/>
    <n v="62.11"/>
    <n v="62.11"/>
    <n v="0"/>
  </r>
  <r>
    <x v="2122"/>
    <n v="60.645000000000003"/>
    <n v="62.45"/>
    <n v="60.645000000000003"/>
    <n v="62.11"/>
    <n v="191500"/>
  </r>
  <r>
    <x v="2123"/>
    <n v="62.18"/>
    <n v="62.7"/>
    <n v="61.284999999999997"/>
    <n v="61.365000000000002"/>
    <n v="686600"/>
  </r>
  <r>
    <x v="2124"/>
    <n v="63.174999999999997"/>
    <n v="63.22"/>
    <n v="61.62"/>
    <n v="61.645000000000003"/>
    <n v="1016900"/>
  </r>
  <r>
    <x v="2125"/>
    <n v="61.75"/>
    <n v="64.13"/>
    <n v="60.6"/>
    <n v="63.4"/>
    <n v="2123300"/>
  </r>
  <r>
    <x v="2126"/>
    <n v="62.284999999999997"/>
    <n v="62.46"/>
    <n v="61.094999999999999"/>
    <n v="61.854999999999997"/>
    <n v="1067100"/>
  </r>
  <r>
    <x v="2127"/>
    <n v="61.414999999999999"/>
    <n v="62.365000000000002"/>
    <n v="60.5"/>
    <n v="61.73"/>
    <n v="1052700"/>
  </r>
  <r>
    <x v="2128"/>
    <n v="60.82"/>
    <n v="61.71"/>
    <n v="60.055"/>
    <n v="61.335000000000001"/>
    <n v="1141000"/>
  </r>
  <r>
    <x v="2129"/>
    <n v="62.104999999999997"/>
    <n v="62.7"/>
    <n v="60.21"/>
    <n v="60.575000000000003"/>
    <n v="1203700"/>
  </r>
  <r>
    <x v="2130"/>
    <n v="59.564999999999998"/>
    <n v="61.45"/>
    <n v="58.26"/>
    <n v="61.14"/>
    <n v="1389300"/>
  </r>
  <r>
    <x v="2131"/>
    <n v="61.685000000000002"/>
    <n v="61.99"/>
    <n v="60.6"/>
    <n v="60.914999999999999"/>
    <n v="1060000"/>
  </r>
  <r>
    <x v="2132"/>
    <n v="62.204999999999998"/>
    <n v="62.25"/>
    <n v="60.51"/>
    <n v="62.1"/>
    <n v="1151100"/>
  </r>
  <r>
    <x v="2133"/>
    <n v="61.954999999999998"/>
    <n v="63.83"/>
    <n v="61.6"/>
    <n v="61.79"/>
    <n v="1878200"/>
  </r>
  <r>
    <x v="2134"/>
    <n v="64.2"/>
    <n v="64.2"/>
    <n v="62.174999999999997"/>
    <n v="62.77"/>
    <n v="1646100"/>
  </r>
  <r>
    <x v="2135"/>
    <n v="62.59"/>
    <n v="62.835000000000001"/>
    <n v="60.04"/>
    <n v="60.04"/>
    <n v="1829100"/>
  </r>
  <r>
    <x v="2136"/>
    <n v="62.784999999999997"/>
    <n v="64.319999999999993"/>
    <n v="62.12"/>
    <n v="63.015000000000001"/>
    <n v="1634700"/>
  </r>
  <r>
    <x v="2137"/>
    <n v="61.12"/>
    <n v="62.99"/>
    <n v="60.9"/>
    <n v="62.835000000000001"/>
    <n v="1417700"/>
  </r>
  <r>
    <x v="2138"/>
    <n v="60.63"/>
    <n v="62.53"/>
    <n v="60.284999999999997"/>
    <n v="61.935000000000002"/>
    <n v="1474200"/>
  </r>
  <r>
    <x v="2139"/>
    <n v="63.49"/>
    <n v="64.8"/>
    <n v="61.04"/>
    <n v="61.4"/>
    <n v="1754500"/>
  </r>
  <r>
    <x v="2140"/>
    <n v="64.31"/>
    <n v="64.67"/>
    <n v="63"/>
    <n v="63.66"/>
    <n v="1555900"/>
  </r>
  <r>
    <x v="2141"/>
    <n v="65"/>
    <n v="65.7"/>
    <n v="63.74"/>
    <n v="64.91"/>
    <n v="1127900"/>
  </r>
  <r>
    <x v="2142"/>
    <n v="65.709999999999994"/>
    <n v="65.709999999999994"/>
    <n v="62.51"/>
    <n v="64.004999999999995"/>
    <n v="1355400"/>
  </r>
  <r>
    <x v="2143"/>
    <n v="64.88"/>
    <n v="67.900000000000006"/>
    <n v="64.349999999999994"/>
    <n v="65.94"/>
    <n v="1898400"/>
  </r>
  <r>
    <x v="2144"/>
    <n v="61.96"/>
    <n v="65.989999999999995"/>
    <n v="61.24"/>
    <n v="65.989999999999995"/>
    <n v="2827400"/>
  </r>
  <r>
    <x v="2145"/>
    <n v="60.875"/>
    <n v="60.875"/>
    <n v="58.61"/>
    <n v="59.875"/>
    <n v="1876700"/>
  </r>
  <r>
    <x v="2146"/>
    <n v="60.494999999999997"/>
    <n v="61.704999999999998"/>
    <n v="59.83"/>
    <n v="60.11"/>
    <n v="2535500"/>
  </r>
  <r>
    <x v="2147"/>
    <n v="62.55"/>
    <n v="63.49"/>
    <n v="61.88"/>
    <n v="62.35"/>
    <n v="1350300"/>
  </r>
  <r>
    <x v="2148"/>
    <n v="60.29"/>
    <n v="62.52"/>
    <n v="59.5"/>
    <n v="62.52"/>
    <n v="1421700"/>
  </r>
  <r>
    <x v="2149"/>
    <n v="62.234999999999999"/>
    <n v="62.49"/>
    <n v="60"/>
    <n v="60.24"/>
    <n v="1187100"/>
  </r>
  <r>
    <x v="2150"/>
    <n v="62.6"/>
    <n v="63.9"/>
    <n v="62.034999999999997"/>
    <n v="62.54"/>
    <n v="1260600"/>
  </r>
  <r>
    <x v="2151"/>
    <n v="59.994999999999997"/>
    <n v="62.1"/>
    <n v="59.89"/>
    <n v="61.744999999999997"/>
    <n v="1601600"/>
  </r>
  <r>
    <x v="2152"/>
    <n v="60.9"/>
    <n v="61.7"/>
    <n v="59.26"/>
    <n v="59.92"/>
    <n v="1745100"/>
  </r>
  <r>
    <x v="2153"/>
    <n v="62"/>
    <n v="62.17"/>
    <n v="59.91"/>
    <n v="60.17"/>
    <n v="1398600"/>
  </r>
  <r>
    <x v="2154"/>
    <n v="63.54"/>
    <n v="64.349999999999994"/>
    <n v="62.55"/>
    <n v="62.935000000000002"/>
    <n v="1037000"/>
  </r>
  <r>
    <x v="2155"/>
    <n v="60.204999999999998"/>
    <n v="63"/>
    <n v="60.2"/>
    <n v="62.42"/>
    <n v="1773900"/>
  </r>
  <r>
    <x v="2156"/>
    <n v="60.4"/>
    <n v="62.704999999999998"/>
    <n v="59.814999999999998"/>
    <n v="60.09"/>
    <n v="2256200"/>
  </r>
  <r>
    <x v="2157"/>
    <n v="60.97"/>
    <n v="62.97"/>
    <n v="60.27"/>
    <n v="61.744999999999997"/>
    <n v="1754300"/>
  </r>
  <r>
    <x v="2158"/>
    <n v="60"/>
    <n v="62.48"/>
    <n v="59.35"/>
    <n v="61.924999999999997"/>
    <n v="2152100"/>
  </r>
  <r>
    <x v="2159"/>
    <n v="59.1"/>
    <n v="59.734999999999999"/>
    <n v="57.78"/>
    <n v="59.2"/>
    <n v="1782900"/>
  </r>
  <r>
    <x v="2160"/>
    <n v="53.74"/>
    <n v="59.5"/>
    <n v="53.32"/>
    <n v="59.015000000000001"/>
    <n v="6276000"/>
  </r>
  <r>
    <x v="2161"/>
    <n v="62.935000000000002"/>
    <n v="63.9"/>
    <n v="59.05"/>
    <n v="60.81"/>
    <n v="2500900"/>
  </r>
  <r>
    <x v="2162"/>
    <n v="60.5"/>
    <n v="61.76"/>
    <n v="59.1"/>
    <n v="60.95"/>
    <n v="2953200"/>
  </r>
  <r>
    <x v="2163"/>
    <n v="58.29"/>
    <n v="59.17"/>
    <n v="54.5"/>
    <n v="57.64"/>
    <n v="3051400"/>
  </r>
  <r>
    <x v="2164"/>
    <n v="60.094999999999999"/>
    <n v="60.494999999999997"/>
    <n v="57.21"/>
    <n v="57.21"/>
    <n v="3775600"/>
  </r>
  <r>
    <x v="2165"/>
    <n v="60.8"/>
    <n v="63.6"/>
    <n v="58.604999999999997"/>
    <n v="62.84"/>
    <n v="2796700"/>
  </r>
  <r>
    <x v="2166"/>
    <n v="61.914999999999999"/>
    <n v="63.02"/>
    <n v="60.27"/>
    <n v="62.97"/>
    <n v="1445700"/>
  </r>
  <r>
    <x v="2167"/>
    <n v="62.935000000000002"/>
    <n v="63.435000000000002"/>
    <n v="61.02"/>
    <n v="61.424999999999997"/>
    <n v="1663900"/>
  </r>
  <r>
    <x v="2168"/>
    <n v="66.754999999999995"/>
    <n v="66.775000000000006"/>
    <n v="63.5"/>
    <n v="64.234999999999999"/>
    <n v="1718500"/>
  </r>
  <r>
    <x v="2169"/>
    <n v="63.5"/>
    <n v="66.44"/>
    <n v="62.01"/>
    <n v="66.2"/>
    <n v="1905300"/>
  </r>
  <r>
    <x v="2170"/>
    <n v="63.53"/>
    <n v="63.575000000000003"/>
    <n v="60.5"/>
    <n v="63.31"/>
    <n v="3025700"/>
  </r>
  <r>
    <x v="2171"/>
    <n v="59.575000000000003"/>
    <n v="63.72"/>
    <n v="59.505000000000003"/>
    <n v="60.825000000000003"/>
    <n v="3074800"/>
  </r>
  <r>
    <x v="2172"/>
    <n v="65.23"/>
    <n v="65.790000000000006"/>
    <n v="61.945"/>
    <n v="62.645000000000003"/>
    <n v="2710300"/>
  </r>
  <r>
    <x v="2173"/>
    <n v="68"/>
    <n v="68.5"/>
    <n v="64.12"/>
    <n v="65.23"/>
    <n v="4690600"/>
  </r>
  <r>
    <x v="2174"/>
    <n v="61.994999999999997"/>
    <n v="68"/>
    <n v="60.82"/>
    <n v="68"/>
    <n v="3739300"/>
  </r>
  <r>
    <x v="2175"/>
    <n v="58.62"/>
    <n v="61.35"/>
    <n v="57.22"/>
    <n v="59.265000000000001"/>
    <n v="4849800"/>
  </r>
  <r>
    <x v="2176"/>
    <n v="66.344999999999999"/>
    <n v="66.45"/>
    <n v="61.5"/>
    <n v="62.155000000000001"/>
    <n v="2145200"/>
  </r>
  <r>
    <x v="2177"/>
    <n v="63.72"/>
    <n v="67.900000000000006"/>
    <n v="63.454999999999998"/>
    <n v="64.905000000000001"/>
    <n v="3599700"/>
  </r>
  <r>
    <x v="2178"/>
    <n v="65.97"/>
    <n v="67.405000000000001"/>
    <n v="65.22"/>
    <n v="66.655000000000001"/>
    <n v="2103000"/>
  </r>
  <r>
    <x v="2179"/>
    <n v="65.010000000000005"/>
    <n v="66.984999999999999"/>
    <n v="63.39"/>
    <n v="64.564999999999998"/>
    <n v="2862500"/>
  </r>
  <r>
    <x v="2180"/>
    <n v="68.454999999999998"/>
    <n v="68.95"/>
    <n v="67"/>
    <n v="68.265000000000001"/>
    <n v="1864300"/>
  </r>
  <r>
    <x v="2181"/>
    <n v="70.260000000000005"/>
    <n v="70.349999999999994"/>
    <n v="68.2"/>
    <n v="68.45"/>
    <n v="1745700"/>
  </r>
  <r>
    <x v="2182"/>
    <n v="69.849999999999994"/>
    <n v="70.8"/>
    <n v="69.3"/>
    <n v="70.36"/>
    <n v="1549100"/>
  </r>
  <r>
    <x v="2183"/>
    <n v="70.03"/>
    <n v="72"/>
    <n v="68.114999999999995"/>
    <n v="69.25"/>
    <n v="3293000"/>
  </r>
  <r>
    <x v="2184"/>
    <n v="72.77"/>
    <n v="72.77"/>
    <n v="70.989999999999995"/>
    <n v="70.989999999999995"/>
    <n v="1993100"/>
  </r>
  <r>
    <x v="2185"/>
    <n v="72.239999999999995"/>
    <n v="73.5"/>
    <n v="71.224999999999994"/>
    <n v="72.58"/>
    <n v="1687800"/>
  </r>
  <r>
    <x v="2186"/>
    <n v="70.864999999999995"/>
    <n v="73.540000000000006"/>
    <n v="70.290000000000006"/>
    <n v="73.314999999999998"/>
    <n v="1678800"/>
  </r>
  <r>
    <x v="2187"/>
    <n v="70.454999999999998"/>
    <n v="71.069999999999993"/>
    <n v="69.2"/>
    <n v="70.510000000000005"/>
    <n v="1332000"/>
  </r>
  <r>
    <x v="2188"/>
    <n v="72.5"/>
    <n v="72.5"/>
    <n v="69.959999999999994"/>
    <n v="70.424999999999997"/>
    <n v="2324400"/>
  </r>
  <r>
    <x v="2189"/>
    <n v="76.5"/>
    <n v="76.56"/>
    <n v="72.484999999999999"/>
    <n v="72.484999999999999"/>
    <n v="2487900"/>
  </r>
  <r>
    <x v="2190"/>
    <n v="76.504999999999995"/>
    <n v="78.5"/>
    <n v="75.055000000000007"/>
    <n v="76.08"/>
    <n v="3784800"/>
  </r>
  <r>
    <x v="2191"/>
    <n v="73.415000000000006"/>
    <n v="76"/>
    <n v="72.05"/>
    <n v="74.930000000000007"/>
    <n v="2448300"/>
  </r>
  <r>
    <x v="2192"/>
    <n v="75"/>
    <n v="75"/>
    <n v="72.52"/>
    <n v="73.11"/>
    <n v="2328600"/>
  </r>
  <r>
    <x v="2193"/>
    <n v="72.59"/>
    <n v="74.95"/>
    <n v="72.59"/>
    <n v="74.17"/>
    <n v="3054900"/>
  </r>
  <r>
    <x v="2194"/>
    <n v="72.209999999999994"/>
    <n v="73.89"/>
    <n v="71.36"/>
    <n v="73.7"/>
    <n v="2022000"/>
  </r>
  <r>
    <x v="2195"/>
    <n v="73.77"/>
    <n v="73.88"/>
    <n v="72.489999999999995"/>
    <n v="73.849999999999994"/>
    <n v="1137800"/>
  </r>
  <r>
    <x v="2196"/>
    <n v="72.27"/>
    <n v="73.400000000000006"/>
    <n v="71.09"/>
    <n v="72.8"/>
    <n v="1315700"/>
  </r>
  <r>
    <x v="2197"/>
    <n v="71.075000000000003"/>
    <n v="72.875"/>
    <n v="70.25"/>
    <n v="72.569999999999993"/>
    <n v="1685200"/>
  </r>
  <r>
    <x v="2198"/>
    <n v="71.14"/>
    <n v="71.92"/>
    <n v="70.644999999999996"/>
    <n v="71.114999999999995"/>
    <n v="1188300"/>
  </r>
  <r>
    <x v="2199"/>
    <n v="70.424999999999997"/>
    <n v="71.5"/>
    <n v="70.239999999999995"/>
    <n v="71.319999999999993"/>
    <n v="1824400"/>
  </r>
  <r>
    <x v="2200"/>
    <n v="69.09"/>
    <n v="70.069999999999993"/>
    <n v="68.95"/>
    <n v="69.05"/>
    <n v="2181600"/>
  </r>
  <r>
    <x v="2201"/>
    <n v="68.444999999999993"/>
    <n v="70.295000000000002"/>
    <n v="68.344999999999999"/>
    <n v="69.62"/>
    <n v="1835800"/>
  </r>
  <r>
    <x v="2202"/>
    <n v="69.67"/>
    <n v="69.78"/>
    <n v="68.515000000000001"/>
    <n v="69.489999999999995"/>
    <n v="1186700"/>
  </r>
  <r>
    <x v="2203"/>
    <n v="69.2"/>
    <n v="70.53"/>
    <n v="68.704999999999998"/>
    <n v="69.900000000000006"/>
    <n v="1543000"/>
  </r>
  <r>
    <x v="2204"/>
    <n v="67.510000000000005"/>
    <n v="69.465000000000003"/>
    <n v="67.239999999999995"/>
    <n v="69.14"/>
    <n v="1073400"/>
  </r>
  <r>
    <x v="2205"/>
    <n v="69.599999999999994"/>
    <n v="69.650000000000006"/>
    <n v="67.010000000000005"/>
    <n v="67.91"/>
    <n v="2516600"/>
  </r>
  <r>
    <x v="2206"/>
    <n v="69.05"/>
    <n v="70.319999999999993"/>
    <n v="67.64"/>
    <n v="69.81"/>
    <n v="1115000"/>
  </r>
  <r>
    <x v="2207"/>
    <n v="69.150000000000006"/>
    <n v="69.44"/>
    <n v="67.95"/>
    <n v="68.900000000000006"/>
    <n v="862200"/>
  </r>
  <r>
    <x v="2208"/>
    <n v="68.36"/>
    <n v="69.77"/>
    <n v="67.61"/>
    <n v="69.349999999999994"/>
    <n v="733300"/>
  </r>
  <r>
    <x v="2209"/>
    <n v="68.92"/>
    <n v="69.319999999999993"/>
    <n v="67.849999999999994"/>
    <n v="68.849999999999994"/>
    <n v="492000"/>
  </r>
  <r>
    <x v="2210"/>
    <n v="68.16"/>
    <n v="69.260000000000005"/>
    <n v="67.97"/>
    <n v="68.88"/>
    <n v="730500"/>
  </r>
  <r>
    <x v="2211"/>
    <n v="68.41"/>
    <n v="69"/>
    <n v="67.760000000000005"/>
    <n v="68.069999999999993"/>
    <n v="1014600"/>
  </r>
  <r>
    <x v="2212"/>
    <n v="70.39"/>
    <n v="70.87"/>
    <n v="68.75"/>
    <n v="69.319999999999993"/>
    <n v="1324600"/>
  </r>
  <r>
    <x v="2213"/>
    <n v="71.61"/>
    <n v="71.61"/>
    <n v="70.25"/>
    <n v="70.31"/>
    <n v="1152500"/>
  </r>
  <r>
    <x v="2214"/>
    <n v="71.31"/>
    <n v="72.66"/>
    <n v="70.36"/>
    <n v="71.63"/>
    <n v="845400"/>
  </r>
  <r>
    <x v="2215"/>
    <n v="69.650000000000006"/>
    <n v="71.67"/>
    <n v="69.650000000000006"/>
    <n v="71.67"/>
    <n v="1192000"/>
  </r>
  <r>
    <x v="2216"/>
    <n v="70.78"/>
    <n v="71.08"/>
    <n v="69.11"/>
    <n v="69.650000000000006"/>
    <n v="2702000"/>
  </r>
  <r>
    <x v="2217"/>
    <n v="74.16"/>
    <n v="74.739999999999995"/>
    <n v="72.72"/>
    <n v="72.989999999999995"/>
    <n v="1915000"/>
  </r>
  <r>
    <x v="2218"/>
    <n v="73"/>
    <n v="75.099999999999994"/>
    <n v="72.72"/>
    <n v="75.099999999999994"/>
    <n v="2294900"/>
  </r>
  <r>
    <x v="2219"/>
    <n v="71.5"/>
    <n v="72.77"/>
    <n v="71.28"/>
    <n v="72.77"/>
    <n v="1329400"/>
  </r>
  <r>
    <x v="2220"/>
    <n v="68.67"/>
    <n v="71.67"/>
    <n v="68.349999999999994"/>
    <n v="71.34"/>
    <n v="1306400"/>
  </r>
  <r>
    <x v="2221"/>
    <n v="69.66"/>
    <n v="70.09"/>
    <n v="68.44"/>
    <n v="68.77"/>
    <n v="1178900"/>
  </r>
  <r>
    <x v="2222"/>
    <n v="70.11"/>
    <n v="70.62"/>
    <n v="68.88"/>
    <n v="70.349999999999994"/>
    <n v="1118100"/>
  </r>
  <r>
    <x v="2223"/>
    <n v="68.180000000000007"/>
    <n v="69.83"/>
    <n v="68.06"/>
    <n v="69.55"/>
    <n v="1515900"/>
  </r>
  <r>
    <x v="2224"/>
    <n v="67.05"/>
    <n v="68.05"/>
    <n v="66.27"/>
    <n v="67.819999999999993"/>
    <n v="1074000"/>
  </r>
  <r>
    <x v="2225"/>
    <n v="66.959999999999994"/>
    <n v="67.849999999999994"/>
    <n v="66.39"/>
    <n v="66.650000000000006"/>
    <n v="699800"/>
  </r>
  <r>
    <x v="2226"/>
    <n v="67"/>
    <n v="68.11"/>
    <n v="66.010000000000005"/>
    <n v="67.400000000000006"/>
    <n v="1189300"/>
  </r>
  <r>
    <x v="2227"/>
    <n v="66.67"/>
    <n v="67.7"/>
    <n v="66.650000000000006"/>
    <n v="67.06"/>
    <n v="1117600"/>
  </r>
  <r>
    <x v="2228"/>
    <n v="64.84"/>
    <n v="66.8"/>
    <n v="64.27"/>
    <n v="66.430000000000007"/>
    <n v="1105900"/>
  </r>
  <r>
    <x v="2229"/>
    <n v="65.67"/>
    <n v="66.150000000000006"/>
    <n v="64.989999999999995"/>
    <n v="65.209999999999994"/>
    <n v="1390200"/>
  </r>
  <r>
    <x v="2230"/>
    <n v="66.14"/>
    <n v="66.709999999999994"/>
    <n v="65.69"/>
    <n v="66.14"/>
    <n v="1270000"/>
  </r>
  <r>
    <x v="2231"/>
    <n v="66.819999999999993"/>
    <n v="66.98"/>
    <n v="66"/>
    <n v="66.75"/>
    <n v="1180900"/>
  </r>
  <r>
    <x v="2232"/>
    <n v="66"/>
    <n v="66.7"/>
    <n v="65.260000000000005"/>
    <n v="66.069999999999993"/>
    <n v="1288400"/>
  </r>
  <r>
    <x v="2233"/>
    <n v="63.66"/>
    <n v="65.510000000000005"/>
    <n v="63"/>
    <n v="65.28"/>
    <n v="1253900"/>
  </r>
  <r>
    <x v="2234"/>
    <n v="63.7"/>
    <n v="64.84"/>
    <n v="62.21"/>
    <n v="63.95"/>
    <n v="2155300"/>
  </r>
  <r>
    <x v="2235"/>
    <n v="61"/>
    <n v="65.09"/>
    <n v="60.62"/>
    <n v="64.930000000000007"/>
    <n v="5607300"/>
  </r>
  <r>
    <x v="2236"/>
    <n v="66.8"/>
    <n v="67.349999999999994"/>
    <n v="65.5"/>
    <n v="66.3"/>
    <n v="2077000"/>
  </r>
  <r>
    <x v="2237"/>
    <n v="64.55"/>
    <n v="66.81"/>
    <n v="63.6"/>
    <n v="66.27"/>
    <n v="1541500"/>
  </r>
  <r>
    <x v="2238"/>
    <n v="63.55"/>
    <n v="64.73"/>
    <n v="62.7"/>
    <n v="64.09"/>
    <n v="2327100"/>
  </r>
  <r>
    <x v="2239"/>
    <n v="65.290000000000006"/>
    <n v="66.13"/>
    <n v="64.7"/>
    <n v="65.28"/>
    <n v="1065200"/>
  </r>
  <r>
    <x v="2240"/>
    <n v="68"/>
    <n v="68.02"/>
    <n v="64.58"/>
    <n v="64.58"/>
    <n v="1968800"/>
  </r>
  <r>
    <x v="2241"/>
    <n v="68.41"/>
    <n v="69"/>
    <n v="66.59"/>
    <n v="67.25"/>
    <n v="2592000"/>
  </r>
  <r>
    <x v="2242"/>
    <n v="69.400000000000006"/>
    <n v="70.38"/>
    <n v="68.94"/>
    <n v="69.95"/>
    <n v="1191000"/>
  </r>
  <r>
    <x v="2243"/>
    <n v="66.34"/>
    <n v="69.25"/>
    <n v="66.099999999999994"/>
    <n v="69.12"/>
    <n v="2250700"/>
  </r>
  <r>
    <x v="2244"/>
    <n v="67.12"/>
    <n v="67.83"/>
    <n v="66.069999999999993"/>
    <n v="67.47"/>
    <n v="777900"/>
  </r>
  <r>
    <x v="2245"/>
    <n v="68.44"/>
    <n v="69.400000000000006"/>
    <n v="66.52"/>
    <n v="66.709999999999994"/>
    <n v="972700"/>
  </r>
  <r>
    <x v="2246"/>
    <n v="66.150000000000006"/>
    <n v="68.52"/>
    <n v="65.75"/>
    <n v="68.16"/>
    <n v="1852500"/>
  </r>
  <r>
    <x v="2247"/>
    <n v="68.510000000000005"/>
    <n v="68.8"/>
    <n v="66.7"/>
    <n v="66.75"/>
    <n v="2345400"/>
  </r>
  <r>
    <x v="2248"/>
    <n v="68.36"/>
    <n v="69.45"/>
    <n v="67.69"/>
    <n v="68.540000000000006"/>
    <n v="1783100"/>
  </r>
  <r>
    <x v="2249"/>
    <n v="67.42"/>
    <n v="69.25"/>
    <n v="66.239999999999995"/>
    <n v="69.099999999999994"/>
    <n v="1580500"/>
  </r>
  <r>
    <x v="2250"/>
    <n v="67.5"/>
    <n v="68.3"/>
    <n v="66"/>
    <n v="67.430000000000007"/>
    <n v="1906400"/>
  </r>
  <r>
    <x v="2251"/>
    <n v="69.5"/>
    <n v="70.37"/>
    <n v="67.849999999999994"/>
    <n v="67.849999999999994"/>
    <n v="1789200"/>
  </r>
  <r>
    <x v="2252"/>
    <n v="69.02"/>
    <n v="70.5"/>
    <n v="69.02"/>
    <n v="70.25"/>
    <n v="1331700"/>
  </r>
  <r>
    <x v="2253"/>
    <n v="70.739999999999995"/>
    <n v="70.75"/>
    <n v="69"/>
    <n v="69.39"/>
    <n v="2182200"/>
  </r>
  <r>
    <x v="2254"/>
    <n v="70.98"/>
    <n v="71.94"/>
    <n v="70.53"/>
    <n v="70.81"/>
    <n v="1325100"/>
  </r>
  <r>
    <x v="2255"/>
    <n v="72.98"/>
    <n v="72.98"/>
    <n v="70.83"/>
    <n v="71.25"/>
    <n v="2193200"/>
  </r>
  <r>
    <x v="2256"/>
    <n v="72.569999999999993"/>
    <n v="73"/>
    <n v="71.83"/>
    <n v="72.56"/>
    <n v="1654500"/>
  </r>
  <r>
    <x v="2257"/>
    <n v="73.569999999999993"/>
    <n v="74.13"/>
    <n v="72.5"/>
    <n v="72.959999999999994"/>
    <n v="1333400"/>
  </r>
  <r>
    <x v="2258"/>
    <n v="73.989999999999995"/>
    <n v="74.48"/>
    <n v="73.400000000000006"/>
    <n v="73.47"/>
    <n v="1205900"/>
  </r>
  <r>
    <x v="2259"/>
    <n v="74.709999999999994"/>
    <n v="75.09"/>
    <n v="73.19"/>
    <n v="73.92"/>
    <n v="1374700"/>
  </r>
  <r>
    <x v="2260"/>
    <n v="75.08"/>
    <n v="75.22"/>
    <n v="74.3"/>
    <n v="74.790000000000006"/>
    <n v="1016300"/>
  </r>
  <r>
    <x v="2261"/>
    <n v="74.099999999999994"/>
    <n v="75.3"/>
    <n v="73.75"/>
    <n v="74.989999999999995"/>
    <n v="1434200"/>
  </r>
  <r>
    <x v="2262"/>
    <n v="74.27"/>
    <n v="74.78"/>
    <n v="73.5"/>
    <n v="73.739999999999995"/>
    <n v="1224800"/>
  </r>
  <r>
    <x v="2263"/>
    <n v="73.709999999999994"/>
    <n v="74.81"/>
    <n v="73.59"/>
    <n v="74.38"/>
    <n v="1257500"/>
  </r>
  <r>
    <x v="2264"/>
    <n v="75.069999999999993"/>
    <n v="75.41"/>
    <n v="74.09"/>
    <n v="74.09"/>
    <n v="1446100"/>
  </r>
  <r>
    <x v="2265"/>
    <n v="77.5"/>
    <n v="77.91"/>
    <n v="75.069999999999993"/>
    <n v="75.069999999999993"/>
    <n v="1581600"/>
  </r>
  <r>
    <x v="2266"/>
    <n v="76.89"/>
    <n v="77.5"/>
    <n v="76"/>
    <n v="77.400000000000006"/>
    <n v="1215300"/>
  </r>
  <r>
    <x v="2267"/>
    <n v="78.7"/>
    <n v="78.7"/>
    <n v="75.760000000000005"/>
    <n v="75.97"/>
    <n v="1691900"/>
  </r>
  <r>
    <x v="2268"/>
    <n v="76.75"/>
    <n v="78.540000000000006"/>
    <n v="76.7"/>
    <n v="78.12"/>
    <n v="1101300"/>
  </r>
  <r>
    <x v="2269"/>
    <n v="77.97"/>
    <n v="78.38"/>
    <n v="76.680000000000007"/>
    <n v="76.75"/>
    <n v="832800"/>
  </r>
  <r>
    <x v="2270"/>
    <n v="79"/>
    <n v="79.349999999999994"/>
    <n v="78.069999999999993"/>
    <n v="78.22"/>
    <n v="1002700"/>
  </r>
  <r>
    <x v="2271"/>
    <n v="78"/>
    <n v="78.8"/>
    <n v="77.72"/>
    <n v="78.47"/>
    <n v="887200"/>
  </r>
  <r>
    <x v="2272"/>
    <n v="76.73"/>
    <n v="78.540000000000006"/>
    <n v="76.489999999999995"/>
    <n v="77.849999999999994"/>
    <n v="1001500"/>
  </r>
  <r>
    <x v="2273"/>
    <n v="77.23"/>
    <n v="77.3"/>
    <n v="76.260000000000005"/>
    <n v="76.349999999999994"/>
    <n v="834400"/>
  </r>
  <r>
    <x v="2274"/>
    <n v="76.5"/>
    <n v="77.5"/>
    <n v="76.5"/>
    <n v="77.23"/>
    <n v="452700"/>
  </r>
  <r>
    <x v="2275"/>
    <n v="77.010000000000005"/>
    <n v="78.23"/>
    <n v="76.5"/>
    <n v="76.67"/>
    <n v="1093500"/>
  </r>
  <r>
    <x v="2276"/>
    <n v="76.91"/>
    <n v="77.540000000000006"/>
    <n v="76.8"/>
    <n v="76.88"/>
    <n v="1325400"/>
  </r>
  <r>
    <x v="2277"/>
    <n v="77.44"/>
    <n v="78.7"/>
    <n v="76.760000000000005"/>
    <n v="77.7"/>
    <n v="1566200"/>
  </r>
  <r>
    <x v="2278"/>
    <n v="78"/>
    <n v="78.94"/>
    <n v="77.25"/>
    <n v="77.25"/>
    <n v="1320200"/>
  </r>
  <r>
    <x v="2279"/>
    <n v="77.75"/>
    <n v="78.2"/>
    <n v="77.3"/>
    <n v="78.19"/>
    <n v="1318700"/>
  </r>
  <r>
    <x v="2280"/>
    <n v="78.819999999999993"/>
    <n v="78.900000000000006"/>
    <n v="77.45"/>
    <n v="77.849999999999994"/>
    <n v="1232100"/>
  </r>
  <r>
    <x v="2281"/>
    <n v="77.55"/>
    <n v="78.72"/>
    <n v="77.14"/>
    <n v="78.2"/>
    <n v="1076000"/>
  </r>
  <r>
    <x v="2282"/>
    <n v="77.94"/>
    <n v="78.23"/>
    <n v="76.7"/>
    <n v="78.05"/>
    <n v="1346100"/>
  </r>
  <r>
    <x v="2283"/>
    <n v="79.650000000000006"/>
    <n v="79.650000000000006"/>
    <n v="77.099999999999994"/>
    <n v="77.459999999999994"/>
    <n v="1685600"/>
  </r>
  <r>
    <x v="2284"/>
    <n v="78.81"/>
    <n v="79.569999999999993"/>
    <n v="78.430000000000007"/>
    <n v="79"/>
    <n v="590700"/>
  </r>
  <r>
    <x v="2285"/>
    <n v="78.58"/>
    <n v="79.36"/>
    <n v="77.510000000000005"/>
    <n v="78.5"/>
    <n v="1117800"/>
  </r>
  <r>
    <x v="2286"/>
    <n v="77.849999999999994"/>
    <n v="79.55"/>
    <n v="77.16"/>
    <n v="79.2"/>
    <n v="1730200"/>
  </r>
  <r>
    <x v="2287"/>
    <n v="77.989999999999995"/>
    <n v="78.599999999999994"/>
    <n v="77.650000000000006"/>
    <n v="78.260000000000005"/>
    <n v="1098200"/>
  </r>
  <r>
    <x v="2288"/>
    <n v="77.44"/>
    <n v="78.2"/>
    <n v="76.77"/>
    <n v="77.540000000000006"/>
    <n v="1381100"/>
  </r>
  <r>
    <x v="2289"/>
    <n v="77.27"/>
    <n v="77.849999999999994"/>
    <n v="76.89"/>
    <n v="77.59"/>
    <n v="547600"/>
  </r>
  <r>
    <x v="2290"/>
    <n v="77.62"/>
    <n v="78.5"/>
    <n v="76.3"/>
    <n v="77.45"/>
    <n v="2131600"/>
  </r>
  <r>
    <x v="2291"/>
    <n v="76.209999999999994"/>
    <n v="76.209999999999994"/>
    <n v="76.209999999999994"/>
    <n v="76.209999999999994"/>
    <n v="0"/>
  </r>
  <r>
    <x v="2292"/>
    <n v="75.52"/>
    <n v="76.75"/>
    <n v="75.05"/>
    <n v="76.209999999999994"/>
    <n v="1306900"/>
  </r>
  <r>
    <x v="2293"/>
    <n v="75.16"/>
    <n v="75.77"/>
    <n v="74.55"/>
    <n v="75.290000000000006"/>
    <n v="1129000"/>
  </r>
  <r>
    <x v="2294"/>
    <n v="74.73"/>
    <n v="75.900000000000006"/>
    <n v="74.63"/>
    <n v="75.150000000000006"/>
    <n v="1340800"/>
  </r>
  <r>
    <x v="2295"/>
    <n v="72.989999999999995"/>
    <n v="74.72"/>
    <n v="72.680000000000007"/>
    <n v="74.33"/>
    <n v="1548600"/>
  </r>
  <r>
    <x v="2296"/>
    <n v="74.790000000000006"/>
    <n v="74.8"/>
    <n v="73.349999999999994"/>
    <n v="73.83"/>
    <n v="1555200"/>
  </r>
  <r>
    <x v="2297"/>
    <n v="73.09"/>
    <n v="74.81"/>
    <n v="72.98"/>
    <n v="74.81"/>
    <n v="2742600"/>
  </r>
  <r>
    <x v="2298"/>
    <n v="73"/>
    <n v="73.64"/>
    <n v="72.47"/>
    <n v="72.55"/>
    <n v="1580300"/>
  </r>
  <r>
    <x v="2299"/>
    <n v="74.33"/>
    <n v="74.599999999999994"/>
    <n v="72.760000000000005"/>
    <n v="73.17"/>
    <n v="2002200"/>
  </r>
  <r>
    <x v="2300"/>
    <n v="74.48"/>
    <n v="74.900000000000006"/>
    <n v="73.900000000000006"/>
    <n v="74"/>
    <n v="2432200"/>
  </r>
  <r>
    <x v="2301"/>
    <n v="74.89"/>
    <n v="74.89"/>
    <n v="73.45"/>
    <n v="73.989999999999995"/>
    <n v="2163000"/>
  </r>
  <r>
    <x v="2302"/>
    <n v="74.599999999999994"/>
    <n v="75.3"/>
    <n v="73.45"/>
    <n v="73.75"/>
    <n v="6453900"/>
  </r>
  <r>
    <x v="2303"/>
    <n v="78.959999999999994"/>
    <n v="79.83"/>
    <n v="78.099999999999994"/>
    <n v="79.61"/>
    <n v="1030700"/>
  </r>
  <r>
    <x v="2304"/>
    <n v="78.010000000000005"/>
    <n v="78.900000000000006"/>
    <n v="77.58"/>
    <n v="78.260000000000005"/>
    <n v="1178400"/>
  </r>
  <r>
    <x v="2305"/>
    <n v="81.849999999999994"/>
    <n v="81.95"/>
    <n v="78.5"/>
    <n v="78.760000000000005"/>
    <n v="1384700"/>
  </r>
  <r>
    <x v="2306"/>
    <n v="81.72"/>
    <n v="81.900000000000006"/>
    <n v="80.17"/>
    <n v="81.180000000000007"/>
    <n v="992100"/>
  </r>
  <r>
    <x v="2307"/>
    <n v="82.31"/>
    <n v="82.61"/>
    <n v="80.62"/>
    <n v="81.510000000000005"/>
    <n v="835800"/>
  </r>
  <r>
    <x v="2308"/>
    <n v="82.97"/>
    <n v="82.97"/>
    <n v="81.81"/>
    <n v="82.55"/>
    <n v="985100"/>
  </r>
  <r>
    <x v="2309"/>
    <n v="83.4"/>
    <n v="85.19"/>
    <n v="82.44"/>
    <n v="83.17"/>
    <n v="1993700"/>
  </r>
  <r>
    <x v="2310"/>
    <n v="81.599999999999994"/>
    <n v="81.790000000000006"/>
    <n v="80.040000000000006"/>
    <n v="81.47"/>
    <n v="1039600"/>
  </r>
  <r>
    <x v="2311"/>
    <n v="82.01"/>
    <n v="82.3"/>
    <n v="80.87"/>
    <n v="81.099999999999994"/>
    <n v="1090400"/>
  </r>
  <r>
    <x v="2312"/>
    <n v="83.05"/>
    <n v="83.2"/>
    <n v="81.84"/>
    <n v="82.15"/>
    <n v="1022000"/>
  </r>
  <r>
    <x v="2313"/>
    <n v="80.180000000000007"/>
    <n v="82.47"/>
    <n v="80.180000000000007"/>
    <n v="82.47"/>
    <n v="1404800"/>
  </r>
  <r>
    <x v="2314"/>
    <n v="78.900000000000006"/>
    <n v="80.569999999999993"/>
    <n v="77.16"/>
    <n v="80.44"/>
    <n v="1894700"/>
  </r>
  <r>
    <x v="2315"/>
    <n v="82.07"/>
    <n v="82.07"/>
    <n v="79.94"/>
    <n v="80.06"/>
    <n v="1672000"/>
  </r>
  <r>
    <x v="2316"/>
    <n v="81.66"/>
    <n v="82.73"/>
    <n v="81.5"/>
    <n v="82.05"/>
    <n v="1141000"/>
  </r>
  <r>
    <x v="2317"/>
    <n v="81.489999999999995"/>
    <n v="82.49"/>
    <n v="81.489999999999995"/>
    <n v="82.21"/>
    <n v="1323600"/>
  </r>
  <r>
    <x v="2318"/>
    <n v="81.599999999999994"/>
    <n v="82.45"/>
    <n v="81.03"/>
    <n v="82.26"/>
    <n v="1652400"/>
  </r>
  <r>
    <x v="2319"/>
    <n v="79.599999999999994"/>
    <n v="79.599999999999994"/>
    <n v="79.599999999999994"/>
    <n v="79.599999999999994"/>
    <n v="0"/>
  </r>
  <r>
    <x v="2320"/>
    <n v="79.599999999999994"/>
    <n v="79.599999999999994"/>
    <n v="79.599999999999994"/>
    <n v="79.599999999999994"/>
    <n v="0"/>
  </r>
  <r>
    <x v="2321"/>
    <n v="79.2"/>
    <n v="80.25"/>
    <n v="78.290000000000006"/>
    <n v="79.599999999999994"/>
    <n v="2051600"/>
  </r>
  <r>
    <x v="2322"/>
    <n v="78.95"/>
    <n v="80.400000000000006"/>
    <n v="77.63"/>
    <n v="79.63"/>
    <n v="1641500"/>
  </r>
  <r>
    <x v="2323"/>
    <n v="77.02"/>
    <n v="78.430000000000007"/>
    <n v="76.34"/>
    <n v="78.42"/>
    <n v="1628900"/>
  </r>
  <r>
    <x v="2324"/>
    <n v="76.459999999999994"/>
    <n v="77.790000000000006"/>
    <n v="75.760000000000005"/>
    <n v="75.760000000000005"/>
    <n v="2033000"/>
  </r>
  <r>
    <x v="2325"/>
    <n v="76.650000000000006"/>
    <n v="79.23"/>
    <n v="76.400000000000006"/>
    <n v="78.790000000000006"/>
    <n v="2611400"/>
  </r>
  <r>
    <x v="2326"/>
    <n v="76.62"/>
    <n v="77.23"/>
    <n v="75.56"/>
    <n v="76.819999999999993"/>
    <n v="1581500"/>
  </r>
  <r>
    <x v="2327"/>
    <n v="79.45"/>
    <n v="79.45"/>
    <n v="77.53"/>
    <n v="77.900000000000006"/>
    <n v="1097300"/>
  </r>
  <r>
    <x v="2328"/>
    <n v="77.64"/>
    <n v="79.16"/>
    <n v="76.75"/>
    <n v="78.180000000000007"/>
    <n v="1224900"/>
  </r>
  <r>
    <x v="2329"/>
    <n v="76.47"/>
    <n v="78.39"/>
    <n v="76.2"/>
    <n v="77.23"/>
    <n v="1668100"/>
  </r>
  <r>
    <x v="2330"/>
    <n v="76.099999999999994"/>
    <n v="77.33"/>
    <n v="75.72"/>
    <n v="76.77"/>
    <n v="1835200"/>
  </r>
  <r>
    <x v="2331"/>
    <n v="78.400000000000006"/>
    <n v="78.400000000000006"/>
    <n v="76.27"/>
    <n v="76.84"/>
    <n v="1829300"/>
  </r>
  <r>
    <x v="2332"/>
    <n v="77.8"/>
    <n v="78.77"/>
    <n v="76.63"/>
    <n v="78.260000000000005"/>
    <n v="1718600"/>
  </r>
  <r>
    <x v="2333"/>
    <n v="77.400000000000006"/>
    <n v="78.22"/>
    <n v="76.55"/>
    <n v="77.02"/>
    <n v="1278200"/>
  </r>
  <r>
    <x v="2334"/>
    <n v="77.5"/>
    <n v="78.319999999999993"/>
    <n v="77.14"/>
    <n v="77.38"/>
    <n v="1540900"/>
  </r>
  <r>
    <x v="2335"/>
    <n v="78.849999999999994"/>
    <n v="79.52"/>
    <n v="77.87"/>
    <n v="78.72"/>
    <n v="1600400"/>
  </r>
  <r>
    <x v="2336"/>
    <n v="81.03"/>
    <n v="81.69"/>
    <n v="79.33"/>
    <n v="79.58"/>
    <n v="1446100"/>
  </r>
  <r>
    <x v="2337"/>
    <n v="80.66"/>
    <n v="81.98"/>
    <n v="80"/>
    <n v="81.64"/>
    <n v="1135100"/>
  </r>
  <r>
    <x v="2338"/>
    <n v="81.45"/>
    <n v="82.11"/>
    <n v="80.03"/>
    <n v="80.599999999999994"/>
    <n v="1377100"/>
  </r>
  <r>
    <x v="2339"/>
    <n v="81.25"/>
    <n v="81.8"/>
    <n v="80.66"/>
    <n v="81.11"/>
    <n v="996000"/>
  </r>
  <r>
    <x v="2340"/>
    <n v="80"/>
    <n v="81.180000000000007"/>
    <n v="79.37"/>
    <n v="80.260000000000005"/>
    <n v="1086700"/>
  </r>
  <r>
    <x v="2341"/>
    <n v="80.78"/>
    <n v="81.319999999999993"/>
    <n v="79.91"/>
    <n v="80.09"/>
    <n v="1708500"/>
  </r>
  <r>
    <x v="2342"/>
    <n v="81.02"/>
    <n v="81.8"/>
    <n v="79.489999999999995"/>
    <n v="79.77"/>
    <n v="2253500"/>
  </r>
  <r>
    <x v="2343"/>
    <n v="83.95"/>
    <n v="83.95"/>
    <n v="81.94"/>
    <n v="82.38"/>
    <n v="1280900"/>
  </r>
  <r>
    <x v="2344"/>
    <n v="83.45"/>
    <n v="84"/>
    <n v="82.72"/>
    <n v="83.56"/>
    <n v="818100"/>
  </r>
  <r>
    <x v="2345"/>
    <n v="83.37"/>
    <n v="84.09"/>
    <n v="81.36"/>
    <n v="82.76"/>
    <n v="1814700"/>
  </r>
  <r>
    <x v="2346"/>
    <n v="87.8"/>
    <n v="87.89"/>
    <n v="82.09"/>
    <n v="83"/>
    <n v="3753900"/>
  </r>
  <r>
    <x v="2347"/>
    <n v="84.7"/>
    <n v="86.97"/>
    <n v="84.12"/>
    <n v="86.6"/>
    <n v="1784300"/>
  </r>
  <r>
    <x v="2348"/>
    <n v="82.48"/>
    <n v="85.79"/>
    <n v="81.56"/>
    <n v="85.79"/>
    <n v="1982700"/>
  </r>
  <r>
    <x v="2349"/>
    <n v="79.739999999999995"/>
    <n v="82.03"/>
    <n v="79.66"/>
    <n v="81.52"/>
    <n v="1289600"/>
  </r>
  <r>
    <x v="2350"/>
    <n v="81.180000000000007"/>
    <n v="82.25"/>
    <n v="80.7"/>
    <n v="80.930000000000007"/>
    <n v="1148400"/>
  </r>
  <r>
    <x v="2351"/>
    <n v="82.1"/>
    <n v="82.59"/>
    <n v="80.099999999999994"/>
    <n v="80.849999999999994"/>
    <n v="1721400"/>
  </r>
  <r>
    <x v="2352"/>
    <n v="79.180000000000007"/>
    <n v="82.7"/>
    <n v="79.180000000000007"/>
    <n v="82.7"/>
    <n v="1519600"/>
  </r>
  <r>
    <x v="2353"/>
    <n v="83.05"/>
    <n v="83.06"/>
    <n v="79.900000000000006"/>
    <n v="80.44"/>
    <n v="2018300"/>
  </r>
  <r>
    <x v="2354"/>
    <n v="84"/>
    <n v="84.18"/>
    <n v="82.58"/>
    <n v="83.05"/>
    <n v="958700"/>
  </r>
  <r>
    <x v="2355"/>
    <n v="83.95"/>
    <n v="84.46"/>
    <n v="82.5"/>
    <n v="83.45"/>
    <n v="2216000"/>
  </r>
  <r>
    <x v="2356"/>
    <n v="80.78"/>
    <n v="82.72"/>
    <n v="80"/>
    <n v="82.46"/>
    <n v="2368000"/>
  </r>
  <r>
    <x v="2357"/>
    <n v="80.14"/>
    <n v="81.73"/>
    <n v="78.81"/>
    <n v="80.78"/>
    <n v="1779400"/>
  </r>
  <r>
    <x v="2358"/>
    <n v="81.64"/>
    <n v="82.58"/>
    <n v="79.25"/>
    <n v="79.91"/>
    <n v="2532100"/>
  </r>
  <r>
    <x v="2359"/>
    <n v="81.5"/>
    <n v="82.66"/>
    <n v="80.61"/>
    <n v="81.430000000000007"/>
    <n v="2719000"/>
  </r>
  <r>
    <x v="2360"/>
    <n v="87.08"/>
    <n v="89.5"/>
    <n v="82.35"/>
    <n v="82.89"/>
    <n v="4420800"/>
  </r>
  <r>
    <x v="2361"/>
    <n v="78.86"/>
    <n v="84.01"/>
    <n v="78.86"/>
    <n v="84.01"/>
    <n v="3380300"/>
  </r>
  <r>
    <x v="2362"/>
    <n v="81.52"/>
    <n v="81.599999999999994"/>
    <n v="75.05"/>
    <n v="76.010000000000005"/>
    <n v="3081200"/>
  </r>
  <r>
    <x v="2363"/>
    <n v="75"/>
    <n v="81.41"/>
    <n v="74.25"/>
    <n v="80.11"/>
    <n v="4563400"/>
  </r>
  <r>
    <x v="2364"/>
    <n v="83.66"/>
    <n v="84.47"/>
    <n v="78.22"/>
    <n v="78.22"/>
    <n v="3002800"/>
  </r>
  <r>
    <x v="2365"/>
    <n v="84.6"/>
    <n v="86.24"/>
    <n v="84.11"/>
    <n v="84.78"/>
    <n v="2036700"/>
  </r>
  <r>
    <x v="2366"/>
    <n v="85.82"/>
    <n v="86.44"/>
    <n v="83.82"/>
    <n v="84.12"/>
    <n v="1500100"/>
  </r>
  <r>
    <x v="2367"/>
    <n v="84.87"/>
    <n v="85.89"/>
    <n v="83.4"/>
    <n v="84.7"/>
    <n v="2654200"/>
  </r>
  <r>
    <x v="2368"/>
    <n v="88.12"/>
    <n v="88.39"/>
    <n v="84.72"/>
    <n v="85.2"/>
    <n v="2236400"/>
  </r>
  <r>
    <x v="2369"/>
    <n v="86.81"/>
    <n v="89"/>
    <n v="86.63"/>
    <n v="88.09"/>
    <n v="1425200"/>
  </r>
  <r>
    <x v="2370"/>
    <n v="89.3"/>
    <n v="89.49"/>
    <n v="86.38"/>
    <n v="86.95"/>
    <n v="3259700"/>
  </r>
  <r>
    <x v="2371"/>
    <n v="95.06"/>
    <n v="95.19"/>
    <n v="91.5"/>
    <n v="91.5"/>
    <n v="2266600"/>
  </r>
  <r>
    <x v="2372"/>
    <n v="95.98"/>
    <n v="96.94"/>
    <n v="94.13"/>
    <n v="94.35"/>
    <n v="2098700"/>
  </r>
  <r>
    <x v="2373"/>
    <n v="95.3"/>
    <n v="97.23"/>
    <n v="95.3"/>
    <n v="96.71"/>
    <n v="1236700"/>
  </r>
  <r>
    <x v="2374"/>
    <n v="94.36"/>
    <n v="96.26"/>
    <n v="94.36"/>
    <n v="95.19"/>
    <n v="1436300"/>
  </r>
  <r>
    <x v="2375"/>
    <n v="95.66"/>
    <n v="96.11"/>
    <n v="94.49"/>
    <n v="95.14"/>
    <n v="1381500"/>
  </r>
  <r>
    <x v="2376"/>
    <n v="96.17"/>
    <n v="97.01"/>
    <n v="95.52"/>
    <n v="95.86"/>
    <n v="1156500"/>
  </r>
  <r>
    <x v="2377"/>
    <n v="98.05"/>
    <n v="99.26"/>
    <n v="97.02"/>
    <n v="97.31"/>
    <n v="897800"/>
  </r>
  <r>
    <x v="2378"/>
    <n v="97.98"/>
    <n v="97.98"/>
    <n v="97.98"/>
    <n v="97.98"/>
    <n v="0"/>
  </r>
  <r>
    <x v="2379"/>
    <n v="98.75"/>
    <n v="98.75"/>
    <n v="97.55"/>
    <n v="97.98"/>
    <n v="159600"/>
  </r>
  <r>
    <x v="2380"/>
    <n v="98.71"/>
    <n v="99.49"/>
    <n v="97.95"/>
    <n v="98.75"/>
    <n v="582500"/>
  </r>
  <r>
    <x v="2381"/>
    <n v="98.5"/>
    <n v="99.97"/>
    <n v="97.11"/>
    <n v="99.21"/>
    <n v="666600"/>
  </r>
  <r>
    <x v="2382"/>
    <n v="98.26"/>
    <n v="98.26"/>
    <n v="98.26"/>
    <n v="98.26"/>
    <n v="0"/>
  </r>
  <r>
    <x v="2383"/>
    <n v="98.26"/>
    <n v="98.26"/>
    <n v="98.26"/>
    <n v="98.26"/>
    <n v="0"/>
  </r>
  <r>
    <x v="2384"/>
    <n v="98.4"/>
    <n v="98.48"/>
    <n v="97.51"/>
    <n v="98.26"/>
    <n v="142100"/>
  </r>
  <r>
    <x v="2385"/>
    <n v="96.95"/>
    <n v="98.5"/>
    <n v="95.9"/>
    <n v="98.4"/>
    <n v="2837000"/>
  </r>
  <r>
    <x v="2386"/>
    <n v="95.24"/>
    <n v="96.99"/>
    <n v="94.5"/>
    <n v="95.73"/>
    <n v="1115200"/>
  </r>
  <r>
    <x v="2387"/>
    <n v="96.16"/>
    <n v="96.16"/>
    <n v="94.31"/>
    <n v="94.94"/>
    <n v="1105500"/>
  </r>
  <r>
    <x v="2388"/>
    <n v="95.77"/>
    <n v="96.45"/>
    <n v="94.8"/>
    <n v="95.63"/>
    <n v="1185800"/>
  </r>
  <r>
    <x v="2389"/>
    <n v="94.97"/>
    <n v="96.78"/>
    <n v="94"/>
    <n v="96.2"/>
    <n v="1389600"/>
  </r>
  <r>
    <x v="2390"/>
    <n v="96.5"/>
    <n v="96.67"/>
    <n v="94.95"/>
    <n v="95.92"/>
    <n v="926100"/>
  </r>
  <r>
    <x v="2391"/>
    <n v="97.04"/>
    <n v="97.2"/>
    <n v="95.42"/>
    <n v="96.02"/>
    <n v="1473400"/>
  </r>
  <r>
    <x v="2392"/>
    <n v="94.91"/>
    <n v="98.53"/>
    <n v="94.89"/>
    <n v="97.72"/>
    <n v="1354300"/>
  </r>
  <r>
    <x v="2393"/>
    <n v="97.27"/>
    <n v="97.37"/>
    <n v="95.6"/>
    <n v="96.09"/>
    <n v="951700"/>
  </r>
  <r>
    <x v="2394"/>
    <n v="95.18"/>
    <n v="97.37"/>
    <n v="94.7"/>
    <n v="97.1"/>
    <n v="1168000"/>
  </r>
  <r>
    <x v="2395"/>
    <n v="95.99"/>
    <n v="96.35"/>
    <n v="95.25"/>
    <n v="95.87"/>
    <n v="1193400"/>
  </r>
  <r>
    <x v="2396"/>
    <n v="94.75"/>
    <n v="96.18"/>
    <n v="94.4"/>
    <n v="95.35"/>
    <n v="1165900"/>
  </r>
  <r>
    <x v="2397"/>
    <n v="94.86"/>
    <n v="95.4"/>
    <n v="93.87"/>
    <n v="95.02"/>
    <n v="1314900"/>
  </r>
  <r>
    <x v="2398"/>
    <n v="95.6"/>
    <n v="95.72"/>
    <n v="93.3"/>
    <n v="93.72"/>
    <n v="1576400"/>
  </r>
  <r>
    <x v="2399"/>
    <n v="94.93"/>
    <n v="96.15"/>
    <n v="94"/>
    <n v="95.61"/>
    <n v="1268300"/>
  </r>
  <r>
    <x v="2400"/>
    <n v="93.83"/>
    <n v="95.8"/>
    <n v="93.83"/>
    <n v="94.93"/>
    <n v="1431800"/>
  </r>
  <r>
    <x v="2401"/>
    <n v="95.4"/>
    <n v="95.79"/>
    <n v="93.58"/>
    <n v="94.19"/>
    <n v="1440000"/>
  </r>
  <r>
    <x v="2402"/>
    <n v="92.97"/>
    <n v="95.5"/>
    <n v="92.61"/>
    <n v="95.49"/>
    <n v="1592700"/>
  </r>
  <r>
    <x v="2403"/>
    <n v="92.11"/>
    <n v="92.8"/>
    <n v="91.23"/>
    <n v="92.44"/>
    <n v="1109500"/>
  </r>
  <r>
    <x v="2404"/>
    <n v="94.9"/>
    <n v="95.18"/>
    <n v="92.8"/>
    <n v="92.86"/>
    <n v="1185200"/>
  </r>
  <r>
    <x v="2405"/>
    <n v="92.63"/>
    <n v="94.87"/>
    <n v="91.94"/>
    <n v="94.69"/>
    <n v="1046000"/>
  </r>
  <r>
    <x v="2406"/>
    <n v="93.49"/>
    <n v="93.71"/>
    <n v="92.4"/>
    <n v="92.85"/>
    <n v="1089000"/>
  </r>
  <r>
    <x v="2407"/>
    <n v="92.04"/>
    <n v="93.67"/>
    <n v="91.28"/>
    <n v="93.45"/>
    <n v="1351300"/>
  </r>
  <r>
    <x v="2408"/>
    <n v="93.84"/>
    <n v="94.3"/>
    <n v="92.01"/>
    <n v="93.14"/>
    <n v="1951800"/>
  </r>
  <r>
    <x v="2409"/>
    <n v="93"/>
    <n v="94.54"/>
    <n v="92.37"/>
    <n v="93.58"/>
    <n v="1580200"/>
  </r>
  <r>
    <x v="2410"/>
    <n v="91.3"/>
    <n v="93.73"/>
    <n v="90.86"/>
    <n v="93.1"/>
    <n v="1736000"/>
  </r>
  <r>
    <x v="2411"/>
    <n v="91.07"/>
    <n v="92.4"/>
    <n v="89.46"/>
    <n v="91.36"/>
    <n v="2068600"/>
  </r>
  <r>
    <x v="2412"/>
    <n v="88.31"/>
    <n v="89.86"/>
    <n v="88.02"/>
    <n v="89.45"/>
    <n v="875000"/>
  </r>
  <r>
    <x v="2413"/>
    <n v="86.99"/>
    <n v="88.55"/>
    <n v="86.64"/>
    <n v="88.3"/>
    <n v="758200"/>
  </r>
  <r>
    <x v="2414"/>
    <n v="87.72"/>
    <n v="88.4"/>
    <n v="86.5"/>
    <n v="87.5"/>
    <n v="1353100"/>
  </r>
  <r>
    <x v="2415"/>
    <n v="89.53"/>
    <n v="89.8"/>
    <n v="87.93"/>
    <n v="88.52"/>
    <n v="1073200"/>
  </r>
  <r>
    <x v="2416"/>
    <n v="89.06"/>
    <n v="89.95"/>
    <n v="88.82"/>
    <n v="89.6"/>
    <n v="1014600"/>
  </r>
  <r>
    <x v="2417"/>
    <n v="90.51"/>
    <n v="90.95"/>
    <n v="89.03"/>
    <n v="90.13"/>
    <n v="1158500"/>
  </r>
  <r>
    <x v="2418"/>
    <n v="91.38"/>
    <n v="91.39"/>
    <n v="90.02"/>
    <n v="90.72"/>
    <n v="794900"/>
  </r>
  <r>
    <x v="2419"/>
    <n v="89.85"/>
    <n v="91.41"/>
    <n v="89.71"/>
    <n v="91.34"/>
    <n v="861500"/>
  </r>
  <r>
    <x v="2420"/>
    <n v="89.38"/>
    <n v="90.96"/>
    <n v="89.33"/>
    <n v="90.39"/>
    <n v="1583700"/>
  </r>
  <r>
    <x v="2421"/>
    <n v="90.77"/>
    <n v="90.84"/>
    <n v="88.94"/>
    <n v="89.77"/>
    <n v="1014500"/>
  </r>
  <r>
    <x v="2422"/>
    <n v="89.64"/>
    <n v="91.15"/>
    <n v="89.47"/>
    <n v="90.64"/>
    <n v="918200"/>
  </r>
  <r>
    <x v="2423"/>
    <n v="90.25"/>
    <n v="90.3"/>
    <n v="89.5"/>
    <n v="89.86"/>
    <n v="963700"/>
  </r>
  <r>
    <x v="2424"/>
    <n v="89.74"/>
    <n v="90.9"/>
    <n v="89.36"/>
    <n v="90.46"/>
    <n v="1113500"/>
  </r>
  <r>
    <x v="2425"/>
    <n v="89.27"/>
    <n v="89.44"/>
    <n v="87.99"/>
    <n v="89.2"/>
    <n v="1330100"/>
  </r>
  <r>
    <x v="2426"/>
    <n v="89.64"/>
    <n v="89.98"/>
    <n v="87.9"/>
    <n v="89.36"/>
    <n v="2281800"/>
  </r>
  <r>
    <x v="2427"/>
    <n v="92.1"/>
    <n v="92.53"/>
    <n v="90.81"/>
    <n v="91.44"/>
    <n v="855400"/>
  </r>
  <r>
    <x v="2428"/>
    <n v="91.86"/>
    <n v="92.59"/>
    <n v="91.47"/>
    <n v="92.45"/>
    <n v="1018500"/>
  </r>
  <r>
    <x v="2429"/>
    <n v="90"/>
    <n v="91.66"/>
    <n v="90"/>
    <n v="91.17"/>
    <n v="1260500"/>
  </r>
  <r>
    <x v="2430"/>
    <n v="91"/>
    <n v="92.4"/>
    <n v="91"/>
    <n v="92.19"/>
    <n v="1215100"/>
  </r>
  <r>
    <x v="2431"/>
    <n v="92.41"/>
    <n v="92.48"/>
    <n v="91"/>
    <n v="91.39"/>
    <n v="1098700"/>
  </r>
  <r>
    <x v="2432"/>
    <n v="91.19"/>
    <n v="92.57"/>
    <n v="90.2"/>
    <n v="92.5"/>
    <n v="1235100"/>
  </r>
  <r>
    <x v="2433"/>
    <n v="90.54"/>
    <n v="91.07"/>
    <n v="89.37"/>
    <n v="90.93"/>
    <n v="1280700"/>
  </r>
  <r>
    <x v="2434"/>
    <n v="90.54"/>
    <n v="91.34"/>
    <n v="90.26"/>
    <n v="91.15"/>
    <n v="998600"/>
  </r>
  <r>
    <x v="2435"/>
    <n v="90.5"/>
    <n v="90.63"/>
    <n v="89.1"/>
    <n v="90.54"/>
    <n v="1536400"/>
  </r>
  <r>
    <x v="2436"/>
    <n v="91.85"/>
    <n v="92.57"/>
    <n v="90.64"/>
    <n v="90.71"/>
    <n v="1472900"/>
  </r>
  <r>
    <x v="2437"/>
    <n v="93.4"/>
    <n v="93.44"/>
    <n v="92"/>
    <n v="92.33"/>
    <n v="1222800"/>
  </r>
  <r>
    <x v="2438"/>
    <n v="92.78"/>
    <n v="93.34"/>
    <n v="92.44"/>
    <n v="93.17"/>
    <n v="781400"/>
  </r>
  <r>
    <x v="2439"/>
    <n v="92.75"/>
    <n v="93.33"/>
    <n v="92.06"/>
    <n v="93.1"/>
    <n v="877000"/>
  </r>
  <r>
    <x v="2440"/>
    <n v="92.39"/>
    <n v="93.15"/>
    <n v="91.86"/>
    <n v="92.85"/>
    <n v="1367400"/>
  </r>
  <r>
    <x v="2441"/>
    <n v="94.09"/>
    <n v="94.45"/>
    <n v="93.41"/>
    <n v="93.54"/>
    <n v="1314700"/>
  </r>
  <r>
    <x v="2442"/>
    <n v="93.5"/>
    <n v="94.9"/>
    <n v="93.38"/>
    <n v="94.71"/>
    <n v="852700"/>
  </r>
  <r>
    <x v="2443"/>
    <n v="94.6"/>
    <n v="94.6"/>
    <n v="93.29"/>
    <n v="94"/>
    <n v="1299600"/>
  </r>
  <r>
    <x v="2444"/>
    <n v="91.17"/>
    <n v="94.44"/>
    <n v="90.81"/>
    <n v="94.41"/>
    <n v="1657600"/>
  </r>
  <r>
    <x v="2445"/>
    <n v="92.87"/>
    <n v="93.15"/>
    <n v="91.7"/>
    <n v="92"/>
    <n v="1457300"/>
  </r>
  <r>
    <x v="2446"/>
    <n v="92.5"/>
    <n v="93.49"/>
    <n v="91.58"/>
    <n v="93.24"/>
    <n v="1340300"/>
  </r>
  <r>
    <x v="2447"/>
    <n v="92.33"/>
    <n v="92.52"/>
    <n v="91.53"/>
    <n v="92.2"/>
    <n v="1210000"/>
  </r>
  <r>
    <x v="2448"/>
    <n v="91.63"/>
    <n v="92.5"/>
    <n v="91.51"/>
    <n v="92.08"/>
    <n v="1288500"/>
  </r>
  <r>
    <x v="2449"/>
    <n v="91.96"/>
    <n v="92.99"/>
    <n v="91.65"/>
    <n v="92.25"/>
    <n v="1291800"/>
  </r>
  <r>
    <x v="2450"/>
    <n v="92.02"/>
    <n v="93.2"/>
    <n v="91.88"/>
    <n v="92.53"/>
    <n v="2125100"/>
  </r>
  <r>
    <x v="2451"/>
    <n v="92.49"/>
    <n v="93.03"/>
    <n v="92.21"/>
    <n v="92.45"/>
    <n v="1563800"/>
  </r>
  <r>
    <x v="2452"/>
    <n v="91.9"/>
    <n v="92.9"/>
    <n v="91.21"/>
    <n v="92.82"/>
    <n v="2828300"/>
  </r>
  <r>
    <x v="2453"/>
    <n v="86.97"/>
    <n v="90.05"/>
    <n v="86.97"/>
    <n v="90.05"/>
    <n v="1625300"/>
  </r>
  <r>
    <x v="2454"/>
    <n v="88.01"/>
    <n v="88.4"/>
    <n v="87.46"/>
    <n v="87.75"/>
    <n v="1289400"/>
  </r>
  <r>
    <x v="2455"/>
    <n v="86.62"/>
    <n v="88.3"/>
    <n v="86.22"/>
    <n v="88.22"/>
    <n v="1324600"/>
  </r>
  <r>
    <x v="2456"/>
    <n v="86.39"/>
    <n v="87.4"/>
    <n v="85.55"/>
    <n v="87.11"/>
    <n v="1235400"/>
  </r>
  <r>
    <x v="2457"/>
    <n v="85.15"/>
    <n v="87.42"/>
    <n v="84.92"/>
    <n v="86.92"/>
    <n v="2172700"/>
  </r>
  <r>
    <x v="2458"/>
    <n v="84.32"/>
    <n v="85"/>
    <n v="83.64"/>
    <n v="84.94"/>
    <n v="1145100"/>
  </r>
  <r>
    <x v="2459"/>
    <n v="83.15"/>
    <n v="84.3"/>
    <n v="82.89"/>
    <n v="83.68"/>
    <n v="1220600"/>
  </r>
  <r>
    <x v="2460"/>
    <n v="84.05"/>
    <n v="85.04"/>
    <n v="82.9"/>
    <n v="83.04"/>
    <n v="1127500"/>
  </r>
  <r>
    <x v="2461"/>
    <n v="84.96"/>
    <n v="85.28"/>
    <n v="83.65"/>
    <n v="84.55"/>
    <n v="1275400"/>
  </r>
  <r>
    <x v="2462"/>
    <n v="85.7"/>
    <n v="86.44"/>
    <n v="84.72"/>
    <n v="84.84"/>
    <n v="1146000"/>
  </r>
  <r>
    <x v="2463"/>
    <n v="85.42"/>
    <n v="86.4"/>
    <n v="84.95"/>
    <n v="86.2"/>
    <n v="821400"/>
  </r>
  <r>
    <x v="2464"/>
    <n v="86.34"/>
    <n v="86.5"/>
    <n v="85.48"/>
    <n v="85.72"/>
    <n v="737000"/>
  </r>
  <r>
    <x v="2465"/>
    <n v="85.42"/>
    <n v="86.61"/>
    <n v="84.62"/>
    <n v="85.98"/>
    <n v="1582800"/>
  </r>
  <r>
    <x v="2466"/>
    <n v="83.72"/>
    <n v="84.72"/>
    <n v="83.21"/>
    <n v="84.39"/>
    <n v="1317700"/>
  </r>
  <r>
    <x v="2467"/>
    <n v="82.42"/>
    <n v="83.85"/>
    <n v="82.3"/>
    <n v="83.19"/>
    <n v="1093900"/>
  </r>
  <r>
    <x v="2468"/>
    <n v="84.7"/>
    <n v="84.96"/>
    <n v="83.01"/>
    <n v="83.01"/>
    <n v="1053300"/>
  </r>
  <r>
    <x v="2469"/>
    <n v="85.06"/>
    <n v="85.4"/>
    <n v="84.61"/>
    <n v="85.17"/>
    <n v="799100"/>
  </r>
  <r>
    <x v="2470"/>
    <n v="83.2"/>
    <n v="84.6"/>
    <n v="83.2"/>
    <n v="84.55"/>
    <n v="938800"/>
  </r>
  <r>
    <x v="2471"/>
    <n v="85.01"/>
    <n v="85.01"/>
    <n v="83.83"/>
    <n v="83.84"/>
    <n v="1134200"/>
  </r>
  <r>
    <x v="2472"/>
    <n v="83.9"/>
    <n v="85.19"/>
    <n v="83.73"/>
    <n v="84.44"/>
    <n v="1166800"/>
  </r>
  <r>
    <x v="2473"/>
    <n v="83.65"/>
    <n v="83.8"/>
    <n v="82.42"/>
    <n v="83.62"/>
    <n v="1233300"/>
  </r>
  <r>
    <x v="2474"/>
    <n v="84.33"/>
    <n v="84.41"/>
    <n v="83.58"/>
    <n v="83.78"/>
    <n v="918700"/>
  </r>
  <r>
    <x v="2475"/>
    <n v="82.57"/>
    <n v="86.5"/>
    <n v="82.14"/>
    <n v="83.57"/>
    <n v="3142200"/>
  </r>
  <r>
    <x v="2476"/>
    <n v="82.4"/>
    <n v="84.57"/>
    <n v="82.2"/>
    <n v="83.1"/>
    <n v="2671400"/>
  </r>
  <r>
    <x v="2477"/>
    <n v="83.01"/>
    <n v="84.46"/>
    <n v="82.89"/>
    <n v="83.99"/>
    <n v="1581600"/>
  </r>
  <r>
    <x v="2478"/>
    <n v="84.98"/>
    <n v="85.45"/>
    <n v="83.84"/>
    <n v="84.28"/>
    <n v="1336000"/>
  </r>
  <r>
    <x v="2479"/>
    <n v="85.4"/>
    <n v="86.21"/>
    <n v="84.63"/>
    <n v="86.01"/>
    <n v="1847800"/>
  </r>
  <r>
    <x v="2480"/>
    <n v="86.5"/>
    <n v="88.36"/>
    <n v="84.81"/>
    <n v="85.6"/>
    <n v="2733800"/>
  </r>
  <r>
    <x v="2481"/>
    <n v="87.5"/>
    <n v="88.87"/>
    <n v="86.17"/>
    <n v="88.39"/>
    <n v="3081500"/>
  </r>
  <r>
    <x v="2482"/>
    <n v="85.2"/>
    <n v="88.09"/>
    <n v="85.13"/>
    <n v="87.75"/>
    <n v="2920400"/>
  </r>
  <r>
    <x v="2483"/>
    <n v="82.67"/>
    <n v="84.43"/>
    <n v="82.67"/>
    <n v="84.4"/>
    <n v="1463500"/>
  </r>
  <r>
    <x v="2484"/>
    <n v="81.5"/>
    <n v="82.47"/>
    <n v="81.19"/>
    <n v="82.02"/>
    <n v="1101100"/>
  </r>
  <r>
    <x v="2485"/>
    <n v="83.12"/>
    <n v="83.46"/>
    <n v="82.02"/>
    <n v="82.6"/>
    <n v="1247900"/>
  </r>
  <r>
    <x v="2486"/>
    <n v="83.11"/>
    <n v="83.92"/>
    <n v="82.49"/>
    <n v="83.06"/>
    <n v="1140600"/>
  </r>
  <r>
    <x v="2487"/>
    <n v="82"/>
    <n v="83.31"/>
    <n v="81.17"/>
    <n v="82.52"/>
    <n v="1882900"/>
  </r>
  <r>
    <x v="2488"/>
    <n v="84.76"/>
    <n v="85.3"/>
    <n v="83.99"/>
    <n v="84.41"/>
    <n v="1715800"/>
  </r>
  <r>
    <x v="2489"/>
    <n v="82.07"/>
    <n v="84.84"/>
    <n v="81.97"/>
    <n v="84.38"/>
    <n v="2170800"/>
  </r>
  <r>
    <x v="2490"/>
    <n v="82"/>
    <n v="83.44"/>
    <n v="81.11"/>
    <n v="82.51"/>
    <n v="2386500"/>
  </r>
  <r>
    <x v="2491"/>
    <n v="84.01"/>
    <n v="84.34"/>
    <n v="82.19"/>
    <n v="82.38"/>
    <n v="1964700"/>
  </r>
  <r>
    <x v="2492"/>
    <n v="83.46"/>
    <n v="84.8"/>
    <n v="83.02"/>
    <n v="84"/>
    <n v="1663700"/>
  </r>
  <r>
    <x v="2493"/>
    <n v="84"/>
    <n v="84.69"/>
    <n v="83.75"/>
    <n v="83.96"/>
    <n v="1513300"/>
  </r>
  <r>
    <x v="2494"/>
    <n v="82.9"/>
    <n v="84.4"/>
    <n v="82.9"/>
    <n v="84.35"/>
    <n v="1161100"/>
  </r>
  <r>
    <x v="2495"/>
    <n v="83.56"/>
    <n v="84.19"/>
    <n v="82.7"/>
    <n v="82.76"/>
    <n v="1400200"/>
  </r>
  <r>
    <x v="2496"/>
    <n v="83.5"/>
    <n v="84.23"/>
    <n v="83.29"/>
    <n v="83.96"/>
    <n v="1194200"/>
  </r>
  <r>
    <x v="2497"/>
    <n v="84.25"/>
    <n v="84.56"/>
    <n v="83"/>
    <n v="83"/>
    <n v="1872800"/>
  </r>
  <r>
    <x v="2498"/>
    <n v="84.73"/>
    <n v="85.59"/>
    <n v="84.6"/>
    <n v="85.12"/>
    <n v="1554000"/>
  </r>
  <r>
    <x v="2499"/>
    <n v="84.7"/>
    <n v="85.5"/>
    <n v="84.31"/>
    <n v="85.03"/>
    <n v="1456800"/>
  </r>
  <r>
    <x v="2500"/>
    <n v="88.5"/>
    <n v="88.5"/>
    <n v="85"/>
    <n v="85.06"/>
    <n v="2872700"/>
  </r>
  <r>
    <x v="2501"/>
    <n v="86.26"/>
    <n v="88.74"/>
    <n v="86.26"/>
    <n v="88.74"/>
    <n v="1566100"/>
  </r>
  <r>
    <x v="2502"/>
    <n v="85.95"/>
    <n v="86.59"/>
    <n v="85.25"/>
    <n v="86.33"/>
    <n v="1207700"/>
  </r>
  <r>
    <x v="2503"/>
    <n v="86.68"/>
    <n v="87.35"/>
    <n v="86.4"/>
    <n v="86.8"/>
    <n v="1529900"/>
  </r>
  <r>
    <x v="2504"/>
    <n v="86.6"/>
    <n v="86.96"/>
    <n v="86.25"/>
    <n v="86.47"/>
    <n v="1028800"/>
  </r>
  <r>
    <x v="2505"/>
    <n v="86.4"/>
    <n v="87.1"/>
    <n v="86.05"/>
    <n v="86.61"/>
    <n v="1159300"/>
  </r>
  <r>
    <x v="2506"/>
    <n v="86.51"/>
    <n v="86.93"/>
    <n v="86.08"/>
    <n v="86.6"/>
    <n v="904600"/>
  </r>
  <r>
    <x v="2507"/>
    <n v="86.15"/>
    <n v="86.67"/>
    <n v="86.1"/>
    <n v="86.67"/>
    <n v="729500"/>
  </r>
  <r>
    <x v="2508"/>
    <n v="87.7"/>
    <n v="87.92"/>
    <n v="86.15"/>
    <n v="86.37"/>
    <n v="1380900"/>
  </r>
  <r>
    <x v="2509"/>
    <n v="87.34"/>
    <n v="87.82"/>
    <n v="86.81"/>
    <n v="87"/>
    <n v="1086700"/>
  </r>
  <r>
    <x v="2510"/>
    <n v="86.76"/>
    <n v="87.97"/>
    <n v="85.88"/>
    <n v="87.8"/>
    <n v="1352200"/>
  </r>
  <r>
    <x v="2511"/>
    <n v="86.78"/>
    <n v="87"/>
    <n v="86.13"/>
    <n v="86.4"/>
    <n v="795500"/>
  </r>
  <r>
    <x v="2512"/>
    <n v="85"/>
    <n v="85.99"/>
    <n v="84.85"/>
    <n v="85.84"/>
    <n v="1184600"/>
  </r>
  <r>
    <x v="2513"/>
    <n v="86.5"/>
    <n v="86.5"/>
    <n v="85.7"/>
    <n v="85.75"/>
    <n v="1034900"/>
  </r>
  <r>
    <x v="2514"/>
    <n v="86.09"/>
    <n v="87.2"/>
    <n v="85.97"/>
    <n v="86.91"/>
    <n v="1069300"/>
  </r>
  <r>
    <x v="2515"/>
    <n v="86.56"/>
    <n v="87.14"/>
    <n v="86.23"/>
    <n v="86.6"/>
    <n v="806300"/>
  </r>
  <r>
    <x v="2516"/>
    <n v="86.41"/>
    <n v="87.28"/>
    <n v="86.12"/>
    <n v="86.8"/>
    <n v="1519100"/>
  </r>
  <r>
    <x v="2517"/>
    <n v="88.03"/>
    <n v="88.04"/>
    <n v="87.13"/>
    <n v="87.37"/>
    <n v="1313200"/>
  </r>
  <r>
    <x v="2518"/>
    <n v="88.21"/>
    <n v="88.85"/>
    <n v="86.87"/>
    <n v="87.42"/>
    <n v="1728800"/>
  </r>
  <r>
    <x v="2519"/>
    <n v="89.99"/>
    <n v="90.12"/>
    <n v="88.39"/>
    <n v="88.47"/>
    <n v="2239000"/>
  </r>
  <r>
    <x v="2520"/>
    <n v="88.7"/>
    <n v="90.24"/>
    <n v="87.91"/>
    <n v="90"/>
    <n v="2284000"/>
  </r>
  <r>
    <x v="2521"/>
    <n v="87.51"/>
    <n v="88.72"/>
    <n v="87.02"/>
    <n v="88.24"/>
    <n v="2128400"/>
  </r>
  <r>
    <x v="2522"/>
    <n v="86.75"/>
    <n v="87.49"/>
    <n v="85.91"/>
    <n v="87.21"/>
    <n v="1438100"/>
  </r>
  <r>
    <x v="2523"/>
    <n v="86.44"/>
    <n v="87.27"/>
    <n v="85.86"/>
    <n v="87.08"/>
    <n v="1228200"/>
  </r>
  <r>
    <x v="2524"/>
    <n v="87"/>
    <n v="87.26"/>
    <n v="86.49"/>
    <n v="86.8"/>
    <n v="933600"/>
  </r>
  <r>
    <x v="2525"/>
    <n v="85.65"/>
    <n v="86.78"/>
    <n v="85.12"/>
    <n v="86.51"/>
    <n v="1588800"/>
  </r>
  <r>
    <x v="2526"/>
    <n v="87.64"/>
    <n v="88.1"/>
    <n v="86.13"/>
    <n v="86.23"/>
    <n v="1189000"/>
  </r>
  <r>
    <x v="2527"/>
    <n v="88.52"/>
    <n v="88.56"/>
    <n v="87.29"/>
    <n v="87.49"/>
    <n v="1496900"/>
  </r>
  <r>
    <x v="2528"/>
    <n v="89.19"/>
    <n v="89.19"/>
    <n v="88.36"/>
    <n v="88.85"/>
    <n v="954700"/>
  </r>
  <r>
    <x v="2529"/>
    <n v="89.15"/>
    <n v="89.65"/>
    <n v="88.54"/>
    <n v="89.23"/>
    <n v="1304200"/>
  </r>
  <r>
    <x v="2530"/>
    <n v="88.01"/>
    <n v="89.62"/>
    <n v="87.86"/>
    <n v="89.38"/>
    <n v="1282400"/>
  </r>
  <r>
    <x v="2531"/>
    <n v="88"/>
    <n v="88.45"/>
    <n v="87.46"/>
    <n v="88.3"/>
    <n v="2111000"/>
  </r>
  <r>
    <x v="2532"/>
    <n v="86.91"/>
    <n v="87.84"/>
    <n v="86.6"/>
    <n v="87.65"/>
    <n v="1038800"/>
  </r>
  <r>
    <x v="2533"/>
    <n v="88.4"/>
    <n v="88.45"/>
    <n v="87.62"/>
    <n v="87.62"/>
    <n v="1341700"/>
  </r>
  <r>
    <x v="2534"/>
    <n v="87.71"/>
    <n v="88.28"/>
    <n v="87.66"/>
    <n v="88.1"/>
    <n v="272900"/>
  </r>
  <r>
    <x v="2535"/>
    <n v="86.5"/>
    <n v="88"/>
    <n v="86.5"/>
    <n v="87.71"/>
    <n v="1045000"/>
  </r>
  <r>
    <x v="2536"/>
    <n v="86.55"/>
    <n v="87.5"/>
    <n v="86.52"/>
    <n v="86.9"/>
    <n v="1044100"/>
  </r>
  <r>
    <x v="2537"/>
    <n v="86.79"/>
    <n v="87.4"/>
    <n v="86.56"/>
    <n v="87.14"/>
    <n v="998000"/>
  </r>
  <r>
    <x v="2538"/>
    <n v="86.49"/>
    <n v="86.84"/>
    <n v="86.01"/>
    <n v="86.73"/>
    <n v="944100"/>
  </r>
  <r>
    <x v="2539"/>
    <n v="87.26"/>
    <n v="87.26"/>
    <n v="86.55"/>
    <n v="86.64"/>
    <n v="781400"/>
  </r>
  <r>
    <x v="2540"/>
    <n v="85.61"/>
    <n v="87.36"/>
    <n v="85.51"/>
    <n v="87"/>
    <n v="1330500"/>
  </r>
  <r>
    <x v="2541"/>
    <n v="85.9"/>
    <n v="86.13"/>
    <n v="85.6"/>
    <n v="85.75"/>
    <n v="656000"/>
  </r>
  <r>
    <x v="2542"/>
    <n v="85.17"/>
    <n v="85.8"/>
    <n v="84.8"/>
    <n v="85.5"/>
    <n v="962700"/>
  </r>
  <r>
    <x v="2543"/>
    <n v="85.12"/>
    <n v="85.93"/>
    <n v="84.48"/>
    <n v="85.53"/>
    <n v="1507400"/>
  </r>
  <r>
    <x v="2544"/>
    <n v="86.28"/>
    <n v="86.39"/>
    <n v="85.36"/>
    <n v="85.57"/>
    <n v="855600"/>
  </r>
  <r>
    <x v="2545"/>
    <n v="84.54"/>
    <n v="86.48"/>
    <n v="84.07"/>
    <n v="86.28"/>
    <n v="1948600"/>
  </r>
  <r>
    <x v="2546"/>
    <n v="86.05"/>
    <n v="86.05"/>
    <n v="85.22"/>
    <n v="85.36"/>
    <n v="1133500"/>
  </r>
  <r>
    <x v="2547"/>
    <n v="85.54"/>
    <n v="86.49"/>
    <n v="85.19"/>
    <n v="86.14"/>
    <n v="1483900"/>
  </r>
  <r>
    <x v="2548"/>
    <n v="86.66"/>
    <n v="86.69"/>
    <n v="85.75"/>
    <n v="86.02"/>
    <n v="616000"/>
  </r>
  <r>
    <x v="2549"/>
    <n v="86.7"/>
    <n v="86.86"/>
    <n v="86.27"/>
    <n v="86.7"/>
    <n v="462900"/>
  </r>
  <r>
    <x v="2550"/>
    <n v="86.66"/>
    <n v="86.88"/>
    <n v="86.28"/>
    <n v="86.59"/>
    <n v="1190100"/>
  </r>
  <r>
    <x v="2551"/>
    <n v="86.89"/>
    <n v="87.32"/>
    <n v="86.21"/>
    <n v="86.67"/>
    <n v="1460000"/>
  </r>
  <r>
    <x v="2552"/>
    <n v="88.15"/>
    <n v="88.5"/>
    <n v="87.23"/>
    <n v="87.95"/>
    <n v="1543100"/>
  </r>
  <r>
    <x v="2553"/>
    <n v="88.12"/>
    <n v="88.12"/>
    <n v="88.12"/>
    <n v="88.12"/>
    <n v="0"/>
  </r>
  <r>
    <x v="2554"/>
    <n v="87.27"/>
    <n v="88.56"/>
    <n v="87.26"/>
    <n v="88.12"/>
    <n v="1109800"/>
  </r>
  <r>
    <x v="2555"/>
    <n v="87.9"/>
    <n v="88"/>
    <n v="87.2"/>
    <n v="87.68"/>
    <n v="1535100"/>
  </r>
  <r>
    <x v="2556"/>
    <n v="88.51"/>
    <n v="88.68"/>
    <n v="87.86"/>
    <n v="88.28"/>
    <n v="1037300"/>
  </r>
  <r>
    <x v="2557"/>
    <n v="87.91"/>
    <n v="88.71"/>
    <n v="87.88"/>
    <n v="88.12"/>
    <n v="846600"/>
  </r>
  <r>
    <x v="2558"/>
    <n v="87.83"/>
    <n v="88.2"/>
    <n v="87.29"/>
    <n v="87.9"/>
    <n v="1257400"/>
  </r>
  <r>
    <x v="2559"/>
    <n v="87.67"/>
    <n v="88"/>
    <n v="87.01"/>
    <n v="87.65"/>
    <n v="1218200"/>
  </r>
  <r>
    <x v="2560"/>
    <n v="87.62"/>
    <n v="87.81"/>
    <n v="86.61"/>
    <n v="87.67"/>
    <n v="1919600"/>
  </r>
  <r>
    <x v="2561"/>
    <n v="86.45"/>
    <n v="87.35"/>
    <n v="85.95"/>
    <n v="86.98"/>
    <n v="2170100"/>
  </r>
  <r>
    <x v="2562"/>
    <n v="88.5"/>
    <n v="89.2"/>
    <n v="86.93"/>
    <n v="87.52"/>
    <n v="3506200"/>
  </r>
  <r>
    <x v="2563"/>
    <n v="86"/>
    <n v="86.55"/>
    <n v="85.4"/>
    <n v="86.3"/>
    <n v="1924400"/>
  </r>
  <r>
    <x v="2564"/>
    <n v="85.71"/>
    <n v="87.29"/>
    <n v="85.65"/>
    <n v="87.09"/>
    <n v="1790300"/>
  </r>
  <r>
    <x v="2565"/>
    <n v="84.54"/>
    <n v="85.7"/>
    <n v="84.09"/>
    <n v="85.6"/>
    <n v="2177700"/>
  </r>
  <r>
    <x v="2566"/>
    <n v="83.93"/>
    <n v="84.63"/>
    <n v="83.8"/>
    <n v="84.5"/>
    <n v="1368000"/>
  </r>
  <r>
    <x v="2567"/>
    <n v="83.83"/>
    <n v="84.53"/>
    <n v="83.4"/>
    <n v="84.03"/>
    <n v="1322500"/>
  </r>
  <r>
    <x v="2568"/>
    <n v="83.22"/>
    <n v="83.94"/>
    <n v="82.75"/>
    <n v="83.84"/>
    <n v="1005400"/>
  </r>
  <r>
    <x v="2569"/>
    <n v="83.12"/>
    <n v="83.12"/>
    <n v="83.12"/>
    <n v="83.12"/>
    <n v="0"/>
  </r>
  <r>
    <x v="2570"/>
    <n v="83.12"/>
    <n v="83.12"/>
    <n v="83.12"/>
    <n v="83.12"/>
    <n v="0"/>
  </r>
  <r>
    <x v="2571"/>
    <n v="82.6"/>
    <n v="83.12"/>
    <n v="82.35"/>
    <n v="83.12"/>
    <n v="630200"/>
  </r>
  <r>
    <x v="2572"/>
    <n v="83.19"/>
    <n v="83.19"/>
    <n v="82.36"/>
    <n v="82.87"/>
    <n v="788300"/>
  </r>
  <r>
    <x v="2573"/>
    <n v="82.95"/>
    <n v="83.1"/>
    <n v="82.21"/>
    <n v="83"/>
    <n v="1132700"/>
  </r>
  <r>
    <x v="2574"/>
    <n v="81.99"/>
    <n v="82.66"/>
    <n v="81.42"/>
    <n v="82.45"/>
    <n v="1167300"/>
  </r>
  <r>
    <x v="2575"/>
    <n v="80.900000000000006"/>
    <n v="82.3"/>
    <n v="80.36"/>
    <n v="81.73"/>
    <n v="1733200"/>
  </r>
  <r>
    <x v="2576"/>
    <n v="79.92"/>
    <n v="81.180000000000007"/>
    <n v="79.92"/>
    <n v="81.099999999999994"/>
    <n v="984900"/>
  </r>
  <r>
    <x v="2577"/>
    <n v="80.02"/>
    <n v="80.2"/>
    <n v="79.23"/>
    <n v="79.62"/>
    <n v="1034900"/>
  </r>
  <r>
    <x v="2578"/>
    <n v="80.38"/>
    <n v="80.88"/>
    <n v="80"/>
    <n v="80.42"/>
    <n v="945600"/>
  </r>
  <r>
    <x v="2579"/>
    <n v="81.16"/>
    <n v="81.2"/>
    <n v="79.23"/>
    <n v="79.83"/>
    <n v="1052400"/>
  </r>
  <r>
    <x v="2580"/>
    <n v="80.66"/>
    <n v="81.12"/>
    <n v="80.3"/>
    <n v="80.959999999999994"/>
    <n v="861300"/>
  </r>
  <r>
    <x v="2581"/>
    <n v="80.849999999999994"/>
    <n v="81.2"/>
    <n v="80.11"/>
    <n v="80.95"/>
    <n v="1265700"/>
  </r>
  <r>
    <x v="2582"/>
    <n v="80.56"/>
    <n v="80.56"/>
    <n v="79.760000000000005"/>
    <n v="79.88"/>
    <n v="795500"/>
  </r>
  <r>
    <x v="2583"/>
    <n v="79.319999999999993"/>
    <n v="80.39"/>
    <n v="79.13"/>
    <n v="80.13"/>
    <n v="924100"/>
  </r>
  <r>
    <x v="2584"/>
    <n v="78.78"/>
    <n v="79.75"/>
    <n v="78.7"/>
    <n v="79.599999999999994"/>
    <n v="1212000"/>
  </r>
  <r>
    <x v="2585"/>
    <n v="77.23"/>
    <n v="78.69"/>
    <n v="76.989999999999995"/>
    <n v="78.349999999999994"/>
    <n v="3327200"/>
  </r>
  <r>
    <x v="2586"/>
    <n v="77.7"/>
    <n v="77.84"/>
    <n v="76.650000000000006"/>
    <n v="77.709999999999994"/>
    <n v="1678400"/>
  </r>
  <r>
    <x v="2587"/>
    <n v="77.099999999999994"/>
    <n v="78.02"/>
    <n v="76.400000000000006"/>
    <n v="76.63"/>
    <n v="2417300"/>
  </r>
  <r>
    <x v="2588"/>
    <n v="78.989999999999995"/>
    <n v="79.09"/>
    <n v="78.05"/>
    <n v="78.05"/>
    <n v="1378700"/>
  </r>
  <r>
    <x v="2589"/>
    <n v="79.150000000000006"/>
    <n v="79.5"/>
    <n v="77.89"/>
    <n v="78.180000000000007"/>
    <n v="1487700"/>
  </r>
  <r>
    <x v="2590"/>
    <n v="78.260000000000005"/>
    <n v="79.42"/>
    <n v="78.010000000000005"/>
    <n v="79.069999999999993"/>
    <n v="1000700"/>
  </r>
  <r>
    <x v="2591"/>
    <n v="78.73"/>
    <n v="78.959999999999994"/>
    <n v="77.81"/>
    <n v="78.55"/>
    <n v="1718600"/>
  </r>
  <r>
    <x v="2592"/>
    <n v="77.680000000000007"/>
    <n v="78.84"/>
    <n v="77.25"/>
    <n v="78.58"/>
    <n v="1845700"/>
  </r>
  <r>
    <x v="2593"/>
    <n v="78.22"/>
    <n v="78.45"/>
    <n v="77.099999999999994"/>
    <n v="77.7"/>
    <n v="1517800"/>
  </r>
  <r>
    <x v="2594"/>
    <n v="76.510000000000005"/>
    <n v="78.099999999999994"/>
    <n v="76.510000000000005"/>
    <n v="77.67"/>
    <n v="1600300"/>
  </r>
  <r>
    <x v="2595"/>
    <n v="77.8"/>
    <n v="78.42"/>
    <n v="76.819999999999993"/>
    <n v="77.95"/>
    <n v="2256100"/>
  </r>
  <r>
    <x v="2596"/>
    <n v="79.09"/>
    <n v="79.8"/>
    <n v="76.88"/>
    <n v="77.45"/>
    <n v="3266200"/>
  </r>
  <r>
    <x v="2597"/>
    <n v="79.5"/>
    <n v="80.5"/>
    <n v="79.099999999999994"/>
    <n v="79.13"/>
    <n v="2184400"/>
  </r>
  <r>
    <x v="2598"/>
    <n v="82.73"/>
    <n v="82.73"/>
    <n v="80.25"/>
    <n v="80.69"/>
    <n v="1819100"/>
  </r>
  <r>
    <x v="2599"/>
    <n v="82.26"/>
    <n v="83.24"/>
    <n v="82"/>
    <n v="83.17"/>
    <n v="1314000"/>
  </r>
  <r>
    <x v="2600"/>
    <n v="82.11"/>
    <n v="82.43"/>
    <n v="81.45"/>
    <n v="81.849999999999994"/>
    <n v="1012300"/>
  </r>
  <r>
    <x v="2601"/>
    <n v="82"/>
    <n v="83.17"/>
    <n v="81.94"/>
    <n v="82.3"/>
    <n v="2068600"/>
  </r>
  <r>
    <x v="2602"/>
    <n v="81.8"/>
    <n v="81.99"/>
    <n v="81.19"/>
    <n v="81.8"/>
    <n v="1152300"/>
  </r>
  <r>
    <x v="2603"/>
    <n v="81.97"/>
    <n v="81.97"/>
    <n v="81.05"/>
    <n v="81.569999999999993"/>
    <n v="1100400"/>
  </r>
  <r>
    <x v="2604"/>
    <n v="80.45"/>
    <n v="82.01"/>
    <n v="80.45"/>
    <n v="81.89"/>
    <n v="1331900"/>
  </r>
  <r>
    <x v="2605"/>
    <n v="80.95"/>
    <n v="81.25"/>
    <n v="79.599999999999994"/>
    <n v="80.05"/>
    <n v="1695400"/>
  </r>
  <r>
    <x v="2606"/>
    <n v="80.5"/>
    <n v="81.45"/>
    <n v="79.650000000000006"/>
    <n v="80.599999999999994"/>
    <n v="1787400"/>
  </r>
  <r>
    <x v="2607"/>
    <n v="81.8"/>
    <n v="81.8"/>
    <n v="81.3"/>
    <n v="81.650000000000006"/>
    <n v="1131700"/>
  </r>
  <r>
    <x v="2608"/>
    <n v="80.349999999999994"/>
    <n v="81.8"/>
    <n v="80"/>
    <n v="81.8"/>
    <n v="1951300"/>
  </r>
  <r>
    <x v="2609"/>
    <n v="80.3"/>
    <n v="80.5"/>
    <n v="79.650000000000006"/>
    <n v="80.099999999999994"/>
    <n v="803100"/>
  </r>
  <r>
    <x v="2610"/>
    <n v="80.400000000000006"/>
    <n v="81.05"/>
    <n v="80.3"/>
    <n v="81"/>
    <n v="763700"/>
  </r>
  <r>
    <x v="2611"/>
    <n v="80.8"/>
    <n v="81.099999999999994"/>
    <n v="79.75"/>
    <n v="79.849999999999994"/>
    <n v="928600"/>
  </r>
  <r>
    <x v="2612"/>
    <n v="80.5"/>
    <n v="80.75"/>
    <n v="80.05"/>
    <n v="80.7"/>
    <n v="911700"/>
  </r>
  <r>
    <x v="2613"/>
    <n v="80.7"/>
    <n v="80.95"/>
    <n v="80.45"/>
    <n v="80.55"/>
    <n v="935800"/>
  </r>
  <r>
    <x v="2614"/>
    <n v="81.25"/>
    <n v="81.400000000000006"/>
    <n v="80.2"/>
    <n v="80.45"/>
    <n v="948600"/>
  </r>
  <r>
    <x v="2615"/>
    <n v="82"/>
    <n v="82.05"/>
    <n v="81.3"/>
    <n v="81.400000000000006"/>
    <n v="1143600"/>
  </r>
  <r>
    <x v="2616"/>
    <n v="81.849999999999994"/>
    <n v="82.25"/>
    <n v="80.95"/>
    <n v="81.8"/>
    <n v="1340800"/>
  </r>
  <r>
    <x v="2617"/>
    <n v="81.05"/>
    <n v="81.650000000000006"/>
    <n v="80.900000000000006"/>
    <n v="81.099999999999994"/>
    <n v="957500"/>
  </r>
  <r>
    <x v="2618"/>
    <n v="81.2"/>
    <n v="81.75"/>
    <n v="80.8"/>
    <n v="81.45"/>
    <n v="1083800"/>
  </r>
  <r>
    <x v="2619"/>
    <n v="81.099999999999994"/>
    <n v="81.849999999999994"/>
    <n v="80.3"/>
    <n v="81.3"/>
    <n v="1983400"/>
  </r>
  <r>
    <x v="2620"/>
    <n v="81.400000000000006"/>
    <n v="81.55"/>
    <n v="79.849999999999994"/>
    <n v="80.599999999999994"/>
    <n v="4336100"/>
  </r>
  <r>
    <x v="2621"/>
    <n v="77.650000000000006"/>
    <n v="78"/>
    <n v="76.95"/>
    <n v="77.75"/>
    <n v="1291900"/>
  </r>
  <r>
    <x v="2622"/>
    <n v="77.5"/>
    <n v="78.3"/>
    <n v="77.45"/>
    <n v="77.75"/>
    <n v="1944400"/>
  </r>
  <r>
    <x v="2623"/>
    <n v="75.2"/>
    <n v="76.95"/>
    <n v="74.900000000000006"/>
    <n v="76.95"/>
    <n v="2737100"/>
  </r>
  <r>
    <x v="2624"/>
    <n v="75.5"/>
    <n v="75.75"/>
    <n v="74.25"/>
    <n v="74.25"/>
    <n v="1697800"/>
  </r>
  <r>
    <x v="2625"/>
    <n v="74.8"/>
    <n v="75.5"/>
    <n v="74.3"/>
    <n v="75.349999999999994"/>
    <n v="2108700"/>
  </r>
  <r>
    <x v="2626"/>
    <n v="75.95"/>
    <n v="76"/>
    <n v="74.7"/>
    <n v="75.150000000000006"/>
    <n v="1362300"/>
  </r>
  <r>
    <x v="2627"/>
    <n v="75.599999999999994"/>
    <n v="76.55"/>
    <n v="75.45"/>
    <n v="75.75"/>
    <n v="1540600"/>
  </r>
  <r>
    <x v="2628"/>
    <n v="76.05"/>
    <n v="76.55"/>
    <n v="75.400000000000006"/>
    <n v="75.45"/>
    <n v="1165700"/>
  </r>
  <r>
    <x v="2629"/>
    <n v="75.849999999999994"/>
    <n v="76.5"/>
    <n v="75.7"/>
    <n v="76.349999999999994"/>
    <n v="914100"/>
  </r>
  <r>
    <x v="2630"/>
    <n v="76.05"/>
    <n v="76.25"/>
    <n v="75.3"/>
    <n v="75.75"/>
    <n v="915400"/>
  </r>
  <r>
    <x v="2631"/>
    <n v="75.45"/>
    <n v="76.099999999999994"/>
    <n v="74.650000000000006"/>
    <n v="76.05"/>
    <n v="1573200"/>
  </r>
  <r>
    <x v="2632"/>
    <n v="74.95"/>
    <n v="75.349999999999994"/>
    <n v="74.55"/>
    <n v="75.05"/>
    <n v="1065100"/>
  </r>
  <r>
    <x v="2633"/>
    <n v="75.650000000000006"/>
    <n v="76.150000000000006"/>
    <n v="75.099999999999994"/>
    <n v="75.099999999999994"/>
    <n v="1199000"/>
  </r>
  <r>
    <x v="2634"/>
    <n v="76.150000000000006"/>
    <n v="76.45"/>
    <n v="75.2"/>
    <n v="75.5"/>
    <n v="1095000"/>
  </r>
  <r>
    <x v="2635"/>
    <n v="76.95"/>
    <n v="76.95"/>
    <n v="76.2"/>
    <n v="76.2"/>
    <n v="959200"/>
  </r>
  <r>
    <x v="2636"/>
    <n v="76.45"/>
    <n v="77.45"/>
    <n v="76.45"/>
    <n v="77.150000000000006"/>
    <n v="741900"/>
  </r>
  <r>
    <x v="2637"/>
    <n v="77.150000000000006"/>
    <n v="77.3"/>
    <n v="76.5"/>
    <n v="76.95"/>
    <n v="778900"/>
  </r>
  <r>
    <x v="2638"/>
    <n v="76.7"/>
    <n v="77.3"/>
    <n v="76.55"/>
    <n v="77.099999999999994"/>
    <n v="909000"/>
  </r>
  <r>
    <x v="2639"/>
    <n v="75.900000000000006"/>
    <n v="75.900000000000006"/>
    <n v="75.900000000000006"/>
    <n v="75.900000000000006"/>
    <n v="0"/>
  </r>
  <r>
    <x v="2640"/>
    <n v="75.8"/>
    <n v="76.25"/>
    <n v="75.400000000000006"/>
    <n v="75.900000000000006"/>
    <n v="496200"/>
  </r>
  <r>
    <x v="2641"/>
    <n v="76"/>
    <n v="76.3"/>
    <n v="75.349999999999994"/>
    <n v="75.650000000000006"/>
    <n v="598800"/>
  </r>
  <r>
    <x v="2642"/>
    <n v="75.099999999999994"/>
    <n v="76.599999999999994"/>
    <n v="75.05"/>
    <n v="76.099999999999994"/>
    <n v="696800"/>
  </r>
  <r>
    <x v="2643"/>
    <n v="74.900000000000006"/>
    <n v="74.900000000000006"/>
    <n v="74.900000000000006"/>
    <n v="74.900000000000006"/>
    <n v="0"/>
  </r>
  <r>
    <x v="2644"/>
    <n v="74.900000000000006"/>
    <n v="74.900000000000006"/>
    <n v="74.900000000000006"/>
    <n v="74.900000000000006"/>
    <n v="0"/>
  </r>
  <r>
    <x v="2645"/>
    <n v="75.8"/>
    <n v="75.900000000000006"/>
    <n v="74.900000000000006"/>
    <n v="74.900000000000006"/>
    <n v="1000600"/>
  </r>
  <r>
    <x v="2646"/>
    <n v="76"/>
    <n v="76.599999999999994"/>
    <n v="75.95"/>
    <n v="76.099999999999994"/>
    <n v="708200"/>
  </r>
  <r>
    <x v="2647"/>
    <n v="77.25"/>
    <n v="77.5"/>
    <n v="76.25"/>
    <n v="76.25"/>
    <n v="1001000"/>
  </r>
  <r>
    <x v="2648"/>
    <n v="77.5"/>
    <n v="77.650000000000006"/>
    <n v="76.900000000000006"/>
    <n v="76.900000000000006"/>
    <n v="1105900"/>
  </r>
  <r>
    <x v="2649"/>
    <n v="78.5"/>
    <n v="79"/>
    <n v="77.7"/>
    <n v="77.7"/>
    <n v="1055900"/>
  </r>
  <r>
    <x v="2650"/>
    <n v="77.95"/>
    <n v="78.7"/>
    <n v="77.55"/>
    <n v="78.7"/>
    <n v="1597200"/>
  </r>
  <r>
    <x v="2651"/>
    <n v="77.55"/>
    <n v="78.25"/>
    <n v="77.55"/>
    <n v="77.900000000000006"/>
    <n v="971500"/>
  </r>
  <r>
    <x v="2652"/>
    <n v="76.2"/>
    <n v="77.7"/>
    <n v="76.05"/>
    <n v="77.400000000000006"/>
    <n v="1368700"/>
  </r>
  <r>
    <x v="2653"/>
    <n v="75.75"/>
    <n v="76.599999999999994"/>
    <n v="75.5"/>
    <n v="76.400000000000006"/>
    <n v="985000"/>
  </r>
  <r>
    <x v="2654"/>
    <n v="76.2"/>
    <n v="76.2"/>
    <n v="75.599999999999994"/>
    <n v="75.599999999999994"/>
    <n v="1331800"/>
  </r>
  <r>
    <x v="2655"/>
    <n v="76.150000000000006"/>
    <n v="76.5"/>
    <n v="75.2"/>
    <n v="75.599999999999994"/>
    <n v="1310900"/>
  </r>
  <r>
    <x v="2656"/>
    <n v="76.400000000000006"/>
    <n v="77.05"/>
    <n v="76.099999999999994"/>
    <n v="76.55"/>
    <n v="844100"/>
  </r>
  <r>
    <x v="2657"/>
    <n v="76.95"/>
    <n v="77.2"/>
    <n v="76.2"/>
    <n v="76.7"/>
    <n v="1058800"/>
  </r>
  <r>
    <x v="2658"/>
    <n v="75.150000000000006"/>
    <n v="76.900000000000006"/>
    <n v="75.05"/>
    <n v="76.650000000000006"/>
    <n v="1805500"/>
  </r>
  <r>
    <x v="2659"/>
    <n v="74.95"/>
    <n v="75.25"/>
    <n v="74.349999999999994"/>
    <n v="74.650000000000006"/>
    <n v="946600"/>
  </r>
  <r>
    <x v="2660"/>
    <n v="76.45"/>
    <n v="76.8"/>
    <n v="74.400000000000006"/>
    <n v="74.599999999999994"/>
    <n v="1608100"/>
  </r>
  <r>
    <x v="2661"/>
    <n v="76.8"/>
    <n v="77.05"/>
    <n v="76.099999999999994"/>
    <n v="76.099999999999994"/>
    <n v="1189200"/>
  </r>
  <r>
    <x v="2662"/>
    <n v="76.2"/>
    <n v="76.650000000000006"/>
    <n v="75.8"/>
    <n v="76.650000000000006"/>
    <n v="850600"/>
  </r>
  <r>
    <x v="2663"/>
    <n v="76.650000000000006"/>
    <n v="76.900000000000006"/>
    <n v="75.650000000000006"/>
    <n v="75.95"/>
    <n v="1367100"/>
  </r>
  <r>
    <x v="2664"/>
    <n v="77.400000000000006"/>
    <n v="78"/>
    <n v="76.5"/>
    <n v="76.5"/>
    <n v="1497200"/>
  </r>
  <r>
    <x v="2665"/>
    <n v="77.75"/>
    <n v="78.25"/>
    <n v="77.2"/>
    <n v="77.5"/>
    <n v="1156800"/>
  </r>
  <r>
    <x v="2666"/>
    <n v="78.650000000000006"/>
    <n v="78.8"/>
    <n v="77.8"/>
    <n v="78"/>
    <n v="736500"/>
  </r>
  <r>
    <x v="2667"/>
    <n v="78.400000000000006"/>
    <n v="79"/>
    <n v="78.3"/>
    <n v="78.599999999999994"/>
    <n v="827500"/>
  </r>
  <r>
    <x v="2668"/>
    <n v="78.25"/>
    <n v="78.900000000000006"/>
    <n v="78"/>
    <n v="78"/>
    <n v="819700"/>
  </r>
  <r>
    <x v="2669"/>
    <n v="78.2"/>
    <n v="78.75"/>
    <n v="77.8"/>
    <n v="78.45"/>
    <n v="719500"/>
  </r>
  <r>
    <x v="2670"/>
    <n v="78.7"/>
    <n v="79.400000000000006"/>
    <n v="78.349999999999994"/>
    <n v="78.599999999999994"/>
    <n v="1048500"/>
  </r>
  <r>
    <x v="2671"/>
    <n v="79.7"/>
    <n v="79.900000000000006"/>
    <n v="78.75"/>
    <n v="78.95"/>
    <n v="889300"/>
  </r>
  <r>
    <x v="2672"/>
    <n v="79"/>
    <n v="79.599999999999994"/>
    <n v="78.900000000000006"/>
    <n v="79.45"/>
    <n v="656600"/>
  </r>
  <r>
    <x v="2673"/>
    <n v="79.3"/>
    <n v="79.45"/>
    <n v="78.650000000000006"/>
    <n v="79"/>
    <n v="826500"/>
  </r>
  <r>
    <x v="2674"/>
    <n v="77.95"/>
    <n v="79.2"/>
    <n v="77.8"/>
    <n v="79.099999999999994"/>
    <n v="869700"/>
  </r>
  <r>
    <x v="2675"/>
    <n v="78.55"/>
    <n v="78.75"/>
    <n v="77.5"/>
    <n v="77.75"/>
    <n v="995100"/>
  </r>
  <r>
    <x v="2676"/>
    <n v="79.400000000000006"/>
    <n v="79.45"/>
    <n v="78.3"/>
    <n v="78.8"/>
    <n v="790500"/>
  </r>
  <r>
    <x v="2677"/>
    <n v="78.2"/>
    <n v="79.400000000000006"/>
    <n v="78.05"/>
    <n v="79.400000000000006"/>
    <n v="1129600"/>
  </r>
  <r>
    <x v="2678"/>
    <n v="78.400000000000006"/>
    <n v="78.75"/>
    <n v="78"/>
    <n v="78.45"/>
    <n v="1127600"/>
  </r>
  <r>
    <x v="2679"/>
    <n v="77.05"/>
    <n v="78.3"/>
    <n v="76.849999999999994"/>
    <n v="78.3"/>
    <n v="1199000"/>
  </r>
  <r>
    <x v="2680"/>
    <n v="76.599999999999994"/>
    <n v="77.400000000000006"/>
    <n v="76.05"/>
    <n v="76.8"/>
    <n v="875500"/>
  </r>
  <r>
    <x v="2681"/>
    <n v="76"/>
    <n v="77.2"/>
    <n v="75.8"/>
    <n v="76.599999999999994"/>
    <n v="1632500"/>
  </r>
  <r>
    <x v="2682"/>
    <n v="76"/>
    <n v="76.55"/>
    <n v="75.75"/>
    <n v="76.45"/>
    <n v="686500"/>
  </r>
  <r>
    <x v="2683"/>
    <n v="75.8"/>
    <n v="76.650000000000006"/>
    <n v="75.45"/>
    <n v="76.2"/>
    <n v="846900"/>
  </r>
  <r>
    <x v="2684"/>
    <n v="75.849999999999994"/>
    <n v="76.55"/>
    <n v="75.55"/>
    <n v="75.849999999999994"/>
    <n v="865600"/>
  </r>
  <r>
    <x v="2685"/>
    <n v="77.75"/>
    <n v="77.8"/>
    <n v="75.900000000000006"/>
    <n v="76.150000000000006"/>
    <n v="1212300"/>
  </r>
  <r>
    <x v="2686"/>
    <n v="77.8"/>
    <n v="78"/>
    <n v="77.400000000000006"/>
    <n v="77.599999999999994"/>
    <n v="1262800"/>
  </r>
  <r>
    <x v="2687"/>
    <n v="77"/>
    <n v="77.8"/>
    <n v="76.8"/>
    <n v="77.5"/>
    <n v="1040400"/>
  </r>
  <r>
    <x v="2688"/>
    <n v="76.3"/>
    <n v="77.3"/>
    <n v="76.2"/>
    <n v="77"/>
    <n v="1122900"/>
  </r>
  <r>
    <x v="2689"/>
    <n v="75.849999999999994"/>
    <n v="76.900000000000006"/>
    <n v="75.55"/>
    <n v="76.5"/>
    <n v="1061800"/>
  </r>
  <r>
    <x v="2690"/>
    <n v="76.599999999999994"/>
    <n v="77.05"/>
    <n v="75.400000000000006"/>
    <n v="75.599999999999994"/>
    <n v="1710200"/>
  </r>
  <r>
    <x v="2691"/>
    <n v="75.5"/>
    <n v="77"/>
    <n v="75.25"/>
    <n v="76.599999999999994"/>
    <n v="2546000"/>
  </r>
  <r>
    <x v="2692"/>
    <n v="74.900000000000006"/>
    <n v="75.849999999999994"/>
    <n v="74.7"/>
    <n v="75.75"/>
    <n v="1859400"/>
  </r>
  <r>
    <x v="2693"/>
    <n v="74.75"/>
    <n v="75.349999999999994"/>
    <n v="74.55"/>
    <n v="74.650000000000006"/>
    <n v="1793900"/>
  </r>
  <r>
    <x v="2694"/>
    <n v="75.8"/>
    <n v="75.8"/>
    <n v="74.55"/>
    <n v="74.95"/>
    <n v="2102800"/>
  </r>
  <r>
    <x v="2695"/>
    <n v="76.25"/>
    <n v="76.650000000000006"/>
    <n v="75.099999999999994"/>
    <n v="75.849999999999994"/>
    <n v="4010000"/>
  </r>
  <r>
    <x v="2696"/>
    <n v="77.75"/>
    <n v="78.2"/>
    <n v="77.3"/>
    <n v="77.650000000000006"/>
    <n v="1819100"/>
  </r>
  <r>
    <x v="2697"/>
    <n v="79.3"/>
    <n v="79.45"/>
    <n v="77.900000000000006"/>
    <n v="78.55"/>
    <n v="1386100"/>
  </r>
  <r>
    <x v="2698"/>
    <n v="79.599999999999994"/>
    <n v="79.95"/>
    <n v="79.2"/>
    <n v="79.5"/>
    <n v="521600"/>
  </r>
  <r>
    <x v="2699"/>
    <n v="79.650000000000006"/>
    <n v="79.900000000000006"/>
    <n v="79.25"/>
    <n v="79.400000000000006"/>
    <n v="575800"/>
  </r>
  <r>
    <x v="2700"/>
    <n v="80.650000000000006"/>
    <n v="80.7"/>
    <n v="79.599999999999994"/>
    <n v="80.099999999999994"/>
    <n v="837100"/>
  </r>
  <r>
    <x v="2701"/>
    <n v="80.849999999999994"/>
    <n v="80.900000000000006"/>
    <n v="80.25"/>
    <n v="80.7"/>
    <n v="1099100"/>
  </r>
  <r>
    <x v="2702"/>
    <n v="79"/>
    <n v="80.2"/>
    <n v="79"/>
    <n v="80.2"/>
    <n v="874500"/>
  </r>
  <r>
    <x v="2703"/>
    <n v="79.2"/>
    <n v="79.349999999999994"/>
    <n v="78.400000000000006"/>
    <n v="79.05"/>
    <n v="832100"/>
  </r>
  <r>
    <x v="2704"/>
    <n v="80.25"/>
    <n v="80.25"/>
    <n v="78.95"/>
    <n v="79.2"/>
    <n v="1071000"/>
  </r>
  <r>
    <x v="2705"/>
    <n v="80.05"/>
    <n v="80.599999999999994"/>
    <n v="80"/>
    <n v="80.099999999999994"/>
    <n v="660500"/>
  </r>
  <r>
    <x v="2706"/>
    <n v="80.05"/>
    <n v="80.3"/>
    <n v="79.650000000000006"/>
    <n v="80.099999999999994"/>
    <n v="798900"/>
  </r>
  <r>
    <x v="2707"/>
    <n v="80"/>
    <n v="80.099999999999994"/>
    <n v="79.3"/>
    <n v="79.95"/>
    <n v="717600"/>
  </r>
  <r>
    <x v="2708"/>
    <n v="79.45"/>
    <n v="80.349999999999994"/>
    <n v="79.099999999999994"/>
    <n v="79.8"/>
    <n v="1122700"/>
  </r>
  <r>
    <x v="2709"/>
    <n v="79.3"/>
    <n v="79.8"/>
    <n v="78.349999999999994"/>
    <n v="78.75"/>
    <n v="858700"/>
  </r>
  <r>
    <x v="2710"/>
    <n v="79.349999999999994"/>
    <n v="79.75"/>
    <n v="78.8"/>
    <n v="79.25"/>
    <n v="1018200"/>
  </r>
  <r>
    <x v="2711"/>
    <n v="79.400000000000006"/>
    <n v="80.599999999999994"/>
    <n v="79.400000000000006"/>
    <n v="80.3"/>
    <n v="1376500"/>
  </r>
  <r>
    <x v="2712"/>
    <n v="79.099999999999994"/>
    <n v="79.75"/>
    <n v="78.75"/>
    <n v="79.400000000000006"/>
    <n v="1046400"/>
  </r>
  <r>
    <x v="2713"/>
    <n v="79.150000000000006"/>
    <n v="79.599999999999994"/>
    <n v="78.349999999999994"/>
    <n v="78.849999999999994"/>
    <n v="1126900"/>
  </r>
  <r>
    <x v="2714"/>
    <n v="79.75"/>
    <n v="80.650000000000006"/>
    <n v="78.900000000000006"/>
    <n v="79.400000000000006"/>
    <n v="1092700"/>
  </r>
  <r>
    <x v="2715"/>
    <n v="79.05"/>
    <n v="80.25"/>
    <n v="78.8"/>
    <n v="79.849999999999994"/>
    <n v="3363400"/>
  </r>
  <r>
    <x v="2716"/>
    <n v="79.650000000000006"/>
    <n v="79.900000000000006"/>
    <n v="78.05"/>
    <n v="78.8"/>
    <n v="1494600"/>
  </r>
  <r>
    <x v="2717"/>
    <n v="79"/>
    <n v="79.55"/>
    <n v="78.349999999999994"/>
    <n v="79.45"/>
    <n v="1012100"/>
  </r>
  <r>
    <x v="2718"/>
    <n v="77.55"/>
    <n v="78.849999999999994"/>
    <n v="77"/>
    <n v="78.599999999999994"/>
    <n v="1323500"/>
  </r>
  <r>
    <x v="2719"/>
    <n v="77.05"/>
    <n v="77.849999999999994"/>
    <n v="76.75"/>
    <n v="77.7"/>
    <n v="958100"/>
  </r>
  <r>
    <x v="2720"/>
    <n v="78.400000000000006"/>
    <n v="79.150000000000006"/>
    <n v="77.45"/>
    <n v="77.849999999999994"/>
    <n v="761600"/>
  </r>
  <r>
    <x v="2721"/>
    <n v="77.5"/>
    <n v="78.650000000000006"/>
    <n v="77.150000000000006"/>
    <n v="78.2"/>
    <n v="1056700"/>
  </r>
  <r>
    <x v="2722"/>
    <n v="78.8"/>
    <n v="79.099999999999994"/>
    <n v="77.7"/>
    <n v="77.75"/>
    <n v="1532400"/>
  </r>
  <r>
    <x v="2723"/>
    <n v="79.25"/>
    <n v="79.400000000000006"/>
    <n v="78.05"/>
    <n v="79.2"/>
    <n v="1452400"/>
  </r>
  <r>
    <x v="2724"/>
    <n v="80.349999999999994"/>
    <n v="80.7"/>
    <n v="79.599999999999994"/>
    <n v="79.75"/>
    <n v="853800"/>
  </r>
  <r>
    <x v="2725"/>
    <n v="81.5"/>
    <n v="82"/>
    <n v="79.95"/>
    <n v="80.05"/>
    <n v="2506000"/>
  </r>
  <r>
    <x v="2726"/>
    <n v="81.5"/>
    <n v="84.05"/>
    <n v="81.25"/>
    <n v="81.7"/>
    <n v="4255700"/>
  </r>
  <r>
    <x v="2727"/>
    <n v="78.5"/>
    <n v="80.400000000000006"/>
    <n v="78.150000000000006"/>
    <n v="80.099999999999994"/>
    <n v="1528600"/>
  </r>
  <r>
    <x v="2728"/>
    <n v="77.849999999999994"/>
    <n v="79.099999999999994"/>
    <n v="77.75"/>
    <n v="78.3"/>
    <n v="1115600"/>
  </r>
  <r>
    <x v="2729"/>
    <n v="77.599999999999994"/>
    <n v="78.25"/>
    <n v="76.650000000000006"/>
    <n v="77.8"/>
    <n v="746500"/>
  </r>
  <r>
    <x v="2730"/>
    <n v="78.5"/>
    <n v="78.650000000000006"/>
    <n v="77.7"/>
    <n v="77.95"/>
    <n v="699800"/>
  </r>
  <r>
    <x v="2731"/>
    <n v="77.400000000000006"/>
    <n v="79"/>
    <n v="77.349999999999994"/>
    <n v="78.55"/>
    <n v="996000"/>
  </r>
  <r>
    <x v="2732"/>
    <n v="78.5"/>
    <n v="79.25"/>
    <n v="77.25"/>
    <n v="77.650000000000006"/>
    <n v="1067300"/>
  </r>
  <r>
    <x v="2733"/>
    <n v="77.95"/>
    <n v="78.099999999999994"/>
    <n v="76.95"/>
    <n v="78.099999999999994"/>
    <n v="859800"/>
  </r>
  <r>
    <x v="2734"/>
    <n v="77.7"/>
    <n v="78.150000000000006"/>
    <n v="77.05"/>
    <n v="77.5"/>
    <n v="591800"/>
  </r>
  <r>
    <x v="2735"/>
    <n v="78.599999999999994"/>
    <n v="78.650000000000006"/>
    <n v="77.45"/>
    <n v="78.099999999999994"/>
    <n v="1108400"/>
  </r>
  <r>
    <x v="2736"/>
    <n v="79.45"/>
    <n v="79.599999999999994"/>
    <n v="77.849999999999994"/>
    <n v="78.400000000000006"/>
    <n v="1195500"/>
  </r>
  <r>
    <x v="2737"/>
    <n v="79.55"/>
    <n v="79.7"/>
    <n v="78.3"/>
    <n v="79.150000000000006"/>
    <n v="1269700"/>
  </r>
  <r>
    <x v="2738"/>
    <n v="79.5"/>
    <n v="80.099999999999994"/>
    <n v="78.650000000000006"/>
    <n v="79.75"/>
    <n v="1159600"/>
  </r>
  <r>
    <x v="2739"/>
    <n v="78.55"/>
    <n v="79.7"/>
    <n v="78.349999999999994"/>
    <n v="79.599999999999994"/>
    <n v="1415400"/>
  </r>
  <r>
    <x v="2740"/>
    <n v="78.05"/>
    <n v="79.150000000000006"/>
    <n v="77.3"/>
    <n v="77.7"/>
    <n v="1250700"/>
  </r>
  <r>
    <x v="2741"/>
    <n v="77.3"/>
    <n v="77.75"/>
    <n v="76.599999999999994"/>
    <n v="77.5"/>
    <n v="1016900"/>
  </r>
  <r>
    <x v="2742"/>
    <n v="77.8"/>
    <n v="78.25"/>
    <n v="77.150000000000006"/>
    <n v="78.099999999999994"/>
    <n v="1407500"/>
  </r>
  <r>
    <x v="2743"/>
    <n v="79.2"/>
    <n v="79.349999999999994"/>
    <n v="77.05"/>
    <n v="77.3"/>
    <n v="1638100"/>
  </r>
  <r>
    <x v="2744"/>
    <n v="78.25"/>
    <n v="79.5"/>
    <n v="78"/>
    <n v="78.900000000000006"/>
    <n v="1067500"/>
  </r>
  <r>
    <x v="2745"/>
    <n v="79.349999999999994"/>
    <n v="79.55"/>
    <n v="78.650000000000006"/>
    <n v="79.400000000000006"/>
    <n v="948700"/>
  </r>
  <r>
    <x v="2746"/>
    <n v="80.55"/>
    <n v="80.849999999999994"/>
    <n v="78.650000000000006"/>
    <n v="78.8"/>
    <n v="1841500"/>
  </r>
  <r>
    <x v="2747"/>
    <n v="78.95"/>
    <n v="80.8"/>
    <n v="78.8"/>
    <n v="80.55"/>
    <n v="1730200"/>
  </r>
  <r>
    <x v="2748"/>
    <n v="77.849999999999994"/>
    <n v="79.8"/>
    <n v="77.8"/>
    <n v="78.75"/>
    <n v="1758900"/>
  </r>
  <r>
    <x v="2749"/>
    <n v="78.75"/>
    <n v="78.900000000000006"/>
    <n v="78.2"/>
    <n v="78.45"/>
    <n v="815300"/>
  </r>
  <r>
    <x v="2750"/>
    <n v="77.400000000000006"/>
    <n v="78.849999999999994"/>
    <n v="77.3"/>
    <n v="78.8"/>
    <n v="1214400"/>
  </r>
  <r>
    <x v="2751"/>
    <n v="79.05"/>
    <n v="79.3"/>
    <n v="77.400000000000006"/>
    <n v="77.900000000000006"/>
    <n v="1844300"/>
  </r>
  <r>
    <x v="2752"/>
    <n v="77.900000000000006"/>
    <n v="78.849999999999994"/>
    <n v="77.849999999999994"/>
    <n v="78.400000000000006"/>
    <n v="1875300"/>
  </r>
  <r>
    <x v="2753"/>
    <n v="76.3"/>
    <n v="77.900000000000006"/>
    <n v="76.25"/>
    <n v="77.599999999999994"/>
    <n v="1560800"/>
  </r>
  <r>
    <x v="2754"/>
    <n v="75.3"/>
    <n v="76.349999999999994"/>
    <n v="74.900000000000006"/>
    <n v="76.2"/>
    <n v="1047300"/>
  </r>
  <r>
    <x v="2755"/>
    <n v="74.55"/>
    <n v="75.400000000000006"/>
    <n v="74.150000000000006"/>
    <n v="75"/>
    <n v="1020100"/>
  </r>
  <r>
    <x v="2756"/>
    <n v="73.900000000000006"/>
    <n v="75"/>
    <n v="73.8"/>
    <n v="74.849999999999994"/>
    <n v="1116300"/>
  </r>
  <r>
    <x v="2757"/>
    <n v="72.349999999999994"/>
    <n v="74"/>
    <n v="72.2"/>
    <n v="73.8"/>
    <n v="1322500"/>
  </r>
  <r>
    <x v="2758"/>
    <n v="72.7"/>
    <n v="73.2"/>
    <n v="71.650000000000006"/>
    <n v="72.3"/>
    <n v="1266200"/>
  </r>
  <r>
    <x v="2759"/>
    <n v="73.8"/>
    <n v="73.900000000000006"/>
    <n v="72.150000000000006"/>
    <n v="72.8"/>
    <n v="1388500"/>
  </r>
  <r>
    <x v="2760"/>
    <n v="73.05"/>
    <n v="74.849999999999994"/>
    <n v="72.599999999999994"/>
    <n v="73.7"/>
    <n v="1249600"/>
  </r>
  <r>
    <x v="2761"/>
    <n v="72.75"/>
    <n v="74.2"/>
    <n v="72.400000000000006"/>
    <n v="73.650000000000006"/>
    <n v="2645700"/>
  </r>
  <r>
    <x v="2762"/>
    <n v="73.55"/>
    <n v="73.95"/>
    <n v="72.75"/>
    <n v="73.099999999999994"/>
    <n v="989400"/>
  </r>
  <r>
    <x v="2763"/>
    <n v="73.95"/>
    <n v="74.45"/>
    <n v="73.05"/>
    <n v="73.45"/>
    <n v="1464800"/>
  </r>
  <r>
    <x v="2764"/>
    <n v="72.25"/>
    <n v="74.349999999999994"/>
    <n v="72"/>
    <n v="74.150000000000006"/>
    <n v="1024400"/>
  </r>
  <r>
    <x v="2765"/>
    <n v="72.55"/>
    <n v="72.849999999999994"/>
    <n v="71.8"/>
    <n v="72.3"/>
    <n v="825100"/>
  </r>
  <r>
    <x v="2766"/>
    <n v="72.45"/>
    <n v="73.099999999999994"/>
    <n v="72.05"/>
    <n v="72.75"/>
    <n v="782900"/>
  </r>
  <r>
    <x v="2767"/>
    <n v="73.150000000000006"/>
    <n v="73.150000000000006"/>
    <n v="71.650000000000006"/>
    <n v="72.150000000000006"/>
    <n v="1306900"/>
  </r>
  <r>
    <x v="2768"/>
    <n v="73.45"/>
    <n v="73.599999999999994"/>
    <n v="72.55"/>
    <n v="73.400000000000006"/>
    <n v="1018600"/>
  </r>
  <r>
    <x v="2769"/>
    <n v="73.7"/>
    <n v="74"/>
    <n v="73"/>
    <n v="73.599999999999994"/>
    <n v="916400"/>
  </r>
  <r>
    <x v="2770"/>
    <n v="72.7"/>
    <n v="73.900000000000006"/>
    <n v="72.2"/>
    <n v="73.849999999999994"/>
    <n v="1568600"/>
  </r>
  <r>
    <x v="2771"/>
    <n v="71.650000000000006"/>
    <n v="71.95"/>
    <n v="71.05"/>
    <n v="71.900000000000006"/>
    <n v="1076000"/>
  </r>
  <r>
    <x v="2772"/>
    <n v="70.45"/>
    <n v="71.25"/>
    <n v="69.599999999999994"/>
    <n v="70.849999999999994"/>
    <n v="1002200"/>
  </r>
  <r>
    <x v="2773"/>
    <n v="71"/>
    <n v="71.900000000000006"/>
    <n v="70.8"/>
    <n v="70.900000000000006"/>
    <n v="1141800"/>
  </r>
  <r>
    <x v="2774"/>
    <n v="71.2"/>
    <n v="71.55"/>
    <n v="70.7"/>
    <n v="70.8"/>
    <n v="910400"/>
  </r>
  <r>
    <x v="2775"/>
    <n v="70.849999999999994"/>
    <n v="71.8"/>
    <n v="70.55"/>
    <n v="71.2"/>
    <n v="944800"/>
  </r>
  <r>
    <x v="2776"/>
    <n v="71.55"/>
    <n v="71.599999999999994"/>
    <n v="70.099999999999994"/>
    <n v="70.7"/>
    <n v="1285100"/>
  </r>
  <r>
    <x v="2777"/>
    <n v="70.25"/>
    <n v="70.900000000000006"/>
    <n v="69.2"/>
    <n v="70.7"/>
    <n v="988700"/>
  </r>
  <r>
    <x v="2778"/>
    <n v="68.5"/>
    <n v="70.25"/>
    <n v="68.349999999999994"/>
    <n v="70.099999999999994"/>
    <n v="1057100"/>
  </r>
  <r>
    <x v="2779"/>
    <n v="68.05"/>
    <n v="69.75"/>
    <n v="68.05"/>
    <n v="69"/>
    <n v="1151000"/>
  </r>
  <r>
    <x v="2780"/>
    <n v="69.95"/>
    <n v="70.150000000000006"/>
    <n v="67.95"/>
    <n v="68.05"/>
    <n v="3241600"/>
  </r>
  <r>
    <x v="2781"/>
    <n v="68.349999999999994"/>
    <n v="69.599999999999994"/>
    <n v="68.349999999999994"/>
    <n v="69.2"/>
    <n v="2201000"/>
  </r>
  <r>
    <x v="2782"/>
    <n v="66.150000000000006"/>
    <n v="68.599999999999994"/>
    <n v="66.150000000000006"/>
    <n v="68.25"/>
    <n v="2066600"/>
  </r>
  <r>
    <x v="2783"/>
    <n v="65.849999999999994"/>
    <n v="66.849999999999994"/>
    <n v="65.8"/>
    <n v="66.3"/>
    <n v="1535600"/>
  </r>
  <r>
    <x v="2784"/>
    <n v="67.2"/>
    <n v="67.849999999999994"/>
    <n v="66.599999999999994"/>
    <n v="67.05"/>
    <n v="1002500"/>
  </r>
  <r>
    <x v="2785"/>
    <n v="66.45"/>
    <n v="67.95"/>
    <n v="66.05"/>
    <n v="67.2"/>
    <n v="1258400"/>
  </r>
  <r>
    <x v="2786"/>
    <n v="66.349999999999994"/>
    <n v="66.849999999999994"/>
    <n v="65.599999999999994"/>
    <n v="65.650000000000006"/>
    <n v="2230800"/>
  </r>
  <r>
    <x v="2787"/>
    <n v="67.650000000000006"/>
    <n v="68.3"/>
    <n v="67.150000000000006"/>
    <n v="67.95"/>
    <n v="1202800"/>
  </r>
  <r>
    <x v="2788"/>
    <n v="67.95"/>
    <n v="68.75"/>
    <n v="67.099999999999994"/>
    <n v="67.25"/>
    <n v="1440700"/>
  </r>
  <r>
    <x v="2789"/>
    <n v="69.7"/>
    <n v="69.7"/>
    <n v="68.3"/>
    <n v="68.45"/>
    <n v="994000"/>
  </r>
  <r>
    <x v="2790"/>
    <n v="70.7"/>
    <n v="71.099999999999994"/>
    <n v="68.75"/>
    <n v="69.599999999999994"/>
    <n v="1492400"/>
  </r>
  <r>
    <x v="2791"/>
    <n v="69.849999999999994"/>
    <n v="70"/>
    <n v="68.400000000000006"/>
    <n v="69.55"/>
    <n v="914300"/>
  </r>
  <r>
    <x v="2792"/>
    <n v="68.2"/>
    <n v="70.150000000000006"/>
    <n v="67.650000000000006"/>
    <n v="69.849999999999994"/>
    <n v="1192100"/>
  </r>
  <r>
    <x v="2793"/>
    <n v="71"/>
    <n v="71.3"/>
    <n v="68.650000000000006"/>
    <n v="68.75"/>
    <n v="1532700"/>
  </r>
  <r>
    <x v="2794"/>
    <n v="71.25"/>
    <n v="71.5"/>
    <n v="70.599999999999994"/>
    <n v="71.05"/>
    <n v="560300"/>
  </r>
  <r>
    <x v="2795"/>
    <n v="70.599999999999994"/>
    <n v="71.599999999999994"/>
    <n v="70"/>
    <n v="71.55"/>
    <n v="1115100"/>
  </r>
  <r>
    <x v="2796"/>
    <n v="69.2"/>
    <n v="70.25"/>
    <n v="68.099999999999994"/>
    <n v="70"/>
    <n v="975200"/>
  </r>
  <r>
    <x v="2797"/>
    <n v="69.150000000000006"/>
    <n v="69.7"/>
    <n v="68"/>
    <n v="69.2"/>
    <n v="1230400"/>
  </r>
  <r>
    <x v="2798"/>
    <n v="67.8"/>
    <n v="70.7"/>
    <n v="67.8"/>
    <n v="70"/>
    <n v="2064300"/>
  </r>
  <r>
    <x v="2799"/>
    <n v="67.900000000000006"/>
    <n v="68.75"/>
    <n v="67.05"/>
    <n v="67.900000000000006"/>
    <n v="1682000"/>
  </r>
  <r>
    <x v="2800"/>
    <n v="68.900000000000006"/>
    <n v="69.349999999999994"/>
    <n v="67.599999999999994"/>
    <n v="68"/>
    <n v="1487400"/>
  </r>
  <r>
    <x v="2801"/>
    <n v="67.45"/>
    <n v="69.75"/>
    <n v="67"/>
    <n v="68.900000000000006"/>
    <n v="2369500"/>
  </r>
  <r>
    <x v="2802"/>
    <n v="70.05"/>
    <n v="70.349999999999994"/>
    <n v="66.7"/>
    <n v="67.849999999999994"/>
    <n v="1590100"/>
  </r>
  <r>
    <x v="2803"/>
    <n v="69.900000000000006"/>
    <n v="70.5"/>
    <n v="69.099999999999994"/>
    <n v="70.05"/>
    <n v="2484300"/>
  </r>
  <r>
    <x v="2804"/>
    <n v="70"/>
    <n v="70.349999999999994"/>
    <n v="69.25"/>
    <n v="69.900000000000006"/>
    <n v="1420500"/>
  </r>
  <r>
    <x v="2805"/>
    <n v="71.5"/>
    <n v="71.8"/>
    <n v="69.2"/>
    <n v="70.55"/>
    <n v="2424500"/>
  </r>
  <r>
    <x v="2806"/>
    <n v="72.45"/>
    <n v="73.05"/>
    <n v="71.900000000000006"/>
    <n v="72"/>
    <n v="1801500"/>
  </r>
  <r>
    <x v="2807"/>
    <n v="73.5"/>
    <n v="73.5"/>
    <n v="72.599999999999994"/>
    <n v="72.650000000000006"/>
    <n v="1047900"/>
  </r>
  <r>
    <x v="2808"/>
    <n v="74.349999999999994"/>
    <n v="74.55"/>
    <n v="73.8"/>
    <n v="74.400000000000006"/>
    <n v="750800"/>
  </r>
  <r>
    <x v="2809"/>
    <n v="74.849999999999994"/>
    <n v="75"/>
    <n v="74.400000000000006"/>
    <n v="74.599999999999994"/>
    <n v="558700"/>
  </r>
  <r>
    <x v="2810"/>
    <n v="73.900000000000006"/>
    <n v="74.75"/>
    <n v="73.900000000000006"/>
    <n v="74.650000000000006"/>
    <n v="676900"/>
  </r>
  <r>
    <x v="2811"/>
    <n v="73.599999999999994"/>
    <n v="74.599999999999994"/>
    <n v="73.5"/>
    <n v="74.2"/>
    <n v="975500"/>
  </r>
  <r>
    <x v="2812"/>
    <n v="74.099999999999994"/>
    <n v="74.45"/>
    <n v="73.400000000000006"/>
    <n v="73.55"/>
    <n v="1350900"/>
  </r>
  <r>
    <x v="2813"/>
    <n v="73.5"/>
    <n v="74.25"/>
    <n v="73.05"/>
    <n v="74.150000000000006"/>
    <n v="933300"/>
  </r>
  <r>
    <x v="2814"/>
    <n v="74"/>
    <n v="74.150000000000006"/>
    <n v="72.95"/>
    <n v="73.5"/>
    <n v="1110700"/>
  </r>
  <r>
    <x v="2815"/>
    <n v="74.400000000000006"/>
    <n v="74.75"/>
    <n v="73.25"/>
    <n v="74.3"/>
    <n v="1336700"/>
  </r>
  <r>
    <x v="2816"/>
    <n v="74.45"/>
    <n v="74.8"/>
    <n v="74.2"/>
    <n v="74.599999999999994"/>
    <n v="904800"/>
  </r>
  <r>
    <x v="2817"/>
    <n v="73.849999999999994"/>
    <n v="74.3"/>
    <n v="73.45"/>
    <n v="74.099999999999994"/>
    <n v="921700"/>
  </r>
  <r>
    <x v="2818"/>
    <n v="73.2"/>
    <n v="74"/>
    <n v="72.5"/>
    <n v="73.45"/>
    <n v="1002700"/>
  </r>
  <r>
    <x v="2819"/>
    <n v="72.900000000000006"/>
    <n v="74"/>
    <n v="72.900000000000006"/>
    <n v="73.900000000000006"/>
    <n v="1208700"/>
  </r>
  <r>
    <x v="2820"/>
    <n v="73.5"/>
    <n v="73.7"/>
    <n v="71.25"/>
    <n v="72.849999999999994"/>
    <n v="2239300"/>
  </r>
  <r>
    <x v="2821"/>
    <n v="72.900000000000006"/>
    <n v="73.599999999999994"/>
    <n v="72.7"/>
    <n v="73.349999999999994"/>
    <n v="1185600"/>
  </r>
  <r>
    <x v="2822"/>
    <n v="72.400000000000006"/>
    <n v="72.45"/>
    <n v="71.599999999999994"/>
    <n v="72.2"/>
    <n v="938000"/>
  </r>
  <r>
    <x v="2823"/>
    <n v="72.599999999999994"/>
    <n v="72.599999999999994"/>
    <n v="72.599999999999994"/>
    <n v="72.599999999999994"/>
    <n v="0"/>
  </r>
  <r>
    <x v="2824"/>
    <n v="72.599999999999994"/>
    <n v="72.599999999999994"/>
    <n v="72.599999999999994"/>
    <n v="72.599999999999994"/>
    <n v="0"/>
  </r>
  <r>
    <x v="2825"/>
    <n v="71.3"/>
    <n v="72.8"/>
    <n v="71.05"/>
    <n v="72.599999999999994"/>
    <n v="1557700"/>
  </r>
  <r>
    <x v="2826"/>
    <n v="70.650000000000006"/>
    <n v="71.75"/>
    <n v="70.599999999999994"/>
    <n v="71.150000000000006"/>
    <n v="1159700"/>
  </r>
  <r>
    <x v="2827"/>
    <n v="71"/>
    <n v="72.2"/>
    <n v="70.75"/>
    <n v="70.8"/>
    <n v="1550400"/>
  </r>
  <r>
    <x v="2828"/>
    <n v="71.2"/>
    <n v="71.7"/>
    <n v="70.7"/>
    <n v="71.099999999999994"/>
    <n v="839800"/>
  </r>
  <r>
    <x v="2829"/>
    <n v="72.349999999999994"/>
    <n v="72.349999999999994"/>
    <n v="71.2"/>
    <n v="71.25"/>
    <n v="1222600"/>
  </r>
  <r>
    <x v="2830"/>
    <n v="72.599999999999994"/>
    <n v="72.8"/>
    <n v="71.7"/>
    <n v="72.2"/>
    <n v="1136800"/>
  </r>
  <r>
    <x v="2831"/>
    <n v="72.8"/>
    <n v="73.2"/>
    <n v="72.099999999999994"/>
    <n v="72.5"/>
    <n v="834400"/>
  </r>
  <r>
    <x v="2832"/>
    <n v="73.55"/>
    <n v="73.7"/>
    <n v="72.45"/>
    <n v="72.599999999999994"/>
    <n v="1170800"/>
  </r>
  <r>
    <x v="2833"/>
    <n v="72.7"/>
    <n v="73.7"/>
    <n v="72.349999999999994"/>
    <n v="73.05"/>
    <n v="1087700"/>
  </r>
  <r>
    <x v="2834"/>
    <n v="73.25"/>
    <n v="73.400000000000006"/>
    <n v="72.5"/>
    <n v="72.7"/>
    <n v="946800"/>
  </r>
  <r>
    <x v="2835"/>
    <n v="73.3"/>
    <n v="73.900000000000006"/>
    <n v="72.900000000000006"/>
    <n v="73.599999999999994"/>
    <n v="1259400"/>
  </r>
  <r>
    <x v="2836"/>
    <n v="72.849999999999994"/>
    <n v="73.25"/>
    <n v="72.400000000000006"/>
    <n v="72.75"/>
    <n v="1005100"/>
  </r>
  <r>
    <x v="2837"/>
    <n v="72.849999999999994"/>
    <n v="73.400000000000006"/>
    <n v="71.900000000000006"/>
    <n v="72.650000000000006"/>
    <n v="1319400"/>
  </r>
  <r>
    <x v="2838"/>
    <n v="73"/>
    <n v="73.400000000000006"/>
    <n v="72.400000000000006"/>
    <n v="72.599999999999994"/>
    <n v="841200"/>
  </r>
  <r>
    <x v="2839"/>
    <n v="73.599999999999994"/>
    <n v="74.2"/>
    <n v="72.75"/>
    <n v="73.2"/>
    <n v="1074400"/>
  </r>
  <r>
    <x v="2840"/>
    <n v="74.5"/>
    <n v="74.599999999999994"/>
    <n v="73.2"/>
    <n v="73.650000000000006"/>
    <n v="1068700"/>
  </r>
  <r>
    <x v="2841"/>
    <n v="74.3"/>
    <n v="74.849999999999994"/>
    <n v="73.7"/>
    <n v="74.3"/>
    <n v="1662700"/>
  </r>
  <r>
    <x v="2842"/>
    <n v="74.599999999999994"/>
    <n v="74.650000000000006"/>
    <n v="73.55"/>
    <n v="73.75"/>
    <n v="1222100"/>
  </r>
  <r>
    <x v="2843"/>
    <n v="74.7"/>
    <n v="75"/>
    <n v="74.099999999999994"/>
    <n v="74.25"/>
    <n v="1117700"/>
  </r>
  <r>
    <x v="2844"/>
    <n v="74.3"/>
    <n v="75.8"/>
    <n v="74.2"/>
    <n v="74.349999999999994"/>
    <n v="1878100"/>
  </r>
  <r>
    <x v="2845"/>
    <n v="74.650000000000006"/>
    <n v="74.95"/>
    <n v="73.8"/>
    <n v="74.599999999999994"/>
    <n v="1229200"/>
  </r>
  <r>
    <x v="2846"/>
    <n v="75.2"/>
    <n v="75.55"/>
    <n v="74.45"/>
    <n v="74.75"/>
    <n v="1131900"/>
  </r>
  <r>
    <x v="2847"/>
    <n v="74.95"/>
    <n v="75.400000000000006"/>
    <n v="74.25"/>
    <n v="75.150000000000006"/>
    <n v="1118400"/>
  </r>
  <r>
    <x v="2848"/>
    <n v="75.5"/>
    <n v="75.900000000000006"/>
    <n v="74.150000000000006"/>
    <n v="75"/>
    <n v="1022500"/>
  </r>
  <r>
    <x v="2849"/>
    <n v="74.400000000000006"/>
    <n v="75.5"/>
    <n v="73.8"/>
    <n v="75.5"/>
    <n v="1126800"/>
  </r>
  <r>
    <x v="2850"/>
    <n v="74.3"/>
    <n v="74.650000000000006"/>
    <n v="73.45"/>
    <n v="74.5"/>
    <n v="1679400"/>
  </r>
  <r>
    <x v="2851"/>
    <n v="74.650000000000006"/>
    <n v="74.95"/>
    <n v="73.45"/>
    <n v="74"/>
    <n v="1696900"/>
  </r>
  <r>
    <x v="2852"/>
    <n v="73.849999999999994"/>
    <n v="75"/>
    <n v="73.650000000000006"/>
    <n v="74.849999999999994"/>
    <n v="1235700"/>
  </r>
  <r>
    <x v="2853"/>
    <n v="73.8"/>
    <n v="74.95"/>
    <n v="73.8"/>
    <n v="74.5"/>
    <n v="1518800"/>
  </r>
  <r>
    <x v="2854"/>
    <n v="73.900000000000006"/>
    <n v="74.599999999999994"/>
    <n v="73.2"/>
    <n v="74.05"/>
    <n v="1437400"/>
  </r>
  <r>
    <x v="2855"/>
    <n v="75.25"/>
    <n v="75.25"/>
    <n v="73.55"/>
    <n v="74.05"/>
    <n v="1416100"/>
  </r>
  <r>
    <x v="2856"/>
    <n v="74.2"/>
    <n v="75.099999999999994"/>
    <n v="73.650000000000006"/>
    <n v="75"/>
    <n v="1235500"/>
  </r>
  <r>
    <x v="2857"/>
    <n v="75.150000000000006"/>
    <n v="75.150000000000006"/>
    <n v="73.900000000000006"/>
    <n v="74.25"/>
    <n v="2041200"/>
  </r>
  <r>
    <x v="2858"/>
    <n v="75"/>
    <n v="75.5"/>
    <n v="74.55"/>
    <n v="75.5"/>
    <n v="1377000"/>
  </r>
  <r>
    <x v="2859"/>
    <n v="76.400000000000006"/>
    <n v="76.45"/>
    <n v="74.099999999999994"/>
    <n v="75"/>
    <n v="2156500"/>
  </r>
  <r>
    <x v="2860"/>
    <n v="74.5"/>
    <n v="76.25"/>
    <n v="74.3"/>
    <n v="76.25"/>
    <n v="3056800"/>
  </r>
  <r>
    <x v="2861"/>
    <n v="72"/>
    <n v="74.55"/>
    <n v="72"/>
    <n v="74.5"/>
    <n v="3573600"/>
  </r>
  <r>
    <x v="2862"/>
    <n v="71.099999999999994"/>
    <n v="71.75"/>
    <n v="70.45"/>
    <n v="71.2"/>
    <n v="1859200"/>
  </r>
  <r>
    <x v="2863"/>
    <n v="70.349999999999994"/>
    <n v="71.349999999999994"/>
    <n v="69.8"/>
    <n v="71.3"/>
    <n v="1167200"/>
  </r>
  <r>
    <x v="2864"/>
    <n v="69.45"/>
    <n v="70.75"/>
    <n v="69.400000000000006"/>
    <n v="70.7"/>
    <n v="1776100"/>
  </r>
  <r>
    <x v="2865"/>
    <n v="69.2"/>
    <n v="70.25"/>
    <n v="67.75"/>
    <n v="69.599999999999994"/>
    <n v="2896800"/>
  </r>
  <r>
    <x v="2866"/>
    <n v="68.3"/>
    <n v="69.400000000000006"/>
    <n v="68.05"/>
    <n v="68.900000000000006"/>
    <n v="2502600"/>
  </r>
  <r>
    <x v="2867"/>
    <n v="67"/>
    <n v="68.099999999999994"/>
    <n v="67"/>
    <n v="67.900000000000006"/>
    <n v="1926600"/>
  </r>
  <r>
    <x v="2868"/>
    <n v="66.349999999999994"/>
    <n v="67.05"/>
    <n v="65.599999999999994"/>
    <n v="66.95"/>
    <n v="1352400"/>
  </r>
  <r>
    <x v="2869"/>
    <n v="66.25"/>
    <n v="66.75"/>
    <n v="65.849999999999994"/>
    <n v="66"/>
    <n v="1036800"/>
  </r>
  <r>
    <x v="2870"/>
    <n v="65.95"/>
    <n v="67.05"/>
    <n v="65.95"/>
    <n v="66.400000000000006"/>
    <n v="1100500"/>
  </r>
  <r>
    <x v="2871"/>
    <n v="65.349999999999994"/>
    <n v="66.150000000000006"/>
    <n v="65.150000000000006"/>
    <n v="65.849999999999994"/>
    <n v="698100"/>
  </r>
  <r>
    <x v="2872"/>
    <n v="66.400000000000006"/>
    <n v="66.400000000000006"/>
    <n v="65.150000000000006"/>
    <n v="65.599999999999994"/>
    <n v="1187100"/>
  </r>
  <r>
    <x v="2873"/>
    <n v="66.05"/>
    <n v="66.7"/>
    <n v="65.900000000000006"/>
    <n v="66.150000000000006"/>
    <n v="878100"/>
  </r>
  <r>
    <x v="2874"/>
    <n v="66.650000000000006"/>
    <n v="67.099999999999994"/>
    <n v="65.75"/>
    <n v="66"/>
    <n v="1306000"/>
  </r>
  <r>
    <x v="2875"/>
    <n v="67.2"/>
    <n v="67.2"/>
    <n v="66.400000000000006"/>
    <n v="66.400000000000006"/>
    <n v="1442600"/>
  </r>
  <r>
    <x v="2876"/>
    <n v="67"/>
    <n v="67.099999999999994"/>
    <n v="66.2"/>
    <n v="66.849999999999994"/>
    <n v="1072200"/>
  </r>
  <r>
    <x v="2877"/>
    <n v="66.45"/>
    <n v="66.900000000000006"/>
    <n v="65.900000000000006"/>
    <n v="66.8"/>
    <n v="1425300"/>
  </r>
  <r>
    <x v="2878"/>
    <n v="66.099999999999994"/>
    <n v="66.3"/>
    <n v="65.7"/>
    <n v="66.099999999999994"/>
    <n v="641000"/>
  </r>
  <r>
    <x v="2879"/>
    <n v="66.3"/>
    <n v="66.75"/>
    <n v="65.3"/>
    <n v="66.45"/>
    <n v="1644300"/>
  </r>
  <r>
    <x v="2880"/>
    <n v="65.099999999999994"/>
    <n v="66.349999999999994"/>
    <n v="65"/>
    <n v="65.75"/>
    <n v="1506200"/>
  </r>
  <r>
    <x v="2881"/>
    <n v="65.099999999999994"/>
    <n v="65.150000000000006"/>
    <n v="64.55"/>
    <n v="64.849999999999994"/>
    <n v="1058700"/>
  </r>
  <r>
    <x v="2882"/>
    <n v="64.7"/>
    <n v="65.05"/>
    <n v="64.3"/>
    <n v="64.650000000000006"/>
    <n v="1039800"/>
  </r>
  <r>
    <x v="2883"/>
    <n v="64.95"/>
    <n v="65.2"/>
    <n v="64.55"/>
    <n v="64.75"/>
    <n v="1470100"/>
  </r>
  <r>
    <x v="2884"/>
    <n v="66.5"/>
    <n v="66.5"/>
    <n v="65.55"/>
    <n v="65.55"/>
    <n v="1466900"/>
  </r>
  <r>
    <x v="2885"/>
    <n v="66"/>
    <n v="67.05"/>
    <n v="65.599999999999994"/>
    <n v="66.599999999999994"/>
    <n v="1729300"/>
  </r>
  <r>
    <x v="2886"/>
    <n v="65.400000000000006"/>
    <n v="66.599999999999994"/>
    <n v="65.2"/>
    <n v="65.95"/>
    <n v="2222400"/>
  </r>
  <r>
    <x v="2887"/>
    <n v="66"/>
    <n v="66.599999999999994"/>
    <n v="65.349999999999994"/>
    <n v="66.349999999999994"/>
    <n v="1896700"/>
  </r>
  <r>
    <x v="2888"/>
    <n v="65.599999999999994"/>
    <n v="66.5"/>
    <n v="65.05"/>
    <n v="66.150000000000006"/>
    <n v="2877100"/>
  </r>
  <r>
    <x v="2889"/>
    <n v="64.650000000000006"/>
    <n v="64.8"/>
    <n v="64.05"/>
    <n v="64.8"/>
    <n v="3165400"/>
  </r>
  <r>
    <x v="2890"/>
    <n v="65.900000000000006"/>
    <n v="65.95"/>
    <n v="64.3"/>
    <n v="64.599999999999994"/>
    <n v="2038100"/>
  </r>
  <r>
    <x v="2891"/>
    <n v="65.05"/>
    <n v="66.3"/>
    <n v="64.95"/>
    <n v="65.150000000000006"/>
    <n v="2786300"/>
  </r>
  <r>
    <x v="2892"/>
    <n v="63.3"/>
    <n v="64.349999999999994"/>
    <n v="63.3"/>
    <n v="64.05"/>
    <n v="1919000"/>
  </r>
  <r>
    <x v="2893"/>
    <n v="63"/>
    <n v="63.75"/>
    <n v="63"/>
    <n v="63.3"/>
    <n v="1512300"/>
  </r>
  <r>
    <x v="2894"/>
    <n v="62.85"/>
    <n v="63.2"/>
    <n v="62.4"/>
    <n v="63.2"/>
    <n v="1109700"/>
  </r>
  <r>
    <x v="2895"/>
    <n v="63.1"/>
    <n v="63.35"/>
    <n v="62.3"/>
    <n v="62.8"/>
    <n v="1269000"/>
  </r>
  <r>
    <x v="2896"/>
    <n v="63.35"/>
    <n v="63.45"/>
    <n v="62.65"/>
    <n v="63.05"/>
    <n v="1306800"/>
  </r>
  <r>
    <x v="2897"/>
    <n v="63.5"/>
    <n v="64.099999999999994"/>
    <n v="62.4"/>
    <n v="62.6"/>
    <n v="1244400"/>
  </r>
  <r>
    <x v="2898"/>
    <n v="63.1"/>
    <n v="63.7"/>
    <n v="62.8"/>
    <n v="63.35"/>
    <n v="647100"/>
  </r>
  <r>
    <x v="2899"/>
    <n v="63.55"/>
    <n v="63.65"/>
    <n v="62.45"/>
    <n v="62.8"/>
    <n v="688000"/>
  </r>
  <r>
    <x v="2900"/>
    <n v="62.7"/>
    <n v="64.2"/>
    <n v="62.65"/>
    <n v="63.7"/>
    <n v="2724800"/>
  </r>
  <r>
    <x v="2901"/>
    <n v="62.8"/>
    <n v="63.25"/>
    <n v="62.55"/>
    <n v="62.75"/>
    <n v="708700"/>
  </r>
  <r>
    <x v="2902"/>
    <n v="62.15"/>
    <n v="63.6"/>
    <n v="62"/>
    <n v="63.1"/>
    <n v="930600"/>
  </r>
  <r>
    <x v="2903"/>
    <n v="62.3"/>
    <n v="62.3"/>
    <n v="62.3"/>
    <n v="62.3"/>
    <n v="0"/>
  </r>
  <r>
    <x v="2904"/>
    <n v="62.45"/>
    <n v="62.65"/>
    <n v="61.8"/>
    <n v="62.3"/>
    <n v="450100"/>
  </r>
  <r>
    <x v="2905"/>
    <n v="62.35"/>
    <n v="62.75"/>
    <n v="62.15"/>
    <n v="62.4"/>
    <n v="1029300"/>
  </r>
  <r>
    <x v="2906"/>
    <n v="62.3"/>
    <n v="62.55"/>
    <n v="62.1"/>
    <n v="62.3"/>
    <n v="1410400"/>
  </r>
  <r>
    <x v="2907"/>
    <n v="61.95"/>
    <n v="62.5"/>
    <n v="61.9"/>
    <n v="62.25"/>
    <n v="1327300"/>
  </r>
  <r>
    <x v="2908"/>
    <n v="62.35"/>
    <n v="62.8"/>
    <n v="62.1"/>
    <n v="62.3"/>
    <n v="1004600"/>
  </r>
  <r>
    <x v="2909"/>
    <n v="61.75"/>
    <n v="62.85"/>
    <n v="61.75"/>
    <n v="62.35"/>
    <n v="2689600"/>
  </r>
  <r>
    <x v="2910"/>
    <n v="61.4"/>
    <n v="61.95"/>
    <n v="61.2"/>
    <n v="61.65"/>
    <n v="1365800"/>
  </r>
  <r>
    <x v="2911"/>
    <n v="62.05"/>
    <n v="62.4"/>
    <n v="60.95"/>
    <n v="61.15"/>
    <n v="1724000"/>
  </r>
  <r>
    <x v="2912"/>
    <n v="61.4"/>
    <n v="62.25"/>
    <n v="61.35"/>
    <n v="61.95"/>
    <n v="1006600"/>
  </r>
  <r>
    <x v="2913"/>
    <n v="61.8"/>
    <n v="62.2"/>
    <n v="61.3"/>
    <n v="61.55"/>
    <n v="1136500"/>
  </r>
  <r>
    <x v="2914"/>
    <n v="61.35"/>
    <n v="62"/>
    <n v="61.3"/>
    <n v="61.85"/>
    <n v="553900"/>
  </r>
  <r>
    <x v="2915"/>
    <n v="61.4"/>
    <n v="61.95"/>
    <n v="61.3"/>
    <n v="61.7"/>
    <n v="1102500"/>
  </r>
  <r>
    <x v="2916"/>
    <n v="62.7"/>
    <n v="62.8"/>
    <n v="61.65"/>
    <n v="62"/>
    <n v="1030500"/>
  </r>
  <r>
    <x v="2917"/>
    <n v="61.8"/>
    <n v="63.4"/>
    <n v="61.65"/>
    <n v="62.65"/>
    <n v="1396100"/>
  </r>
  <r>
    <x v="2918"/>
    <n v="62"/>
    <n v="62.25"/>
    <n v="61.4"/>
    <n v="61.6"/>
    <n v="808200"/>
  </r>
  <r>
    <x v="2919"/>
    <n v="62.1"/>
    <n v="62.25"/>
    <n v="61.55"/>
    <n v="62.25"/>
    <n v="834100"/>
  </r>
  <r>
    <x v="2920"/>
    <n v="61.5"/>
    <n v="62.3"/>
    <n v="61.2"/>
    <n v="62"/>
    <n v="1048100"/>
  </r>
  <r>
    <x v="2921"/>
    <n v="61.25"/>
    <n v="61.95"/>
    <n v="61"/>
    <n v="61.3"/>
    <n v="2151900"/>
  </r>
  <r>
    <x v="2922"/>
    <n v="61.9"/>
    <n v="61.9"/>
    <n v="61.25"/>
    <n v="61.45"/>
    <n v="1122200"/>
  </r>
  <r>
    <x v="2923"/>
    <n v="62.4"/>
    <n v="62.45"/>
    <n v="61.7"/>
    <n v="61.9"/>
    <n v="1355600"/>
  </r>
  <r>
    <x v="2924"/>
    <n v="62.3"/>
    <n v="62.4"/>
    <n v="61.8"/>
    <n v="62.1"/>
    <n v="612100"/>
  </r>
  <r>
    <x v="2925"/>
    <n v="61.95"/>
    <n v="62.7"/>
    <n v="61.85"/>
    <n v="62.15"/>
    <n v="1051200"/>
  </r>
  <r>
    <x v="2926"/>
    <n v="62.1"/>
    <n v="62.3"/>
    <n v="61.85"/>
    <n v="62.15"/>
    <n v="833300"/>
  </r>
  <r>
    <x v="2927"/>
    <n v="62.2"/>
    <n v="62.3"/>
    <n v="61.4"/>
    <n v="61.6"/>
    <n v="1054400"/>
  </r>
  <r>
    <x v="2928"/>
    <n v="62.35"/>
    <n v="62.5"/>
    <n v="61.9"/>
    <n v="62.25"/>
    <n v="728800"/>
  </r>
  <r>
    <x v="2929"/>
    <n v="62.1"/>
    <n v="62.7"/>
    <n v="61.75"/>
    <n v="61.85"/>
    <n v="1218700"/>
  </r>
  <r>
    <x v="2930"/>
    <n v="62"/>
    <n v="62.45"/>
    <n v="61.3"/>
    <n v="61.5"/>
    <n v="1132800"/>
  </r>
  <r>
    <x v="2931"/>
    <n v="61.85"/>
    <n v="62.4"/>
    <n v="61.25"/>
    <n v="61.95"/>
    <n v="1729300"/>
  </r>
  <r>
    <x v="2932"/>
    <n v="61"/>
    <n v="62.4"/>
    <n v="60.9"/>
    <n v="61.8"/>
    <n v="1422000"/>
  </r>
  <r>
    <x v="2933"/>
    <n v="60.9"/>
    <n v="61.45"/>
    <n v="60.5"/>
    <n v="61.25"/>
    <n v="762500"/>
  </r>
  <r>
    <x v="2934"/>
    <n v="60.9"/>
    <n v="61.1"/>
    <n v="60"/>
    <n v="60.85"/>
    <n v="915800"/>
  </r>
  <r>
    <x v="2935"/>
    <n v="60.55"/>
    <n v="60.85"/>
    <n v="59.8"/>
    <n v="60.3"/>
    <n v="1244900"/>
  </r>
  <r>
    <x v="2936"/>
    <n v="60.75"/>
    <n v="60.75"/>
    <n v="59.55"/>
    <n v="60.4"/>
    <n v="1271500"/>
  </r>
  <r>
    <x v="2937"/>
    <n v="61"/>
    <n v="61.25"/>
    <n v="60.2"/>
    <n v="60.55"/>
    <n v="1421600"/>
  </r>
  <r>
    <x v="2938"/>
    <n v="60.8"/>
    <n v="61"/>
    <n v="60.35"/>
    <n v="60.45"/>
    <n v="830000"/>
  </r>
  <r>
    <x v="2939"/>
    <n v="60.1"/>
    <n v="61.1"/>
    <n v="59.8"/>
    <n v="60.8"/>
    <n v="1100400"/>
  </r>
  <r>
    <x v="2940"/>
    <n v="60"/>
    <n v="60.65"/>
    <n v="59.6"/>
    <n v="60.45"/>
    <n v="1615600"/>
  </r>
  <r>
    <x v="2941"/>
    <n v="60.35"/>
    <n v="60.85"/>
    <n v="59.4"/>
    <n v="60"/>
    <n v="1576800"/>
  </r>
  <r>
    <x v="2942"/>
    <n v="61.4"/>
    <n v="61.4"/>
    <n v="60.25"/>
    <n v="60.65"/>
    <n v="1187200"/>
  </r>
  <r>
    <x v="2943"/>
    <n v="60.25"/>
    <n v="61.4"/>
    <n v="60.25"/>
    <n v="61.35"/>
    <n v="1373900"/>
  </r>
  <r>
    <x v="2944"/>
    <n v="59.55"/>
    <n v="60.35"/>
    <n v="59.4"/>
    <n v="59.8"/>
    <n v="1082400"/>
  </r>
  <r>
    <x v="2945"/>
    <n v="60.15"/>
    <n v="60.75"/>
    <n v="59.65"/>
    <n v="59.9"/>
    <n v="1188400"/>
  </r>
  <r>
    <x v="2946"/>
    <n v="60.8"/>
    <n v="61.3"/>
    <n v="60"/>
    <n v="60.5"/>
    <n v="2015000"/>
  </r>
  <r>
    <x v="2947"/>
    <n v="62"/>
    <n v="62.3"/>
    <n v="60.9"/>
    <n v="61.15"/>
    <n v="2162200"/>
  </r>
  <r>
    <x v="2948"/>
    <n v="62.15"/>
    <n v="63.05"/>
    <n v="62.05"/>
    <n v="62.95"/>
    <n v="862700"/>
  </r>
  <r>
    <x v="2949"/>
    <n v="62.05"/>
    <n v="62.75"/>
    <n v="61.65"/>
    <n v="62.2"/>
    <n v="1068500"/>
  </r>
  <r>
    <x v="2950"/>
    <n v="62.4"/>
    <n v="63"/>
    <n v="62.1"/>
    <n v="62.45"/>
    <n v="1370600"/>
  </r>
  <r>
    <x v="2951"/>
    <n v="62.05"/>
    <n v="62.75"/>
    <n v="61.75"/>
    <n v="61.8"/>
    <n v="1315700"/>
  </r>
  <r>
    <x v="2952"/>
    <n v="62.65"/>
    <n v="63.3"/>
    <n v="62.3"/>
    <n v="62.45"/>
    <n v="1104500"/>
  </r>
  <r>
    <x v="2953"/>
    <n v="62.95"/>
    <n v="63.2"/>
    <n v="62.05"/>
    <n v="62.7"/>
    <n v="1393000"/>
  </r>
  <r>
    <x v="2954"/>
    <n v="62.7"/>
    <n v="63.1"/>
    <n v="62.3"/>
    <n v="62.95"/>
    <n v="1357200"/>
  </r>
  <r>
    <x v="2955"/>
    <n v="63.15"/>
    <n v="63.4"/>
    <n v="62.65"/>
    <n v="62.95"/>
    <n v="1456800"/>
  </r>
  <r>
    <x v="2956"/>
    <n v="63.85"/>
    <n v="64.2"/>
    <n v="63.45"/>
    <n v="63.6"/>
    <n v="1002200"/>
  </r>
  <r>
    <x v="2957"/>
    <n v="63.7"/>
    <n v="64.8"/>
    <n v="63.7"/>
    <n v="64.400000000000006"/>
    <n v="1076200"/>
  </r>
  <r>
    <x v="2958"/>
    <n v="63.9"/>
    <n v="64.55"/>
    <n v="63.7"/>
    <n v="63.95"/>
    <n v="691500"/>
  </r>
  <r>
    <x v="2959"/>
    <n v="64.099999999999994"/>
    <n v="64.25"/>
    <n v="63.4"/>
    <n v="63.7"/>
    <n v="930300"/>
  </r>
  <r>
    <x v="2960"/>
    <n v="64.25"/>
    <n v="64.75"/>
    <n v="63.6"/>
    <n v="63.9"/>
    <n v="1770900"/>
  </r>
  <r>
    <x v="2961"/>
    <n v="65.05"/>
    <n v="65.650000000000006"/>
    <n v="64.75"/>
    <n v="64.900000000000006"/>
    <n v="1048600"/>
  </r>
  <r>
    <x v="2962"/>
    <n v="64.55"/>
    <n v="65.900000000000006"/>
    <n v="64.150000000000006"/>
    <n v="65.650000000000006"/>
    <n v="1316200"/>
  </r>
  <r>
    <x v="2963"/>
    <n v="64.400000000000006"/>
    <n v="64.75"/>
    <n v="64.099999999999994"/>
    <n v="64.55"/>
    <n v="1269800"/>
  </r>
  <r>
    <x v="2964"/>
    <n v="64.95"/>
    <n v="65"/>
    <n v="64.400000000000006"/>
    <n v="64.45"/>
    <n v="1386500"/>
  </r>
  <r>
    <x v="2965"/>
    <n v="64.8"/>
    <n v="65.099999999999994"/>
    <n v="64.099999999999994"/>
    <n v="64.400000000000006"/>
    <n v="953400"/>
  </r>
  <r>
    <x v="2966"/>
    <n v="64.75"/>
    <n v="65.45"/>
    <n v="64.25"/>
    <n v="64.75"/>
    <n v="1171900"/>
  </r>
  <r>
    <x v="2967"/>
    <n v="65.2"/>
    <n v="65.400000000000006"/>
    <n v="64.45"/>
    <n v="64.7"/>
    <n v="1098800"/>
  </r>
  <r>
    <x v="2968"/>
    <n v="64.7"/>
    <n v="65.95"/>
    <n v="64.7"/>
    <n v="65.45"/>
    <n v="1544300"/>
  </r>
  <r>
    <x v="2969"/>
    <n v="63.7"/>
    <n v="64.3"/>
    <n v="63.65"/>
    <n v="64"/>
    <n v="1111900"/>
  </r>
  <r>
    <x v="2970"/>
    <n v="64"/>
    <n v="64.3"/>
    <n v="62.95"/>
    <n v="63.2"/>
    <n v="1982300"/>
  </r>
  <r>
    <x v="2971"/>
    <n v="64.8"/>
    <n v="65.45"/>
    <n v="64.05"/>
    <n v="64.05"/>
    <n v="2162000"/>
  </r>
  <r>
    <x v="2972"/>
    <n v="66"/>
    <n v="66.2"/>
    <n v="64.849999999999994"/>
    <n v="65.8"/>
    <n v="2162800"/>
  </r>
  <r>
    <x v="2973"/>
    <n v="66.45"/>
    <n v="67.45"/>
    <n v="64.650000000000006"/>
    <n v="66.5"/>
    <n v="947800"/>
  </r>
  <r>
    <x v="2974"/>
    <n v="66.3"/>
    <n v="67.45"/>
    <n v="66.3"/>
    <n v="66.8"/>
    <n v="1955800"/>
  </r>
  <r>
    <x v="2975"/>
    <n v="65.7"/>
    <n v="66.7"/>
    <n v="65.7"/>
    <n v="66.2"/>
    <n v="1373200"/>
  </r>
  <r>
    <x v="2976"/>
    <n v="65.900000000000006"/>
    <n v="66.3"/>
    <n v="65.650000000000006"/>
    <n v="65.900000000000006"/>
    <n v="999800"/>
  </r>
  <r>
    <x v="2977"/>
    <n v="66"/>
    <n v="66.349999999999994"/>
    <n v="65.650000000000006"/>
    <n v="65.900000000000006"/>
    <n v="1458600"/>
  </r>
  <r>
    <x v="2978"/>
    <n v="65.5"/>
    <n v="66.2"/>
    <n v="65.5"/>
    <n v="65.8"/>
    <n v="905200"/>
  </r>
  <r>
    <x v="2979"/>
    <n v="65.400000000000006"/>
    <n v="65.7"/>
    <n v="65.05"/>
    <n v="65.7"/>
    <n v="698200"/>
  </r>
  <r>
    <x v="2980"/>
    <n v="65.2"/>
    <n v="65.599999999999994"/>
    <n v="64.7"/>
    <n v="65.400000000000006"/>
    <n v="1059200"/>
  </r>
  <r>
    <x v="2981"/>
    <n v="65.5"/>
    <n v="65.599999999999994"/>
    <n v="64.5"/>
    <n v="65.5"/>
    <n v="1713900"/>
  </r>
  <r>
    <x v="2982"/>
    <n v="64.099999999999994"/>
    <n v="65.400000000000006"/>
    <n v="64.099999999999994"/>
    <n v="65.2"/>
    <n v="1288500"/>
  </r>
  <r>
    <x v="2983"/>
    <n v="63.55"/>
    <n v="64.349999999999994"/>
    <n v="63.55"/>
    <n v="64.150000000000006"/>
    <n v="1129800"/>
  </r>
  <r>
    <x v="2984"/>
    <n v="64.5"/>
    <n v="64.5"/>
    <n v="62.75"/>
    <n v="63.75"/>
    <n v="4447200"/>
  </r>
  <r>
    <x v="2985"/>
    <n v="65.349999999999994"/>
    <n v="66.3"/>
    <n v="65.349999999999994"/>
    <n v="66.2"/>
    <n v="1958200"/>
  </r>
  <r>
    <x v="2986"/>
    <n v="63.85"/>
    <n v="65.7"/>
    <n v="63.85"/>
    <n v="65.05"/>
    <n v="1932800"/>
  </r>
  <r>
    <x v="2987"/>
    <n v="64.05"/>
    <n v="64.8"/>
    <n v="64.05"/>
    <n v="64.099999999999994"/>
    <n v="1215500"/>
  </r>
  <r>
    <x v="2988"/>
    <n v="63.15"/>
    <n v="64.150000000000006"/>
    <n v="62.85"/>
    <n v="63.65"/>
    <n v="767400"/>
  </r>
  <r>
    <x v="2989"/>
    <n v="64"/>
    <n v="64.5"/>
    <n v="63.55"/>
    <n v="63.55"/>
    <n v="748300"/>
  </r>
  <r>
    <x v="2990"/>
    <n v="64.349999999999994"/>
    <n v="64.349999999999994"/>
    <n v="63.65"/>
    <n v="64.2"/>
    <n v="955100"/>
  </r>
  <r>
    <x v="2991"/>
    <n v="64.5"/>
    <n v="65.2"/>
    <n v="64.2"/>
    <n v="64.75"/>
    <n v="1263700"/>
  </r>
  <r>
    <x v="2992"/>
    <n v="64.75"/>
    <n v="65.599999999999994"/>
    <n v="64.25"/>
    <n v="64.75"/>
    <n v="1209700"/>
  </r>
  <r>
    <x v="2993"/>
    <n v="65.349999999999994"/>
    <n v="65.599999999999994"/>
    <n v="64.8"/>
    <n v="65"/>
    <n v="1000000"/>
  </r>
  <r>
    <x v="2994"/>
    <n v="64.5"/>
    <n v="65.599999999999994"/>
    <n v="64.3"/>
    <n v="65.599999999999994"/>
    <n v="1262000"/>
  </r>
  <r>
    <x v="2995"/>
    <n v="64.2"/>
    <n v="65"/>
    <n v="63.8"/>
    <n v="64.3"/>
    <n v="2099800"/>
  </r>
  <r>
    <x v="2996"/>
    <n v="62.85"/>
    <n v="64.099999999999994"/>
    <n v="62.65"/>
    <n v="63.8"/>
    <n v="1618700"/>
  </r>
  <r>
    <x v="2997"/>
    <n v="63.9"/>
    <n v="64"/>
    <n v="62.15"/>
    <n v="63.15"/>
    <n v="1133600"/>
  </r>
  <r>
    <x v="2998"/>
    <n v="63.85"/>
    <n v="63.9"/>
    <n v="63.4"/>
    <n v="63.5"/>
    <n v="422500"/>
  </r>
  <r>
    <x v="2999"/>
    <n v="64.150000000000006"/>
    <n v="64.650000000000006"/>
    <n v="63.35"/>
    <n v="63.6"/>
    <n v="995700"/>
  </r>
  <r>
    <x v="3000"/>
    <n v="65.45"/>
    <n v="65.45"/>
    <n v="64.25"/>
    <n v="64.5"/>
    <n v="1836100"/>
  </r>
  <r>
    <x v="3001"/>
    <n v="65.2"/>
    <n v="65.8"/>
    <n v="65.2"/>
    <n v="65.650000000000006"/>
    <n v="995500"/>
  </r>
  <r>
    <x v="3002"/>
    <n v="63.75"/>
    <n v="65.2"/>
    <n v="63.65"/>
    <n v="65.150000000000006"/>
    <n v="1104500"/>
  </r>
  <r>
    <x v="3003"/>
    <n v="64.400000000000006"/>
    <n v="64.599999999999994"/>
    <n v="63.8"/>
    <n v="64.05"/>
    <n v="1027000"/>
  </r>
  <r>
    <x v="3004"/>
    <n v="64.650000000000006"/>
    <n v="65.150000000000006"/>
    <n v="63.9"/>
    <n v="64.05"/>
    <n v="1507500"/>
  </r>
  <r>
    <x v="3005"/>
    <n v="65.099999999999994"/>
    <n v="65.599999999999994"/>
    <n v="64.599999999999994"/>
    <n v="65.2"/>
    <n v="1025900"/>
  </r>
  <r>
    <x v="3006"/>
    <n v="65.400000000000006"/>
    <n v="65.8"/>
    <n v="64.900000000000006"/>
    <n v="65.400000000000006"/>
    <n v="1085300"/>
  </r>
  <r>
    <x v="3007"/>
    <n v="65.45"/>
    <n v="65.7"/>
    <n v="65.05"/>
    <n v="65.7"/>
    <n v="698100"/>
  </r>
  <r>
    <x v="3008"/>
    <n v="65.099999999999994"/>
    <n v="65.599999999999994"/>
    <n v="64.849999999999994"/>
    <n v="65.45"/>
    <n v="613500"/>
  </r>
  <r>
    <x v="3009"/>
    <n v="65.95"/>
    <n v="65.95"/>
    <n v="64.650000000000006"/>
    <n v="65.099999999999994"/>
    <n v="1136300"/>
  </r>
  <r>
    <x v="3010"/>
    <n v="65.2"/>
    <n v="65.849999999999994"/>
    <n v="65.05"/>
    <n v="65.8"/>
    <n v="1240500"/>
  </r>
  <r>
    <x v="3011"/>
    <n v="64.8"/>
    <n v="65.2"/>
    <n v="64.650000000000006"/>
    <n v="65.150000000000006"/>
    <n v="1125800"/>
  </r>
  <r>
    <x v="3012"/>
    <n v="65.55"/>
    <n v="65.55"/>
    <n v="64.349999999999994"/>
    <n v="64.599999999999994"/>
    <n v="1060600"/>
  </r>
  <r>
    <x v="3013"/>
    <n v="64.650000000000006"/>
    <n v="65.599999999999994"/>
    <n v="64.400000000000006"/>
    <n v="65.3"/>
    <n v="1326200"/>
  </r>
  <r>
    <x v="3014"/>
    <n v="65.150000000000006"/>
    <n v="65.25"/>
    <n v="64.2"/>
    <n v="64.7"/>
    <n v="1089700"/>
  </r>
  <r>
    <x v="3015"/>
    <n v="64.349999999999994"/>
    <n v="65.45"/>
    <n v="64.05"/>
    <n v="65.25"/>
    <n v="2965000"/>
  </r>
  <r>
    <x v="3016"/>
    <n v="63.5"/>
    <n v="64.150000000000006"/>
    <n v="63.3"/>
    <n v="64.099999999999994"/>
    <n v="1642500"/>
  </r>
  <r>
    <x v="3017"/>
    <n v="62.5"/>
    <n v="64.05"/>
    <n v="62.4"/>
    <n v="64.05"/>
    <n v="3080500"/>
  </r>
  <r>
    <x v="3018"/>
    <n v="62.35"/>
    <n v="62.65"/>
    <n v="61.95"/>
    <n v="62.3"/>
    <n v="973700"/>
  </r>
  <r>
    <x v="3019"/>
    <n v="61.8"/>
    <n v="62.4"/>
    <n v="61.75"/>
    <n v="62.2"/>
    <n v="1601000"/>
  </r>
  <r>
    <x v="3020"/>
    <n v="62.05"/>
    <n v="62.2"/>
    <n v="61.65"/>
    <n v="61.65"/>
    <n v="1565900"/>
  </r>
  <r>
    <x v="3021"/>
    <n v="62.45"/>
    <n v="62.65"/>
    <n v="61.7"/>
    <n v="62.25"/>
    <n v="1526500"/>
  </r>
  <r>
    <x v="3022"/>
    <n v="61.1"/>
    <n v="62.9"/>
    <n v="61.1"/>
    <n v="62.3"/>
    <n v="4769500"/>
  </r>
  <r>
    <x v="3023"/>
    <n v="59.7"/>
    <n v="60.75"/>
    <n v="59.7"/>
    <n v="60.15"/>
    <n v="1792700"/>
  </r>
  <r>
    <x v="3024"/>
    <n v="59.25"/>
    <n v="59.55"/>
    <n v="58.65"/>
    <n v="59.45"/>
    <n v="1332100"/>
  </r>
  <r>
    <x v="3025"/>
    <n v="59.1"/>
    <n v="59.35"/>
    <n v="56.2"/>
    <n v="58.6"/>
    <n v="3490700"/>
  </r>
  <r>
    <x v="3026"/>
    <n v="59.65"/>
    <n v="60.1"/>
    <n v="59.25"/>
    <n v="59.5"/>
    <n v="1171800"/>
  </r>
  <r>
    <x v="3027"/>
    <n v="59.85"/>
    <n v="59.85"/>
    <n v="59.1"/>
    <n v="59.35"/>
    <n v="1069600"/>
  </r>
  <r>
    <x v="3028"/>
    <n v="60"/>
    <n v="60"/>
    <n v="59.25"/>
    <n v="59.7"/>
    <n v="668100"/>
  </r>
  <r>
    <x v="3029"/>
    <n v="59.2"/>
    <n v="60"/>
    <n v="59.2"/>
    <n v="59.95"/>
    <n v="1125100"/>
  </r>
  <r>
    <x v="3030"/>
    <n v="59.2"/>
    <n v="59.8"/>
    <n v="59.1"/>
    <n v="59.35"/>
    <n v="1268300"/>
  </r>
  <r>
    <x v="3031"/>
    <n v="59.3"/>
    <n v="59.75"/>
    <n v="59"/>
    <n v="59.4"/>
    <n v="943300"/>
  </r>
  <r>
    <x v="3032"/>
    <n v="58.45"/>
    <n v="59.4"/>
    <n v="58.4"/>
    <n v="59.2"/>
    <n v="950500"/>
  </r>
  <r>
    <x v="3033"/>
    <n v="58.6"/>
    <n v="58.85"/>
    <n v="58.35"/>
    <n v="58.55"/>
    <n v="973700"/>
  </r>
  <r>
    <x v="3034"/>
    <n v="59.8"/>
    <n v="59.9"/>
    <n v="58.9"/>
    <n v="59.15"/>
    <n v="1053000"/>
  </r>
  <r>
    <x v="3035"/>
    <n v="60.15"/>
    <n v="60.6"/>
    <n v="60"/>
    <n v="60.2"/>
    <n v="1125100"/>
  </r>
  <r>
    <x v="3036"/>
    <n v="60.05"/>
    <n v="60.4"/>
    <n v="59.85"/>
    <n v="60"/>
    <n v="1171800"/>
  </r>
  <r>
    <x v="3037"/>
    <n v="59.85"/>
    <n v="60.4"/>
    <n v="59.65"/>
    <n v="60.05"/>
    <n v="1044900"/>
  </r>
  <r>
    <x v="3038"/>
    <n v="59.95"/>
    <n v="60.3"/>
    <n v="59.25"/>
    <n v="59.55"/>
    <n v="1608800"/>
  </r>
  <r>
    <x v="3039"/>
    <n v="59.95"/>
    <n v="60.75"/>
    <n v="59.9"/>
    <n v="60.35"/>
    <n v="1867300"/>
  </r>
  <r>
    <x v="3040"/>
    <n v="60.65"/>
    <n v="60.85"/>
    <n v="59.7"/>
    <n v="60.15"/>
    <n v="1417700"/>
  </r>
  <r>
    <x v="3041"/>
    <n v="60.4"/>
    <n v="61.45"/>
    <n v="60.4"/>
    <n v="60.4"/>
    <n v="1238000"/>
  </r>
  <r>
    <x v="3042"/>
    <n v="60.65"/>
    <n v="60.85"/>
    <n v="60.15"/>
    <n v="60.25"/>
    <n v="1287700"/>
  </r>
  <r>
    <x v="3043"/>
    <n v="61"/>
    <n v="61.2"/>
    <n v="60.4"/>
    <n v="60.9"/>
    <n v="1221200"/>
  </r>
  <r>
    <x v="3044"/>
    <n v="60.8"/>
    <n v="61.5"/>
    <n v="60.65"/>
    <n v="61.2"/>
    <n v="1337300"/>
  </r>
  <r>
    <x v="3045"/>
    <n v="60.15"/>
    <n v="60.75"/>
    <n v="59.85"/>
    <n v="60.55"/>
    <n v="1053200"/>
  </r>
  <r>
    <x v="3046"/>
    <n v="61.05"/>
    <n v="61.1"/>
    <n v="60.25"/>
    <n v="60.3"/>
    <n v="1109000"/>
  </r>
  <r>
    <x v="3047"/>
    <n v="60.6"/>
    <n v="61.35"/>
    <n v="60.35"/>
    <n v="61.15"/>
    <n v="1160800"/>
  </r>
  <r>
    <x v="3048"/>
    <n v="60.8"/>
    <n v="60.85"/>
    <n v="60.25"/>
    <n v="60.4"/>
    <n v="972800"/>
  </r>
  <r>
    <x v="3049"/>
    <n v="60.8"/>
    <n v="60.8"/>
    <n v="60.8"/>
    <n v="60.8"/>
    <n v="0"/>
  </r>
  <r>
    <x v="3050"/>
    <n v="60.55"/>
    <n v="61.25"/>
    <n v="60.2"/>
    <n v="60.8"/>
    <n v="1637700"/>
  </r>
  <r>
    <x v="3051"/>
    <n v="58.95"/>
    <n v="60.7"/>
    <n v="58.95"/>
    <n v="60.6"/>
    <n v="2415000"/>
  </r>
  <r>
    <x v="3052"/>
    <n v="59.65"/>
    <n v="59.65"/>
    <n v="58.85"/>
    <n v="58.95"/>
    <n v="1394900"/>
  </r>
  <r>
    <x v="3053"/>
    <n v="59.3"/>
    <n v="59.5"/>
    <n v="58.95"/>
    <n v="59.45"/>
    <n v="912700"/>
  </r>
  <r>
    <x v="3054"/>
    <n v="58.8"/>
    <n v="59.55"/>
    <n v="58.75"/>
    <n v="59.4"/>
    <n v="1918500"/>
  </r>
  <r>
    <x v="3055"/>
    <n v="57.8"/>
    <n v="58.85"/>
    <n v="57.55"/>
    <n v="58.6"/>
    <n v="1789100"/>
  </r>
  <r>
    <x v="3056"/>
    <n v="58"/>
    <n v="58.15"/>
    <n v="57.5"/>
    <n v="57.75"/>
    <n v="707000"/>
  </r>
  <r>
    <x v="3057"/>
    <n v="58.85"/>
    <n v="58.95"/>
    <n v="57.8"/>
    <n v="58.1"/>
    <n v="928500"/>
  </r>
  <r>
    <x v="3058"/>
    <n v="58.1"/>
    <n v="59"/>
    <n v="58.1"/>
    <n v="58.8"/>
    <n v="1218000"/>
  </r>
  <r>
    <x v="3059"/>
    <n v="58.05"/>
    <n v="58.3"/>
    <n v="57.75"/>
    <n v="57.95"/>
    <n v="1034600"/>
  </r>
  <r>
    <x v="3060"/>
    <n v="58.1"/>
    <n v="58.65"/>
    <n v="58.05"/>
    <n v="58.1"/>
    <n v="1081400"/>
  </r>
  <r>
    <x v="3061"/>
    <n v="57.2"/>
    <n v="58.15"/>
    <n v="57.2"/>
    <n v="58.1"/>
    <n v="1453200"/>
  </r>
  <r>
    <x v="3062"/>
    <n v="57.55"/>
    <n v="57.55"/>
    <n v="56.8"/>
    <n v="57.5"/>
    <n v="1279600"/>
  </r>
  <r>
    <x v="3063"/>
    <n v="56.9"/>
    <n v="57.55"/>
    <n v="56.9"/>
    <n v="57.3"/>
    <n v="583100"/>
  </r>
  <r>
    <x v="3064"/>
    <n v="56.55"/>
    <n v="57.3"/>
    <n v="56.35"/>
    <n v="57.2"/>
    <n v="1270700"/>
  </r>
  <r>
    <x v="3065"/>
    <n v="56.9"/>
    <n v="56.9"/>
    <n v="56.25"/>
    <n v="56.7"/>
    <n v="1027400"/>
  </r>
  <r>
    <x v="3066"/>
    <n v="56.4"/>
    <n v="57"/>
    <n v="56.15"/>
    <n v="56.5"/>
    <n v="1275800"/>
  </r>
  <r>
    <x v="3067"/>
    <n v="57.15"/>
    <n v="57.5"/>
    <n v="56.95"/>
    <n v="57.25"/>
    <n v="752900"/>
  </r>
  <r>
    <x v="3068"/>
    <n v="56.95"/>
    <n v="57.4"/>
    <n v="56.85"/>
    <n v="57.35"/>
    <n v="1532000"/>
  </r>
  <r>
    <x v="3069"/>
    <n v="57.45"/>
    <n v="57.65"/>
    <n v="56.95"/>
    <n v="57.25"/>
    <n v="1382900"/>
  </r>
  <r>
    <x v="3070"/>
    <n v="56.9"/>
    <n v="57.75"/>
    <n v="56.6"/>
    <n v="57.5"/>
    <n v="1200000"/>
  </r>
  <r>
    <x v="3071"/>
    <n v="56.25"/>
    <n v="56.75"/>
    <n v="56.05"/>
    <n v="56.75"/>
    <n v="995700"/>
  </r>
  <r>
    <x v="3072"/>
    <n v="56.05"/>
    <n v="56.6"/>
    <n v="55.9"/>
    <n v="56.15"/>
    <n v="1209100"/>
  </r>
  <r>
    <x v="3073"/>
    <n v="55.7"/>
    <n v="56.15"/>
    <n v="55.6"/>
    <n v="55.95"/>
    <n v="746200"/>
  </r>
  <r>
    <x v="3074"/>
    <n v="55.1"/>
    <n v="56.2"/>
    <n v="55.1"/>
    <n v="55.6"/>
    <n v="1287000"/>
  </r>
  <r>
    <x v="3075"/>
    <n v="56"/>
    <n v="56.2"/>
    <n v="55.4"/>
    <n v="55.7"/>
    <n v="1259700"/>
  </r>
  <r>
    <x v="3076"/>
    <n v="55.85"/>
    <n v="56.4"/>
    <n v="55.15"/>
    <n v="55.7"/>
    <n v="1820900"/>
  </r>
  <r>
    <x v="3077"/>
    <n v="56.9"/>
    <n v="56.9"/>
    <n v="55.85"/>
    <n v="56.4"/>
    <n v="1044000"/>
  </r>
  <r>
    <x v="3078"/>
    <n v="55.95"/>
    <n v="56.7"/>
    <n v="55.75"/>
    <n v="56.5"/>
    <n v="1533900"/>
  </r>
  <r>
    <x v="3079"/>
    <n v="56.1"/>
    <n v="56.85"/>
    <n v="55.75"/>
    <n v="56.35"/>
    <n v="5414800"/>
  </r>
  <r>
    <x v="3080"/>
    <n v="58.8"/>
    <n v="59.95"/>
    <n v="58.8"/>
    <n v="59.15"/>
    <n v="1050400"/>
  </r>
  <r>
    <x v="3081"/>
    <n v="59.6"/>
    <n v="59.8"/>
    <n v="58.75"/>
    <n v="59"/>
    <n v="1149400"/>
  </r>
  <r>
    <x v="3082"/>
    <n v="59.45"/>
    <n v="59.8"/>
    <n v="59.15"/>
    <n v="59.4"/>
    <n v="1361400"/>
  </r>
  <r>
    <x v="3083"/>
    <n v="59.3"/>
    <n v="59.45"/>
    <n v="58.35"/>
    <n v="58.9"/>
    <n v="2092400"/>
  </r>
  <r>
    <x v="3084"/>
    <n v="61.05"/>
    <n v="61.05"/>
    <n v="59.9"/>
    <n v="60"/>
    <n v="1664300"/>
  </r>
  <r>
    <x v="3085"/>
    <n v="61.25"/>
    <n v="61.5"/>
    <n v="60.8"/>
    <n v="61.3"/>
    <n v="680300"/>
  </r>
  <r>
    <x v="3086"/>
    <n v="61.45"/>
    <n v="61.65"/>
    <n v="61.15"/>
    <n v="61.5"/>
    <n v="967000"/>
  </r>
  <r>
    <x v="3087"/>
    <n v="61.15"/>
    <n v="61.55"/>
    <n v="60.95"/>
    <n v="61.2"/>
    <n v="985100"/>
  </r>
  <r>
    <x v="3088"/>
    <n v="60.95"/>
    <n v="61.6"/>
    <n v="60.75"/>
    <n v="61.15"/>
    <n v="1287700"/>
  </r>
  <r>
    <x v="3089"/>
    <n v="61.1"/>
    <n v="62.2"/>
    <n v="60.75"/>
    <n v="61.15"/>
    <n v="1820800"/>
  </r>
  <r>
    <x v="3090"/>
    <n v="61.15"/>
    <n v="61.6"/>
    <n v="60.45"/>
    <n v="61"/>
    <n v="1175300"/>
  </r>
  <r>
    <x v="3091"/>
    <n v="60.8"/>
    <n v="61.25"/>
    <n v="60.6"/>
    <n v="61"/>
    <n v="1873300"/>
  </r>
  <r>
    <x v="3092"/>
    <n v="60.6"/>
    <n v="60.75"/>
    <n v="60.25"/>
    <n v="60.45"/>
    <n v="1707000"/>
  </r>
  <r>
    <x v="3093"/>
    <n v="60.3"/>
    <n v="60.55"/>
    <n v="59.9"/>
    <n v="60.2"/>
    <n v="1216800"/>
  </r>
  <r>
    <x v="3094"/>
    <n v="61.55"/>
    <n v="61.7"/>
    <n v="60.2"/>
    <n v="60.85"/>
    <n v="1713600"/>
  </r>
  <r>
    <x v="3095"/>
    <n v="61.7"/>
    <n v="62.15"/>
    <n v="61.6"/>
    <n v="61.75"/>
    <n v="1399800"/>
  </r>
  <r>
    <x v="3096"/>
    <n v="60.6"/>
    <n v="61.65"/>
    <n v="60.3"/>
    <n v="61.4"/>
    <n v="1613100"/>
  </r>
  <r>
    <x v="3097"/>
    <n v="60.2"/>
    <n v="61"/>
    <n v="60"/>
    <n v="60.6"/>
    <n v="1172400"/>
  </r>
  <r>
    <x v="3098"/>
    <n v="60.7"/>
    <n v="60.7"/>
    <n v="60.7"/>
    <n v="60.7"/>
    <n v="0"/>
  </r>
  <r>
    <x v="3099"/>
    <n v="60.7"/>
    <n v="60.7"/>
    <n v="60.7"/>
    <n v="60.7"/>
    <n v="0"/>
  </r>
  <r>
    <x v="3100"/>
    <n v="59.75"/>
    <n v="61.05"/>
    <n v="59.6"/>
    <n v="60.7"/>
    <n v="1294200"/>
  </r>
  <r>
    <x v="3101"/>
    <n v="59.55"/>
    <n v="60.1"/>
    <n v="59.45"/>
    <n v="59.8"/>
    <n v="966400"/>
  </r>
  <r>
    <x v="3102"/>
    <n v="59.8"/>
    <n v="60.2"/>
    <n v="59.25"/>
    <n v="60"/>
    <n v="1065400"/>
  </r>
  <r>
    <x v="3103"/>
    <n v="59.8"/>
    <n v="60.3"/>
    <n v="59.75"/>
    <n v="59.85"/>
    <n v="1019700"/>
  </r>
  <r>
    <x v="3104"/>
    <n v="59.55"/>
    <n v="60.1"/>
    <n v="59.5"/>
    <n v="60"/>
    <n v="1636700"/>
  </r>
  <r>
    <x v="3105"/>
    <n v="59.75"/>
    <n v="60"/>
    <n v="59.3"/>
    <n v="59.45"/>
    <n v="1178400"/>
  </r>
  <r>
    <x v="3106"/>
    <n v="60.3"/>
    <n v="60.6"/>
    <n v="59.8"/>
    <n v="59.8"/>
    <n v="1361000"/>
  </r>
  <r>
    <x v="3107"/>
    <n v="60.5"/>
    <n v="60.6"/>
    <n v="60.2"/>
    <n v="60.45"/>
    <n v="856300"/>
  </r>
  <r>
    <x v="3108"/>
    <n v="60.6"/>
    <n v="60.7"/>
    <n v="60.2"/>
    <n v="60.45"/>
    <n v="1042400"/>
  </r>
  <r>
    <x v="3109"/>
    <n v="60.4"/>
    <n v="60.7"/>
    <n v="60.2"/>
    <n v="60.65"/>
    <n v="1370400"/>
  </r>
  <r>
    <x v="3110"/>
    <n v="59.35"/>
    <n v="60.25"/>
    <n v="59.25"/>
    <n v="60"/>
    <n v="1902800"/>
  </r>
  <r>
    <x v="3111"/>
    <n v="59.45"/>
    <n v="59.75"/>
    <n v="59.2"/>
    <n v="59.6"/>
    <n v="1336100"/>
  </r>
  <r>
    <x v="3112"/>
    <n v="59"/>
    <n v="59.45"/>
    <n v="58.95"/>
    <n v="59.2"/>
    <n v="1069500"/>
  </r>
  <r>
    <x v="3113"/>
    <n v="59.75"/>
    <n v="60.15"/>
    <n v="58.75"/>
    <n v="59.2"/>
    <n v="2108800"/>
  </r>
  <r>
    <x v="3114"/>
    <n v="59.55"/>
    <n v="59.9"/>
    <n v="58.95"/>
    <n v="59.9"/>
    <n v="920600"/>
  </r>
  <r>
    <x v="3115"/>
    <n v="59.25"/>
    <n v="59.4"/>
    <n v="59"/>
    <n v="59.2"/>
    <n v="1084600"/>
  </r>
  <r>
    <x v="3116"/>
    <n v="59.5"/>
    <n v="59.75"/>
    <n v="59.1"/>
    <n v="59.75"/>
    <n v="889800"/>
  </r>
  <r>
    <x v="3117"/>
    <n v="58.9"/>
    <n v="59.95"/>
    <n v="58.8"/>
    <n v="59.65"/>
    <n v="1202100"/>
  </r>
  <r>
    <x v="3118"/>
    <n v="59.05"/>
    <n v="59.4"/>
    <n v="58.75"/>
    <n v="59.15"/>
    <n v="888700"/>
  </r>
  <r>
    <x v="3119"/>
    <n v="59.25"/>
    <n v="59.6"/>
    <n v="58.3"/>
    <n v="59.05"/>
    <n v="1778200"/>
  </r>
  <r>
    <x v="3120"/>
    <n v="59.5"/>
    <n v="59.55"/>
    <n v="58.75"/>
    <n v="58.85"/>
    <n v="1129300"/>
  </r>
  <r>
    <x v="3121"/>
    <n v="59.5"/>
    <n v="60.2"/>
    <n v="59.05"/>
    <n v="59.45"/>
    <n v="1360200"/>
  </r>
  <r>
    <x v="3122"/>
    <n v="59.55"/>
    <n v="60.2"/>
    <n v="59.2"/>
    <n v="59.8"/>
    <n v="1218500"/>
  </r>
  <r>
    <x v="3123"/>
    <n v="59.75"/>
    <n v="60.1"/>
    <n v="59.5"/>
    <n v="59.75"/>
    <n v="1278200"/>
  </r>
  <r>
    <x v="3124"/>
    <n v="59"/>
    <n v="60.1"/>
    <n v="58.9"/>
    <n v="59.55"/>
    <n v="2850200"/>
  </r>
  <r>
    <x v="3125"/>
    <n v="58.5"/>
    <n v="59.8"/>
    <n v="58.25"/>
    <n v="58.9"/>
    <n v="3515500"/>
  </r>
  <r>
    <x v="3126"/>
    <n v="58.1"/>
    <n v="58.3"/>
    <n v="57.35"/>
    <n v="57.6"/>
    <n v="1395300"/>
  </r>
  <r>
    <x v="3127"/>
    <n v="57.9"/>
    <n v="58.35"/>
    <n v="57.9"/>
    <n v="58.25"/>
    <n v="708900"/>
  </r>
  <r>
    <x v="3128"/>
    <n v="58.2"/>
    <n v="58.5"/>
    <n v="57.6"/>
    <n v="58.15"/>
    <n v="726000"/>
  </r>
  <r>
    <x v="3129"/>
    <n v="57.9"/>
    <n v="58.45"/>
    <n v="57.7"/>
    <n v="58.45"/>
    <n v="717000"/>
  </r>
  <r>
    <x v="3130"/>
    <n v="58.45"/>
    <n v="58.45"/>
    <n v="57.75"/>
    <n v="57.9"/>
    <n v="744200"/>
  </r>
  <r>
    <x v="3131"/>
    <n v="58.65"/>
    <n v="58.65"/>
    <n v="57.9"/>
    <n v="58.35"/>
    <n v="1182300"/>
  </r>
  <r>
    <x v="3132"/>
    <n v="57.7"/>
    <n v="58.75"/>
    <n v="57.55"/>
    <n v="58.65"/>
    <n v="1564300"/>
  </r>
  <r>
    <x v="3133"/>
    <n v="58"/>
    <n v="58.2"/>
    <n v="57.55"/>
    <n v="57.95"/>
    <n v="1081700"/>
  </r>
  <r>
    <x v="3134"/>
    <n v="58"/>
    <n v="58.45"/>
    <n v="57.35"/>
    <n v="57.8"/>
    <n v="1085900"/>
  </r>
  <r>
    <x v="3135"/>
    <n v="57.7"/>
    <n v="57.95"/>
    <n v="57.35"/>
    <n v="57.75"/>
    <n v="951300"/>
  </r>
  <r>
    <x v="3136"/>
    <n v="58"/>
    <n v="58.05"/>
    <n v="57.35"/>
    <n v="57.65"/>
    <n v="1442000"/>
  </r>
  <r>
    <x v="3137"/>
    <n v="57.3"/>
    <n v="57.9"/>
    <n v="57.3"/>
    <n v="57.9"/>
    <n v="1126300"/>
  </r>
  <r>
    <x v="3138"/>
    <n v="57.35"/>
    <n v="57.85"/>
    <n v="57.25"/>
    <n v="57.45"/>
    <n v="1851700"/>
  </r>
  <r>
    <x v="3139"/>
    <n v="56.6"/>
    <n v="57.1"/>
    <n v="56.3"/>
    <n v="56.75"/>
    <n v="2015400"/>
  </r>
  <r>
    <x v="3140"/>
    <n v="56.3"/>
    <n v="56.9"/>
    <n v="55.85"/>
    <n v="56"/>
    <n v="2572300"/>
  </r>
  <r>
    <x v="3141"/>
    <n v="55"/>
    <n v="55.6"/>
    <n v="54.95"/>
    <n v="55.5"/>
    <n v="1093700"/>
  </r>
  <r>
    <x v="3142"/>
    <n v="55"/>
    <n v="55.55"/>
    <n v="54.75"/>
    <n v="55.15"/>
    <n v="1384200"/>
  </r>
  <r>
    <x v="3143"/>
    <n v="55"/>
    <n v="55.25"/>
    <n v="54.5"/>
    <n v="55.2"/>
    <n v="1394800"/>
  </r>
  <r>
    <x v="3144"/>
    <n v="55.25"/>
    <n v="55.5"/>
    <n v="54.7"/>
    <n v="55.2"/>
    <n v="1646200"/>
  </r>
  <r>
    <x v="3145"/>
    <n v="55.55"/>
    <n v="55.85"/>
    <n v="55.45"/>
    <n v="55.5"/>
    <n v="1089600"/>
  </r>
  <r>
    <x v="3146"/>
    <n v="56.7"/>
    <n v="56.7"/>
    <n v="55.9"/>
    <n v="56.1"/>
    <n v="1112300"/>
  </r>
  <r>
    <x v="3147"/>
    <n v="56.4"/>
    <n v="56.5"/>
    <n v="55.85"/>
    <n v="56.25"/>
    <n v="1031000"/>
  </r>
  <r>
    <x v="3148"/>
    <n v="56.15"/>
    <n v="56.9"/>
    <n v="56"/>
    <n v="56.7"/>
    <n v="931000"/>
  </r>
  <r>
    <x v="3149"/>
    <n v="55.7"/>
    <n v="56.7"/>
    <n v="55.7"/>
    <n v="56.25"/>
    <n v="1390600"/>
  </r>
  <r>
    <x v="3150"/>
    <n v="56.4"/>
    <n v="56.4"/>
    <n v="55.5"/>
    <n v="56.1"/>
    <n v="1537600"/>
  </r>
  <r>
    <x v="3151"/>
    <n v="57.05"/>
    <n v="57.15"/>
    <n v="55.85"/>
    <n v="56.2"/>
    <n v="1552900"/>
  </r>
  <r>
    <x v="3152"/>
    <n v="57.85"/>
    <n v="58.05"/>
    <n v="56.85"/>
    <n v="57.05"/>
    <n v="1660000"/>
  </r>
  <r>
    <x v="3153"/>
    <n v="58"/>
    <n v="58.05"/>
    <n v="57.15"/>
    <n v="57.6"/>
    <n v="1220900"/>
  </r>
  <r>
    <x v="3154"/>
    <n v="57.4"/>
    <n v="58.1"/>
    <n v="57.3"/>
    <n v="57.85"/>
    <n v="1673300"/>
  </r>
  <r>
    <x v="3155"/>
    <n v="56.95"/>
    <n v="57.4"/>
    <n v="56.8"/>
    <n v="57.3"/>
    <n v="1332400"/>
  </r>
  <r>
    <x v="3156"/>
    <n v="56.4"/>
    <n v="57.25"/>
    <n v="56.3"/>
    <n v="56.95"/>
    <n v="1442100"/>
  </r>
  <r>
    <x v="3157"/>
    <n v="56.55"/>
    <n v="57.25"/>
    <n v="56.35"/>
    <n v="56.9"/>
    <n v="1442100"/>
  </r>
  <r>
    <x v="3158"/>
    <n v="55.85"/>
    <n v="56.9"/>
    <n v="55.85"/>
    <n v="56.45"/>
    <n v="9408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4">
  <location ref="A3:C163" firstHeaderRow="0" firstDataRow="1" firstDataCol="1"/>
  <pivotFields count="7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dataField="1" showAll="0"/>
    <pivotField dataField="1" showAll="0"/>
    <pivotField showAll="0"/>
    <pivotField showAll="0"/>
    <pivotField axis="axisRow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</pivotFields>
  <rowFields count="2">
    <field x="6"/>
    <field x="0"/>
  </rowFields>
  <rowItems count="160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4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6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7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8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9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0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13"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Max de Haut" fld="2" subtotal="max" baseField="0" baseItem="0"/>
    <dataField name="Min de Bas" fld="3" subtotal="min" baseField="0" baseItem="0"/>
  </dataFields>
  <chartFormats count="2">
    <chartFormat chart="2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N163"/>
  <sheetViews>
    <sheetView topLeftCell="AE1" workbookViewId="0">
      <selection activeCell="AK8" sqref="AK8"/>
    </sheetView>
  </sheetViews>
  <sheetFormatPr defaultColWidth="11.5546875" defaultRowHeight="14.4" x14ac:dyDescent="0.3"/>
  <cols>
    <col min="1" max="1" width="21" bestFit="1" customWidth="1"/>
    <col min="2" max="2" width="12.109375" bestFit="1" customWidth="1"/>
    <col min="3" max="3" width="10.6640625" customWidth="1"/>
  </cols>
  <sheetData>
    <row r="1" spans="1:40" x14ac:dyDescent="0.3">
      <c r="AN1" t="s">
        <v>36</v>
      </c>
    </row>
    <row r="3" spans="1:40" x14ac:dyDescent="0.3">
      <c r="A3" s="2" t="s">
        <v>7</v>
      </c>
      <c r="B3" t="s">
        <v>10</v>
      </c>
      <c r="C3" t="s">
        <v>9</v>
      </c>
    </row>
    <row r="4" spans="1:40" x14ac:dyDescent="0.3">
      <c r="A4" s="4" t="s">
        <v>23</v>
      </c>
      <c r="B4" s="3"/>
      <c r="C4" s="3"/>
    </row>
    <row r="5" spans="1:40" x14ac:dyDescent="0.3">
      <c r="A5" s="5" t="s">
        <v>11</v>
      </c>
      <c r="B5" s="3">
        <v>58.1</v>
      </c>
      <c r="C5" s="3">
        <v>54.5</v>
      </c>
    </row>
    <row r="6" spans="1:40" x14ac:dyDescent="0.3">
      <c r="A6" s="5" t="s">
        <v>12</v>
      </c>
      <c r="B6" s="3">
        <v>60.2</v>
      </c>
      <c r="C6" s="3">
        <v>57.3</v>
      </c>
    </row>
    <row r="7" spans="1:40" x14ac:dyDescent="0.3">
      <c r="A7" s="5" t="s">
        <v>13</v>
      </c>
      <c r="B7" s="3">
        <v>62.15</v>
      </c>
      <c r="C7" s="3">
        <v>58.75</v>
      </c>
    </row>
    <row r="8" spans="1:40" x14ac:dyDescent="0.3">
      <c r="A8" s="5" t="s">
        <v>14</v>
      </c>
      <c r="B8" s="3">
        <v>62.2</v>
      </c>
      <c r="C8" s="3">
        <v>55.1</v>
      </c>
    </row>
    <row r="9" spans="1:40" x14ac:dyDescent="0.3">
      <c r="A9" s="5" t="s">
        <v>15</v>
      </c>
      <c r="B9" s="3">
        <v>59.65</v>
      </c>
      <c r="C9" s="3">
        <v>55.6</v>
      </c>
    </row>
    <row r="10" spans="1:40" x14ac:dyDescent="0.3">
      <c r="A10" s="5" t="s">
        <v>16</v>
      </c>
      <c r="B10" s="3">
        <v>61.5</v>
      </c>
      <c r="C10" s="3">
        <v>58.35</v>
      </c>
    </row>
    <row r="11" spans="1:40" x14ac:dyDescent="0.3">
      <c r="A11" s="5" t="s">
        <v>17</v>
      </c>
      <c r="B11" s="3">
        <v>65.95</v>
      </c>
      <c r="C11" s="3">
        <v>56.2</v>
      </c>
    </row>
    <row r="12" spans="1:40" x14ac:dyDescent="0.3">
      <c r="A12" s="5" t="s">
        <v>18</v>
      </c>
      <c r="B12" s="3">
        <v>65.8</v>
      </c>
      <c r="C12" s="3">
        <v>62.15</v>
      </c>
    </row>
    <row r="13" spans="1:40" x14ac:dyDescent="0.3">
      <c r="A13" s="5" t="s">
        <v>19</v>
      </c>
      <c r="B13" s="3">
        <v>67.45</v>
      </c>
      <c r="C13" s="3">
        <v>62.75</v>
      </c>
    </row>
    <row r="14" spans="1:40" x14ac:dyDescent="0.3">
      <c r="A14" s="5" t="s">
        <v>20</v>
      </c>
      <c r="B14" s="3">
        <v>65.900000000000006</v>
      </c>
      <c r="C14" s="3">
        <v>59.4</v>
      </c>
    </row>
    <row r="15" spans="1:40" x14ac:dyDescent="0.3">
      <c r="A15" s="5" t="s">
        <v>21</v>
      </c>
      <c r="B15" s="3">
        <v>62.7</v>
      </c>
      <c r="C15" s="3">
        <v>59.4</v>
      </c>
    </row>
    <row r="16" spans="1:40" x14ac:dyDescent="0.3">
      <c r="A16" s="5" t="s">
        <v>22</v>
      </c>
      <c r="B16" s="3">
        <v>64.2</v>
      </c>
      <c r="C16" s="3">
        <v>60.95</v>
      </c>
    </row>
    <row r="17" spans="1:3" x14ac:dyDescent="0.3">
      <c r="A17" s="4" t="s">
        <v>24</v>
      </c>
      <c r="B17" s="3"/>
      <c r="C17" s="3"/>
    </row>
    <row r="18" spans="1:3" x14ac:dyDescent="0.3">
      <c r="A18" s="5" t="s">
        <v>11</v>
      </c>
      <c r="B18" s="3">
        <v>67.05</v>
      </c>
      <c r="C18" s="3">
        <v>62.3</v>
      </c>
    </row>
    <row r="19" spans="1:3" x14ac:dyDescent="0.3">
      <c r="A19" s="5" t="s">
        <v>12</v>
      </c>
      <c r="B19" s="3">
        <v>76.45</v>
      </c>
      <c r="C19" s="3">
        <v>65.150000000000006</v>
      </c>
    </row>
    <row r="20" spans="1:3" x14ac:dyDescent="0.3">
      <c r="A20" s="5" t="s">
        <v>13</v>
      </c>
      <c r="B20" s="3">
        <v>75.900000000000006</v>
      </c>
      <c r="C20" s="3">
        <v>71.900000000000006</v>
      </c>
    </row>
    <row r="21" spans="1:3" x14ac:dyDescent="0.3">
      <c r="A21" s="5" t="s">
        <v>14</v>
      </c>
      <c r="B21" s="3">
        <v>74.8</v>
      </c>
      <c r="C21" s="3">
        <v>70.599999999999994</v>
      </c>
    </row>
    <row r="22" spans="1:3" x14ac:dyDescent="0.3">
      <c r="A22" s="5" t="s">
        <v>15</v>
      </c>
      <c r="B22" s="3">
        <v>75</v>
      </c>
      <c r="C22" s="3">
        <v>66.7</v>
      </c>
    </row>
    <row r="23" spans="1:3" x14ac:dyDescent="0.3">
      <c r="A23" s="5" t="s">
        <v>16</v>
      </c>
      <c r="B23" s="3">
        <v>73.900000000000006</v>
      </c>
      <c r="C23" s="3">
        <v>65.599999999999994</v>
      </c>
    </row>
    <row r="24" spans="1:3" x14ac:dyDescent="0.3">
      <c r="A24" s="5" t="s">
        <v>17</v>
      </c>
      <c r="B24" s="3">
        <v>79.3</v>
      </c>
      <c r="C24" s="3">
        <v>71.650000000000006</v>
      </c>
    </row>
    <row r="25" spans="1:3" x14ac:dyDescent="0.3">
      <c r="A25" s="5" t="s">
        <v>18</v>
      </c>
      <c r="B25" s="3">
        <v>84.05</v>
      </c>
      <c r="C25" s="3">
        <v>76.599999999999994</v>
      </c>
    </row>
    <row r="26" spans="1:3" x14ac:dyDescent="0.3">
      <c r="A26" s="5" t="s">
        <v>19</v>
      </c>
      <c r="B26" s="3">
        <v>82</v>
      </c>
      <c r="C26" s="3">
        <v>76.75</v>
      </c>
    </row>
    <row r="27" spans="1:3" x14ac:dyDescent="0.3">
      <c r="A27" s="5" t="s">
        <v>20</v>
      </c>
      <c r="B27" s="3">
        <v>80.900000000000006</v>
      </c>
      <c r="C27" s="3">
        <v>74.55</v>
      </c>
    </row>
    <row r="28" spans="1:3" x14ac:dyDescent="0.3">
      <c r="A28" s="5" t="s">
        <v>21</v>
      </c>
      <c r="B28" s="3">
        <v>79.900000000000006</v>
      </c>
      <c r="C28" s="3">
        <v>75.650000000000006</v>
      </c>
    </row>
    <row r="29" spans="1:3" x14ac:dyDescent="0.3">
      <c r="A29" s="5" t="s">
        <v>22</v>
      </c>
      <c r="B29" s="3">
        <v>79</v>
      </c>
      <c r="C29" s="3">
        <v>74.349999999999994</v>
      </c>
    </row>
    <row r="30" spans="1:3" x14ac:dyDescent="0.3">
      <c r="A30" s="4" t="s">
        <v>25</v>
      </c>
      <c r="B30" s="3"/>
      <c r="C30" s="3"/>
    </row>
    <row r="31" spans="1:3" x14ac:dyDescent="0.3">
      <c r="A31" s="5" t="s">
        <v>11</v>
      </c>
      <c r="B31" s="3">
        <v>81.849999999999994</v>
      </c>
      <c r="C31" s="3">
        <v>74.25</v>
      </c>
    </row>
    <row r="32" spans="1:3" x14ac:dyDescent="0.3">
      <c r="A32" s="5" t="s">
        <v>12</v>
      </c>
      <c r="B32" s="3">
        <v>83.24</v>
      </c>
      <c r="C32" s="3">
        <v>79.099999999999994</v>
      </c>
    </row>
    <row r="33" spans="1:3" x14ac:dyDescent="0.3">
      <c r="A33" s="5" t="s">
        <v>13</v>
      </c>
      <c r="B33" s="3">
        <v>82.3</v>
      </c>
      <c r="C33" s="3">
        <v>76.400000000000006</v>
      </c>
    </row>
    <row r="34" spans="1:3" x14ac:dyDescent="0.3">
      <c r="A34" s="5" t="s">
        <v>14</v>
      </c>
      <c r="B34" s="3">
        <v>89.2</v>
      </c>
      <c r="C34" s="3">
        <v>81.42</v>
      </c>
    </row>
    <row r="35" spans="1:3" x14ac:dyDescent="0.3">
      <c r="A35" s="5" t="s">
        <v>15</v>
      </c>
      <c r="B35" s="3">
        <v>88.5</v>
      </c>
      <c r="C35" s="3">
        <v>84.07</v>
      </c>
    </row>
    <row r="36" spans="1:3" x14ac:dyDescent="0.3">
      <c r="A36" s="5" t="s">
        <v>16</v>
      </c>
      <c r="B36" s="3">
        <v>90.24</v>
      </c>
      <c r="C36" s="3">
        <v>84.85</v>
      </c>
    </row>
    <row r="37" spans="1:3" x14ac:dyDescent="0.3">
      <c r="A37" s="5" t="s">
        <v>17</v>
      </c>
      <c r="B37" s="3">
        <v>88.74</v>
      </c>
      <c r="C37" s="3">
        <v>81.11</v>
      </c>
    </row>
    <row r="38" spans="1:3" x14ac:dyDescent="0.3">
      <c r="A38" s="5" t="s">
        <v>18</v>
      </c>
      <c r="B38" s="3">
        <v>88.87</v>
      </c>
      <c r="C38" s="3">
        <v>81.17</v>
      </c>
    </row>
    <row r="39" spans="1:3" x14ac:dyDescent="0.3">
      <c r="A39" s="5" t="s">
        <v>19</v>
      </c>
      <c r="B39" s="3">
        <v>93.49</v>
      </c>
      <c r="C39" s="3">
        <v>82.89</v>
      </c>
    </row>
    <row r="40" spans="1:3" x14ac:dyDescent="0.3">
      <c r="A40" s="5" t="s">
        <v>20</v>
      </c>
      <c r="B40" s="3">
        <v>94.9</v>
      </c>
      <c r="C40" s="3">
        <v>87.9</v>
      </c>
    </row>
    <row r="41" spans="1:3" x14ac:dyDescent="0.3">
      <c r="A41" s="5" t="s">
        <v>21</v>
      </c>
      <c r="B41" s="3">
        <v>95.8</v>
      </c>
      <c r="C41" s="3">
        <v>86.5</v>
      </c>
    </row>
    <row r="42" spans="1:3" x14ac:dyDescent="0.3">
      <c r="A42" s="5" t="s">
        <v>22</v>
      </c>
      <c r="B42" s="3">
        <v>99.97</v>
      </c>
      <c r="C42" s="3">
        <v>93.3</v>
      </c>
    </row>
    <row r="43" spans="1:3" x14ac:dyDescent="0.3">
      <c r="A43" s="4" t="s">
        <v>26</v>
      </c>
      <c r="B43" s="3"/>
      <c r="C43" s="3"/>
    </row>
    <row r="44" spans="1:3" x14ac:dyDescent="0.3">
      <c r="A44" s="5" t="s">
        <v>11</v>
      </c>
      <c r="B44" s="3">
        <v>99.26</v>
      </c>
      <c r="C44" s="3">
        <v>74.25</v>
      </c>
    </row>
    <row r="45" spans="1:3" x14ac:dyDescent="0.3">
      <c r="A45" s="5" t="s">
        <v>12</v>
      </c>
      <c r="B45" s="3">
        <v>87.89</v>
      </c>
      <c r="C45" s="3">
        <v>77.87</v>
      </c>
    </row>
    <row r="46" spans="1:3" x14ac:dyDescent="0.3">
      <c r="A46" s="5" t="s">
        <v>13</v>
      </c>
      <c r="B46" s="3">
        <v>82.73</v>
      </c>
      <c r="C46" s="3">
        <v>75.56</v>
      </c>
    </row>
    <row r="47" spans="1:3" x14ac:dyDescent="0.3">
      <c r="A47" s="5" t="s">
        <v>14</v>
      </c>
      <c r="B47" s="3">
        <v>85.19</v>
      </c>
      <c r="C47" s="3">
        <v>72.47</v>
      </c>
    </row>
    <row r="48" spans="1:3" x14ac:dyDescent="0.3">
      <c r="A48" s="5" t="s">
        <v>15</v>
      </c>
      <c r="B48" s="3">
        <v>79.650000000000006</v>
      </c>
      <c r="C48" s="3">
        <v>76.209999999999994</v>
      </c>
    </row>
    <row r="49" spans="1:3" x14ac:dyDescent="0.3">
      <c r="A49" s="5" t="s">
        <v>16</v>
      </c>
      <c r="B49" s="3">
        <v>78.7</v>
      </c>
      <c r="C49" s="3">
        <v>66</v>
      </c>
    </row>
    <row r="50" spans="1:3" x14ac:dyDescent="0.3">
      <c r="A50" s="5" t="s">
        <v>17</v>
      </c>
      <c r="B50" s="3">
        <v>70.38</v>
      </c>
      <c r="C50" s="3">
        <v>60.62</v>
      </c>
    </row>
    <row r="51" spans="1:3" x14ac:dyDescent="0.3">
      <c r="A51" s="5" t="s">
        <v>18</v>
      </c>
      <c r="B51" s="3">
        <v>75.099999999999994</v>
      </c>
      <c r="C51" s="3">
        <v>66.27</v>
      </c>
    </row>
    <row r="52" spans="1:3" x14ac:dyDescent="0.3">
      <c r="A52" s="5" t="s">
        <v>19</v>
      </c>
      <c r="B52" s="3">
        <v>78.5</v>
      </c>
      <c r="C52" s="3">
        <v>67.239999999999995</v>
      </c>
    </row>
    <row r="53" spans="1:3" x14ac:dyDescent="0.3">
      <c r="A53" s="5" t="s">
        <v>20</v>
      </c>
      <c r="B53" s="3">
        <v>70.8</v>
      </c>
      <c r="C53" s="3">
        <v>53.32</v>
      </c>
    </row>
    <row r="54" spans="1:3" x14ac:dyDescent="0.3">
      <c r="A54" s="5" t="s">
        <v>21</v>
      </c>
      <c r="B54" s="3">
        <v>67.900000000000006</v>
      </c>
      <c r="C54" s="3">
        <v>57.78</v>
      </c>
    </row>
    <row r="55" spans="1:3" x14ac:dyDescent="0.3">
      <c r="A55" s="5" t="s">
        <v>22</v>
      </c>
      <c r="B55" s="3">
        <v>64.8</v>
      </c>
      <c r="C55" s="3">
        <v>58.26</v>
      </c>
    </row>
    <row r="56" spans="1:3" x14ac:dyDescent="0.3">
      <c r="A56" s="4" t="s">
        <v>27</v>
      </c>
      <c r="B56" s="3"/>
      <c r="C56" s="3"/>
    </row>
    <row r="57" spans="1:3" x14ac:dyDescent="0.3">
      <c r="A57" s="5" t="s">
        <v>11</v>
      </c>
      <c r="B57" s="3">
        <v>65.394999999999996</v>
      </c>
      <c r="C57" s="3">
        <v>50</v>
      </c>
    </row>
    <row r="58" spans="1:3" x14ac:dyDescent="0.3">
      <c r="A58" s="5" t="s">
        <v>12</v>
      </c>
      <c r="B58" s="3">
        <v>56</v>
      </c>
      <c r="C58" s="3">
        <v>50</v>
      </c>
    </row>
    <row r="59" spans="1:3" x14ac:dyDescent="0.3">
      <c r="A59" s="5" t="s">
        <v>13</v>
      </c>
      <c r="B59" s="3">
        <v>52.5</v>
      </c>
      <c r="C59" s="3">
        <v>46</v>
      </c>
    </row>
    <row r="60" spans="1:3" x14ac:dyDescent="0.3">
      <c r="A60" s="5" t="s">
        <v>14</v>
      </c>
      <c r="B60" s="3">
        <v>55.61</v>
      </c>
      <c r="C60" s="3">
        <v>49.29</v>
      </c>
    </row>
    <row r="61" spans="1:3" x14ac:dyDescent="0.3">
      <c r="A61" s="5" t="s">
        <v>15</v>
      </c>
      <c r="B61" s="3">
        <v>58.5</v>
      </c>
      <c r="C61" s="3">
        <v>54.22</v>
      </c>
    </row>
    <row r="62" spans="1:3" x14ac:dyDescent="0.3">
      <c r="A62" s="5" t="s">
        <v>16</v>
      </c>
      <c r="B62" s="3">
        <v>57.055</v>
      </c>
      <c r="C62" s="3">
        <v>51.85</v>
      </c>
    </row>
    <row r="63" spans="1:3" x14ac:dyDescent="0.3">
      <c r="A63" s="5" t="s">
        <v>17</v>
      </c>
      <c r="B63" s="3">
        <v>62.68</v>
      </c>
      <c r="C63" s="3">
        <v>50.715000000000003</v>
      </c>
    </row>
    <row r="64" spans="1:3" x14ac:dyDescent="0.3">
      <c r="A64" s="5" t="s">
        <v>18</v>
      </c>
      <c r="B64" s="3">
        <v>71</v>
      </c>
      <c r="C64" s="3">
        <v>58.51</v>
      </c>
    </row>
    <row r="65" spans="1:3" x14ac:dyDescent="0.3">
      <c r="A65" s="5" t="s">
        <v>19</v>
      </c>
      <c r="B65" s="3">
        <v>69.05</v>
      </c>
      <c r="C65" s="3">
        <v>65.010000000000005</v>
      </c>
    </row>
    <row r="66" spans="1:3" x14ac:dyDescent="0.3">
      <c r="A66" s="5" t="s">
        <v>20</v>
      </c>
      <c r="B66" s="3">
        <v>71.459999999999994</v>
      </c>
      <c r="C66" s="3">
        <v>64.5</v>
      </c>
    </row>
    <row r="67" spans="1:3" x14ac:dyDescent="0.3">
      <c r="A67" s="5" t="s">
        <v>21</v>
      </c>
      <c r="B67" s="3">
        <v>74.75</v>
      </c>
      <c r="C67" s="3">
        <v>68.69</v>
      </c>
    </row>
    <row r="68" spans="1:3" x14ac:dyDescent="0.3">
      <c r="A68" s="5" t="s">
        <v>22</v>
      </c>
      <c r="B68" s="3">
        <v>79.319999999999993</v>
      </c>
      <c r="C68" s="3">
        <v>72.64</v>
      </c>
    </row>
    <row r="69" spans="1:3" x14ac:dyDescent="0.3">
      <c r="A69" s="4" t="s">
        <v>28</v>
      </c>
      <c r="B69" s="3"/>
      <c r="C69" s="3"/>
    </row>
    <row r="70" spans="1:3" x14ac:dyDescent="0.3">
      <c r="A70" s="5" t="s">
        <v>11</v>
      </c>
      <c r="B70" s="3">
        <v>80.22</v>
      </c>
      <c r="C70" s="3">
        <v>75.599999999999994</v>
      </c>
    </row>
    <row r="71" spans="1:3" x14ac:dyDescent="0.3">
      <c r="A71" s="5" t="s">
        <v>12</v>
      </c>
      <c r="B71" s="3">
        <v>77.97</v>
      </c>
      <c r="C71" s="3">
        <v>71.900000000000006</v>
      </c>
    </row>
    <row r="72" spans="1:3" x14ac:dyDescent="0.3">
      <c r="A72" s="5" t="s">
        <v>13</v>
      </c>
      <c r="B72" s="3">
        <v>80.510000000000005</v>
      </c>
      <c r="C72" s="3">
        <v>76.62</v>
      </c>
    </row>
    <row r="73" spans="1:3" x14ac:dyDescent="0.3">
      <c r="A73" s="5" t="s">
        <v>14</v>
      </c>
      <c r="B73" s="3">
        <v>83.76</v>
      </c>
      <c r="C73" s="3">
        <v>76.819999999999993</v>
      </c>
    </row>
    <row r="74" spans="1:3" x14ac:dyDescent="0.3">
      <c r="A74" s="5" t="s">
        <v>15</v>
      </c>
      <c r="B74" s="3">
        <v>79.5</v>
      </c>
      <c r="C74" s="3">
        <v>70.900000000000006</v>
      </c>
    </row>
    <row r="75" spans="1:3" x14ac:dyDescent="0.3">
      <c r="A75" s="5" t="s">
        <v>16</v>
      </c>
      <c r="B75" s="3">
        <v>84.28</v>
      </c>
      <c r="C75" s="3">
        <v>74.5</v>
      </c>
    </row>
    <row r="76" spans="1:3" x14ac:dyDescent="0.3">
      <c r="A76" s="5" t="s">
        <v>17</v>
      </c>
      <c r="B76" s="3">
        <v>85</v>
      </c>
      <c r="C76" s="3">
        <v>77.489999999999995</v>
      </c>
    </row>
    <row r="77" spans="1:3" x14ac:dyDescent="0.3">
      <c r="A77" s="5" t="s">
        <v>18</v>
      </c>
      <c r="B77" s="3">
        <v>83.38</v>
      </c>
      <c r="C77" s="3">
        <v>75.03</v>
      </c>
    </row>
    <row r="78" spans="1:3" x14ac:dyDescent="0.3">
      <c r="A78" s="5" t="s">
        <v>19</v>
      </c>
      <c r="B78" s="3">
        <v>84.89</v>
      </c>
      <c r="C78" s="3">
        <v>78.53</v>
      </c>
    </row>
    <row r="79" spans="1:3" x14ac:dyDescent="0.3">
      <c r="A79" s="5" t="s">
        <v>20</v>
      </c>
      <c r="B79" s="3">
        <v>88</v>
      </c>
      <c r="C79" s="3">
        <v>80.099999999999994</v>
      </c>
    </row>
    <row r="80" spans="1:3" x14ac:dyDescent="0.3">
      <c r="A80" s="5" t="s">
        <v>21</v>
      </c>
      <c r="B80" s="3">
        <v>87.91</v>
      </c>
      <c r="C80" s="3">
        <v>81.66</v>
      </c>
    </row>
    <row r="81" spans="1:3" x14ac:dyDescent="0.3">
      <c r="A81" s="5" t="s">
        <v>22</v>
      </c>
      <c r="B81" s="3">
        <v>86.93</v>
      </c>
      <c r="C81" s="3">
        <v>81.900000000000006</v>
      </c>
    </row>
    <row r="82" spans="1:3" x14ac:dyDescent="0.3">
      <c r="A82" s="4" t="s">
        <v>29</v>
      </c>
      <c r="B82" s="3"/>
      <c r="C82" s="3"/>
    </row>
    <row r="83" spans="1:3" x14ac:dyDescent="0.3">
      <c r="A83" s="5" t="s">
        <v>11</v>
      </c>
      <c r="B83" s="3">
        <v>86.95</v>
      </c>
      <c r="C83" s="3">
        <v>82.27</v>
      </c>
    </row>
    <row r="84" spans="1:3" x14ac:dyDescent="0.3">
      <c r="A84" s="5" t="s">
        <v>12</v>
      </c>
      <c r="B84" s="3">
        <v>90</v>
      </c>
      <c r="C84" s="3">
        <v>82.14</v>
      </c>
    </row>
    <row r="85" spans="1:3" x14ac:dyDescent="0.3">
      <c r="A85" s="5" t="s">
        <v>13</v>
      </c>
      <c r="B85" s="3">
        <v>85.37</v>
      </c>
      <c r="C85" s="3">
        <v>76.64</v>
      </c>
    </row>
    <row r="86" spans="1:3" x14ac:dyDescent="0.3">
      <c r="A86" s="5" t="s">
        <v>14</v>
      </c>
      <c r="B86" s="3">
        <v>86.83</v>
      </c>
      <c r="C86" s="3">
        <v>81.56</v>
      </c>
    </row>
    <row r="87" spans="1:3" x14ac:dyDescent="0.3">
      <c r="A87" s="5" t="s">
        <v>15</v>
      </c>
      <c r="B87" s="3">
        <v>87.48</v>
      </c>
      <c r="C87" s="3">
        <v>84.64</v>
      </c>
    </row>
    <row r="88" spans="1:3" x14ac:dyDescent="0.3">
      <c r="A88" s="5" t="s">
        <v>16</v>
      </c>
      <c r="B88" s="3">
        <v>89.56</v>
      </c>
      <c r="C88" s="3">
        <v>83.58</v>
      </c>
    </row>
    <row r="89" spans="1:3" x14ac:dyDescent="0.3">
      <c r="A89" s="5" t="s">
        <v>17</v>
      </c>
      <c r="B89" s="3">
        <v>91.24</v>
      </c>
      <c r="C89" s="3">
        <v>82.1</v>
      </c>
    </row>
    <row r="90" spans="1:3" x14ac:dyDescent="0.3">
      <c r="A90" s="5" t="s">
        <v>18</v>
      </c>
      <c r="B90" s="3">
        <v>84.95</v>
      </c>
      <c r="C90" s="3">
        <v>71</v>
      </c>
    </row>
    <row r="91" spans="1:3" x14ac:dyDescent="0.3">
      <c r="A91" s="5" t="s">
        <v>19</v>
      </c>
      <c r="B91" s="3">
        <v>76.17</v>
      </c>
      <c r="C91" s="3">
        <v>68.83</v>
      </c>
    </row>
    <row r="92" spans="1:3" x14ac:dyDescent="0.3">
      <c r="A92" s="5" t="s">
        <v>20</v>
      </c>
      <c r="B92" s="3">
        <v>81.84</v>
      </c>
      <c r="C92" s="3">
        <v>70.73</v>
      </c>
    </row>
    <row r="93" spans="1:3" x14ac:dyDescent="0.3">
      <c r="A93" s="5" t="s">
        <v>21</v>
      </c>
      <c r="B93" s="3">
        <v>80.319999999999993</v>
      </c>
      <c r="C93" s="3">
        <v>74.150000000000006</v>
      </c>
    </row>
    <row r="94" spans="1:3" x14ac:dyDescent="0.3">
      <c r="A94" s="5" t="s">
        <v>22</v>
      </c>
      <c r="B94" s="3">
        <v>80.959999999999994</v>
      </c>
      <c r="C94" s="3">
        <v>76.73</v>
      </c>
    </row>
    <row r="95" spans="1:3" x14ac:dyDescent="0.3">
      <c r="A95" s="4" t="s">
        <v>30</v>
      </c>
      <c r="B95" s="3"/>
      <c r="C95" s="3"/>
    </row>
    <row r="96" spans="1:3" x14ac:dyDescent="0.3">
      <c r="A96" s="5" t="s">
        <v>11</v>
      </c>
      <c r="B96" s="3">
        <v>83.47</v>
      </c>
      <c r="C96" s="3">
        <v>79.22</v>
      </c>
    </row>
    <row r="97" spans="1:3" x14ac:dyDescent="0.3">
      <c r="A97" s="5" t="s">
        <v>12</v>
      </c>
      <c r="B97" s="3">
        <v>86.12</v>
      </c>
      <c r="C97" s="3">
        <v>80.930000000000007</v>
      </c>
    </row>
    <row r="98" spans="1:3" x14ac:dyDescent="0.3">
      <c r="A98" s="5" t="s">
        <v>13</v>
      </c>
      <c r="B98" s="3">
        <v>92.53</v>
      </c>
      <c r="C98" s="3">
        <v>85.27</v>
      </c>
    </row>
    <row r="99" spans="1:3" x14ac:dyDescent="0.3">
      <c r="A99" s="5" t="s">
        <v>14</v>
      </c>
      <c r="B99" s="3">
        <v>94.8</v>
      </c>
      <c r="C99" s="3">
        <v>88.82</v>
      </c>
    </row>
    <row r="100" spans="1:3" x14ac:dyDescent="0.3">
      <c r="A100" s="5" t="s">
        <v>15</v>
      </c>
      <c r="B100" s="3">
        <v>93.98</v>
      </c>
      <c r="C100" s="3">
        <v>88.85</v>
      </c>
    </row>
    <row r="101" spans="1:3" x14ac:dyDescent="0.3">
      <c r="A101" s="5" t="s">
        <v>16</v>
      </c>
      <c r="B101" s="3">
        <v>93.27</v>
      </c>
      <c r="C101" s="3">
        <v>86.8</v>
      </c>
    </row>
    <row r="102" spans="1:3" x14ac:dyDescent="0.3">
      <c r="A102" s="5" t="s">
        <v>17</v>
      </c>
      <c r="B102" s="3">
        <v>99.8</v>
      </c>
      <c r="C102" s="3">
        <v>89.8</v>
      </c>
    </row>
    <row r="103" spans="1:3" x14ac:dyDescent="0.3">
      <c r="A103" s="5" t="s">
        <v>18</v>
      </c>
      <c r="B103" s="3">
        <v>102.5</v>
      </c>
      <c r="C103" s="3">
        <v>95.54</v>
      </c>
    </row>
    <row r="104" spans="1:3" x14ac:dyDescent="0.3">
      <c r="A104" s="5" t="s">
        <v>19</v>
      </c>
      <c r="B104" s="3">
        <v>101.15</v>
      </c>
      <c r="C104" s="3">
        <v>96.17</v>
      </c>
    </row>
    <row r="105" spans="1:3" x14ac:dyDescent="0.3">
      <c r="A105" s="5" t="s">
        <v>20</v>
      </c>
      <c r="B105" s="3">
        <v>101.85</v>
      </c>
      <c r="C105" s="3">
        <v>94.55</v>
      </c>
    </row>
    <row r="106" spans="1:3" x14ac:dyDescent="0.3">
      <c r="A106" s="5" t="s">
        <v>21</v>
      </c>
      <c r="B106" s="3">
        <v>105.85</v>
      </c>
      <c r="C106" s="3">
        <v>95.8</v>
      </c>
    </row>
    <row r="107" spans="1:3" x14ac:dyDescent="0.3">
      <c r="A107" s="5" t="s">
        <v>22</v>
      </c>
      <c r="B107" s="3">
        <v>106.4</v>
      </c>
      <c r="C107" s="3">
        <v>103.2</v>
      </c>
    </row>
    <row r="108" spans="1:3" x14ac:dyDescent="0.3">
      <c r="A108" s="4" t="s">
        <v>31</v>
      </c>
      <c r="B108" s="3"/>
      <c r="C108" s="3"/>
    </row>
    <row r="109" spans="1:3" x14ac:dyDescent="0.3">
      <c r="A109" s="5" t="s">
        <v>11</v>
      </c>
      <c r="B109" s="3">
        <v>114.5</v>
      </c>
      <c r="C109" s="3">
        <v>103.65</v>
      </c>
    </row>
    <row r="110" spans="1:3" x14ac:dyDescent="0.3">
      <c r="A110" s="5" t="s">
        <v>12</v>
      </c>
      <c r="B110" s="3">
        <v>115.9</v>
      </c>
      <c r="C110" s="3">
        <v>107.55</v>
      </c>
    </row>
    <row r="111" spans="1:3" x14ac:dyDescent="0.3">
      <c r="A111" s="5" t="s">
        <v>13</v>
      </c>
      <c r="B111" s="3">
        <v>124.4</v>
      </c>
      <c r="C111" s="3">
        <v>113.6</v>
      </c>
    </row>
    <row r="112" spans="1:3" x14ac:dyDescent="0.3">
      <c r="A112" s="5" t="s">
        <v>14</v>
      </c>
      <c r="B112" s="3">
        <v>136.05000000000001</v>
      </c>
      <c r="C112" s="3">
        <v>120.3</v>
      </c>
    </row>
    <row r="113" spans="1:3" x14ac:dyDescent="0.3">
      <c r="A113" s="5" t="s">
        <v>15</v>
      </c>
      <c r="B113" s="3">
        <v>137.85</v>
      </c>
      <c r="C113" s="3">
        <v>130.35</v>
      </c>
    </row>
    <row r="114" spans="1:3" x14ac:dyDescent="0.3">
      <c r="A114" s="5" t="s">
        <v>16</v>
      </c>
      <c r="B114" s="3">
        <v>131.25</v>
      </c>
      <c r="C114" s="3">
        <v>120.15</v>
      </c>
    </row>
    <row r="115" spans="1:3" x14ac:dyDescent="0.3">
      <c r="A115" s="5" t="s">
        <v>17</v>
      </c>
      <c r="B115" s="3">
        <v>131</v>
      </c>
      <c r="C115" s="3">
        <v>123.4</v>
      </c>
    </row>
    <row r="116" spans="1:3" x14ac:dyDescent="0.3">
      <c r="A116" s="5" t="s">
        <v>18</v>
      </c>
      <c r="B116" s="3">
        <v>130.35</v>
      </c>
      <c r="C116" s="3">
        <v>121</v>
      </c>
    </row>
    <row r="117" spans="1:3" x14ac:dyDescent="0.3">
      <c r="A117" s="5" t="s">
        <v>19</v>
      </c>
      <c r="B117" s="3">
        <v>129.80000000000001</v>
      </c>
      <c r="C117" s="3">
        <v>123.6</v>
      </c>
    </row>
    <row r="118" spans="1:3" x14ac:dyDescent="0.3">
      <c r="A118" s="5" t="s">
        <v>20</v>
      </c>
      <c r="B118" s="3">
        <v>130.6</v>
      </c>
      <c r="C118" s="3">
        <v>120.5</v>
      </c>
    </row>
    <row r="119" spans="1:3" x14ac:dyDescent="0.3">
      <c r="A119" s="5" t="s">
        <v>21</v>
      </c>
      <c r="B119" s="3">
        <v>126.5</v>
      </c>
      <c r="C119" s="3">
        <v>120.8</v>
      </c>
    </row>
    <row r="120" spans="1:3" x14ac:dyDescent="0.3">
      <c r="A120" s="5" t="s">
        <v>22</v>
      </c>
      <c r="B120" s="3">
        <v>127.75</v>
      </c>
      <c r="C120" s="3">
        <v>122.3</v>
      </c>
    </row>
    <row r="121" spans="1:3" x14ac:dyDescent="0.3">
      <c r="A121" s="4" t="s">
        <v>32</v>
      </c>
      <c r="B121" s="3"/>
      <c r="C121" s="3"/>
    </row>
    <row r="122" spans="1:3" x14ac:dyDescent="0.3">
      <c r="A122" s="5" t="s">
        <v>11</v>
      </c>
      <c r="B122" s="3">
        <v>129.19999999999999</v>
      </c>
      <c r="C122" s="3">
        <v>119.25</v>
      </c>
    </row>
    <row r="123" spans="1:3" x14ac:dyDescent="0.3">
      <c r="A123" s="5" t="s">
        <v>12</v>
      </c>
      <c r="B123" s="3">
        <v>134.75</v>
      </c>
      <c r="C123" s="3">
        <v>120.15</v>
      </c>
    </row>
    <row r="124" spans="1:3" x14ac:dyDescent="0.3">
      <c r="A124" s="5" t="s">
        <v>13</v>
      </c>
      <c r="B124" s="3">
        <v>123.4</v>
      </c>
      <c r="C124" s="3">
        <v>114.55</v>
      </c>
    </row>
    <row r="125" spans="1:3" x14ac:dyDescent="0.3">
      <c r="A125" s="5" t="s">
        <v>14</v>
      </c>
      <c r="B125" s="3">
        <v>124.6</v>
      </c>
      <c r="C125" s="3">
        <v>116.35</v>
      </c>
    </row>
    <row r="126" spans="1:3" x14ac:dyDescent="0.3">
      <c r="A126" s="5" t="s">
        <v>15</v>
      </c>
      <c r="B126" s="3">
        <v>129.65</v>
      </c>
      <c r="C126" s="3">
        <v>123.15</v>
      </c>
    </row>
    <row r="127" spans="1:3" x14ac:dyDescent="0.3">
      <c r="A127" s="5" t="s">
        <v>16</v>
      </c>
      <c r="B127" s="3">
        <v>129.85</v>
      </c>
      <c r="C127" s="3">
        <v>125.25</v>
      </c>
    </row>
    <row r="128" spans="1:3" x14ac:dyDescent="0.3">
      <c r="A128" s="5" t="s">
        <v>17</v>
      </c>
      <c r="B128" s="3">
        <v>129.25</v>
      </c>
      <c r="C128" s="3">
        <v>124.55</v>
      </c>
    </row>
    <row r="129" spans="1:3" x14ac:dyDescent="0.3">
      <c r="A129" s="5" t="s">
        <v>18</v>
      </c>
      <c r="B129" s="3">
        <v>128.6</v>
      </c>
      <c r="C129" s="3">
        <v>123.2</v>
      </c>
    </row>
    <row r="130" spans="1:3" x14ac:dyDescent="0.3">
      <c r="A130" s="5" t="s">
        <v>19</v>
      </c>
      <c r="B130" s="3">
        <v>130.25</v>
      </c>
      <c r="C130" s="3">
        <v>123.3</v>
      </c>
    </row>
    <row r="131" spans="1:3" x14ac:dyDescent="0.3">
      <c r="A131" s="5" t="s">
        <v>20</v>
      </c>
      <c r="B131" s="3">
        <v>126.25</v>
      </c>
      <c r="C131" s="3">
        <v>117.05</v>
      </c>
    </row>
    <row r="132" spans="1:3" x14ac:dyDescent="0.3">
      <c r="A132" s="5" t="s">
        <v>21</v>
      </c>
      <c r="B132" s="3">
        <v>137.6</v>
      </c>
      <c r="C132" s="3">
        <v>120.4</v>
      </c>
    </row>
    <row r="133" spans="1:3" x14ac:dyDescent="0.3">
      <c r="A133" s="5" t="s">
        <v>22</v>
      </c>
      <c r="B133" s="3">
        <v>140.4</v>
      </c>
      <c r="C133" s="3">
        <v>127.7</v>
      </c>
    </row>
    <row r="134" spans="1:3" x14ac:dyDescent="0.3">
      <c r="A134" s="4" t="s">
        <v>33</v>
      </c>
      <c r="B134" s="3"/>
      <c r="C134" s="3"/>
    </row>
    <row r="135" spans="1:3" x14ac:dyDescent="0.3">
      <c r="A135" s="5" t="s">
        <v>11</v>
      </c>
      <c r="B135" s="3">
        <v>160.19999999999999</v>
      </c>
      <c r="C135" s="3">
        <v>133.4</v>
      </c>
    </row>
    <row r="136" spans="1:3" x14ac:dyDescent="0.3">
      <c r="A136" s="5" t="s">
        <v>12</v>
      </c>
      <c r="B136" s="3">
        <v>162.69999999999999</v>
      </c>
      <c r="C136" s="3">
        <v>152.05000000000001</v>
      </c>
    </row>
    <row r="137" spans="1:3" x14ac:dyDescent="0.3">
      <c r="A137" s="5" t="s">
        <v>13</v>
      </c>
      <c r="B137" s="3">
        <v>174.25</v>
      </c>
      <c r="C137" s="3">
        <v>160</v>
      </c>
    </row>
    <row r="138" spans="1:3" x14ac:dyDescent="0.3">
      <c r="A138" s="5" t="s">
        <v>14</v>
      </c>
      <c r="B138" s="3">
        <v>181.3</v>
      </c>
      <c r="C138" s="3">
        <v>167.25</v>
      </c>
    </row>
    <row r="139" spans="1:3" x14ac:dyDescent="0.3">
      <c r="A139" s="5" t="s">
        <v>15</v>
      </c>
      <c r="B139" s="3">
        <v>178</v>
      </c>
      <c r="C139" s="3">
        <v>164.9</v>
      </c>
    </row>
    <row r="140" spans="1:3" x14ac:dyDescent="0.3">
      <c r="A140" s="5" t="s">
        <v>16</v>
      </c>
      <c r="B140" s="3">
        <v>175.2</v>
      </c>
      <c r="C140" s="3">
        <v>159.65</v>
      </c>
    </row>
    <row r="141" spans="1:3" x14ac:dyDescent="0.3">
      <c r="A141" s="5" t="s">
        <v>17</v>
      </c>
      <c r="B141" s="3">
        <v>173.6</v>
      </c>
      <c r="C141" s="3">
        <v>153.80000000000001</v>
      </c>
    </row>
    <row r="142" spans="1:3" x14ac:dyDescent="0.3">
      <c r="A142" s="5" t="s">
        <v>18</v>
      </c>
      <c r="B142" s="3">
        <v>178.95</v>
      </c>
      <c r="C142" s="3">
        <v>140.4</v>
      </c>
    </row>
    <row r="143" spans="1:3" x14ac:dyDescent="0.3">
      <c r="A143" s="5" t="s">
        <v>19</v>
      </c>
      <c r="B143" s="3">
        <v>156.30000000000001</v>
      </c>
      <c r="C143" s="3">
        <v>142.35</v>
      </c>
    </row>
    <row r="144" spans="1:3" x14ac:dyDescent="0.3">
      <c r="A144" s="5" t="s">
        <v>20</v>
      </c>
      <c r="B144" s="3">
        <v>175.35</v>
      </c>
      <c r="C144" s="3">
        <v>152.15</v>
      </c>
    </row>
    <row r="145" spans="1:3" x14ac:dyDescent="0.3">
      <c r="A145" s="5" t="s">
        <v>21</v>
      </c>
      <c r="B145" s="3">
        <v>171</v>
      </c>
      <c r="C145" s="3">
        <v>162.65</v>
      </c>
    </row>
    <row r="146" spans="1:3" x14ac:dyDescent="0.3">
      <c r="A146" s="5" t="s">
        <v>22</v>
      </c>
      <c r="B146" s="3">
        <v>171.85</v>
      </c>
      <c r="C146" s="3">
        <v>152</v>
      </c>
    </row>
    <row r="147" spans="1:3" x14ac:dyDescent="0.3">
      <c r="A147" s="4" t="s">
        <v>34</v>
      </c>
      <c r="B147" s="3"/>
      <c r="C147" s="3"/>
    </row>
    <row r="148" spans="1:3" x14ac:dyDescent="0.3">
      <c r="A148" s="5" t="s">
        <v>11</v>
      </c>
      <c r="B148" s="3">
        <v>157.55000000000001</v>
      </c>
      <c r="C148" s="3">
        <v>142.65</v>
      </c>
    </row>
    <row r="149" spans="1:3" x14ac:dyDescent="0.3">
      <c r="A149" s="5" t="s">
        <v>12</v>
      </c>
      <c r="B149" s="3">
        <v>160.4</v>
      </c>
      <c r="C149" s="3">
        <v>146.19999999999999</v>
      </c>
    </row>
    <row r="150" spans="1:3" x14ac:dyDescent="0.3">
      <c r="A150" s="5" t="s">
        <v>13</v>
      </c>
      <c r="B150" s="3">
        <v>162.19999999999999</v>
      </c>
      <c r="C150" s="3">
        <v>151.19999999999999</v>
      </c>
    </row>
    <row r="151" spans="1:3" x14ac:dyDescent="0.3">
      <c r="A151" s="5" t="s">
        <v>14</v>
      </c>
      <c r="B151" s="3">
        <v>169.45</v>
      </c>
      <c r="C151" s="3">
        <v>151.30000000000001</v>
      </c>
    </row>
    <row r="152" spans="1:3" x14ac:dyDescent="0.3">
      <c r="A152" s="5" t="s">
        <v>15</v>
      </c>
      <c r="B152" s="3">
        <v>169</v>
      </c>
      <c r="C152" s="3">
        <v>155.65</v>
      </c>
    </row>
    <row r="153" spans="1:3" x14ac:dyDescent="0.3">
      <c r="A153" s="5" t="s">
        <v>16</v>
      </c>
      <c r="B153" s="3">
        <v>172.7</v>
      </c>
      <c r="C153" s="3">
        <v>155.19999999999999</v>
      </c>
    </row>
    <row r="154" spans="1:3" x14ac:dyDescent="0.3">
      <c r="A154" s="5" t="s">
        <v>17</v>
      </c>
      <c r="B154" s="3">
        <v>177.9</v>
      </c>
      <c r="C154" s="3">
        <v>166.1</v>
      </c>
    </row>
    <row r="155" spans="1:3" x14ac:dyDescent="0.3">
      <c r="A155" s="5" t="s">
        <v>18</v>
      </c>
      <c r="B155" s="3">
        <v>177.25</v>
      </c>
      <c r="C155" s="3">
        <v>167.7</v>
      </c>
    </row>
    <row r="156" spans="1:3" x14ac:dyDescent="0.3">
      <c r="A156" s="5" t="s">
        <v>19</v>
      </c>
      <c r="B156" s="3">
        <v>175.55</v>
      </c>
      <c r="C156" s="3">
        <v>163.95</v>
      </c>
    </row>
    <row r="157" spans="1:3" x14ac:dyDescent="0.3">
      <c r="A157" s="5" t="s">
        <v>20</v>
      </c>
      <c r="B157" s="3">
        <v>170.65</v>
      </c>
      <c r="C157" s="3">
        <v>160.69999999999999</v>
      </c>
    </row>
    <row r="158" spans="1:3" x14ac:dyDescent="0.3">
      <c r="A158" s="5" t="s">
        <v>21</v>
      </c>
      <c r="B158" s="3">
        <v>170</v>
      </c>
      <c r="C158" s="3">
        <v>156.5</v>
      </c>
    </row>
    <row r="159" spans="1:3" x14ac:dyDescent="0.3">
      <c r="A159" s="5" t="s">
        <v>22</v>
      </c>
      <c r="B159" s="3">
        <v>173.4</v>
      </c>
      <c r="C159" s="3">
        <v>156.85</v>
      </c>
    </row>
    <row r="160" spans="1:3" x14ac:dyDescent="0.3">
      <c r="A160" s="4" t="s">
        <v>35</v>
      </c>
      <c r="B160" s="3"/>
      <c r="C160" s="3"/>
    </row>
    <row r="161" spans="1:3" x14ac:dyDescent="0.3">
      <c r="A161" s="5" t="s">
        <v>11</v>
      </c>
      <c r="B161" s="3">
        <v>174</v>
      </c>
      <c r="C161" s="3">
        <v>168.35</v>
      </c>
    </row>
    <row r="162" spans="1:3" x14ac:dyDescent="0.3">
      <c r="A162" s="5" t="s">
        <v>12</v>
      </c>
      <c r="B162" s="3">
        <v>174.15</v>
      </c>
      <c r="C162" s="3">
        <v>167.75</v>
      </c>
    </row>
    <row r="163" spans="1:3" x14ac:dyDescent="0.3">
      <c r="A163" s="4" t="s">
        <v>8</v>
      </c>
      <c r="B163" s="3">
        <v>181.3</v>
      </c>
      <c r="C163" s="3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BO327"/>
  <sheetViews>
    <sheetView tabSelected="1" topLeftCell="R1" zoomScale="70" zoomScaleNormal="70" workbookViewId="0">
      <selection activeCell="AB2" sqref="AB2:AC328"/>
    </sheetView>
  </sheetViews>
  <sheetFormatPr defaultColWidth="11.109375" defaultRowHeight="14.4" x14ac:dyDescent="0.3"/>
  <cols>
    <col min="1" max="1" width="12.88671875" customWidth="1"/>
    <col min="2" max="2" width="15" customWidth="1"/>
    <col min="3" max="3" width="15.6640625" customWidth="1"/>
    <col min="4" max="4" width="14.6640625" customWidth="1"/>
    <col min="5" max="5" width="14.88671875" bestFit="1" customWidth="1"/>
    <col min="6" max="6" width="11.33203125" customWidth="1"/>
    <col min="7" max="7" width="14.88671875" bestFit="1" customWidth="1"/>
    <col min="8" max="8" width="18.77734375" customWidth="1"/>
    <col min="10" max="10" width="19.6640625" customWidth="1"/>
    <col min="11" max="11" width="14.88671875" customWidth="1"/>
    <col min="12" max="12" width="15.6640625" customWidth="1"/>
    <col min="13" max="13" width="13" customWidth="1"/>
    <col min="14" max="14" width="19.77734375" customWidth="1"/>
    <col min="16" max="16" width="11.5546875" customWidth="1"/>
    <col min="17" max="17" width="0" hidden="1" customWidth="1"/>
    <col min="18" max="18" width="13.5546875" bestFit="1" customWidth="1"/>
    <col min="20" max="20" width="16" customWidth="1"/>
    <col min="21" max="21" width="18.5546875" customWidth="1"/>
    <col min="22" max="22" width="16.5546875" customWidth="1"/>
    <col min="27" max="67" width="16.77734375" customWidth="1"/>
    <col min="68" max="68" width="15.109375" customWidth="1"/>
  </cols>
  <sheetData>
    <row r="1" spans="1:67" x14ac:dyDescent="0.3">
      <c r="A1" s="6" t="s">
        <v>3</v>
      </c>
      <c r="B1" s="6" t="s">
        <v>120</v>
      </c>
      <c r="C1" s="6" t="s">
        <v>4</v>
      </c>
      <c r="D1" s="6" t="s">
        <v>5</v>
      </c>
      <c r="E1" s="6" t="s">
        <v>164</v>
      </c>
      <c r="F1" s="6" t="s">
        <v>6</v>
      </c>
      <c r="G1" s="6" t="s">
        <v>177</v>
      </c>
      <c r="H1" s="6" t="s">
        <v>171</v>
      </c>
      <c r="J1" s="8" t="s">
        <v>0</v>
      </c>
      <c r="K1" s="22" t="s">
        <v>43</v>
      </c>
      <c r="L1" s="8" t="str">
        <f>VLOOKUP(Code,N1:O41,1,TRUE)</f>
        <v>DASSAULT SYSTEMES</v>
      </c>
      <c r="N1" s="9" t="s">
        <v>117</v>
      </c>
      <c r="O1" s="10" t="s">
        <v>116</v>
      </c>
      <c r="P1" s="19">
        <v>1</v>
      </c>
      <c r="Q1" s="21">
        <v>6.6269241187648874E-4</v>
      </c>
      <c r="R1" s="21">
        <f>Q1+P1*(Q1-1/365)</f>
        <v>-1.4143412036442826E-3</v>
      </c>
      <c r="S1" s="25" cm="1">
        <f t="array" ref="S1">STDEV(_xlfn._xlws.FILTER(AA:AA,ISNUMBER(AA:AA)=TRUE))</f>
        <v>477.08816505445111</v>
      </c>
      <c r="T1" s="26">
        <f>(Q1-$K$8)/S1</f>
        <v>1.331609539150921E-6</v>
      </c>
      <c r="U1" s="19">
        <f>(Q1-$K$8)/P1</f>
        <v>6.3529515160251615E-4</v>
      </c>
      <c r="V1" s="19">
        <f>R1-($K$8+P1*($Q$1-$K$8))</f>
        <v>-2.0770336155207713E-3</v>
      </c>
      <c r="AA1" s="10" t="s">
        <v>124</v>
      </c>
      <c r="AB1" s="10" t="s">
        <v>125</v>
      </c>
      <c r="AC1" s="10" t="s">
        <v>126</v>
      </c>
      <c r="AD1" s="10" t="s">
        <v>127</v>
      </c>
      <c r="AE1" s="10" t="s">
        <v>128</v>
      </c>
      <c r="AF1" s="10" t="s">
        <v>129</v>
      </c>
      <c r="AG1" s="10" t="s">
        <v>130</v>
      </c>
      <c r="AH1" s="10" t="s">
        <v>131</v>
      </c>
      <c r="AI1" s="10" t="s">
        <v>132</v>
      </c>
      <c r="AJ1" s="10" t="s">
        <v>133</v>
      </c>
      <c r="AK1" s="10" t="s">
        <v>134</v>
      </c>
      <c r="AL1" s="10" t="s">
        <v>135</v>
      </c>
      <c r="AM1" s="10" t="s">
        <v>136</v>
      </c>
      <c r="AN1" s="10" t="s">
        <v>137</v>
      </c>
      <c r="AO1" s="10" t="s">
        <v>138</v>
      </c>
      <c r="AP1" s="10" t="s">
        <v>139</v>
      </c>
      <c r="AQ1" s="10" t="s">
        <v>140</v>
      </c>
      <c r="AR1" s="10" t="s">
        <v>141</v>
      </c>
      <c r="AS1" s="10" t="s">
        <v>142</v>
      </c>
      <c r="AT1" s="10" t="s">
        <v>143</v>
      </c>
      <c r="AU1" s="10" t="s">
        <v>144</v>
      </c>
      <c r="AV1" s="10" t="s">
        <v>145</v>
      </c>
      <c r="AW1" s="10" t="s">
        <v>146</v>
      </c>
      <c r="AX1" s="10" t="s">
        <v>147</v>
      </c>
      <c r="AY1" s="10" t="s">
        <v>148</v>
      </c>
      <c r="AZ1" s="10" t="s">
        <v>149</v>
      </c>
      <c r="BA1" s="10" t="s">
        <v>150</v>
      </c>
      <c r="BB1" s="10" t="s">
        <v>151</v>
      </c>
      <c r="BC1" s="10" t="s">
        <v>152</v>
      </c>
      <c r="BD1" s="10" t="s">
        <v>153</v>
      </c>
      <c r="BE1" s="10" t="s">
        <v>154</v>
      </c>
      <c r="BF1" s="10" t="s">
        <v>155</v>
      </c>
      <c r="BG1" s="10" t="s">
        <v>156</v>
      </c>
      <c r="BH1" s="10" t="s">
        <v>157</v>
      </c>
      <c r="BI1" s="10" t="s">
        <v>158</v>
      </c>
      <c r="BJ1" s="10" t="s">
        <v>159</v>
      </c>
      <c r="BK1" s="10" t="s">
        <v>160</v>
      </c>
      <c r="BL1" s="10" t="s">
        <v>161</v>
      </c>
      <c r="BM1" s="10" t="s">
        <v>162</v>
      </c>
      <c r="BN1" s="10" t="s">
        <v>163</v>
      </c>
      <c r="BO1" s="10" t="s">
        <v>165</v>
      </c>
    </row>
    <row r="2" spans="1:67" ht="14.4" customHeight="1" x14ac:dyDescent="0.3">
      <c r="A2" s="1">
        <v>44645</v>
      </c>
      <c r="B2" s="7">
        <v>40590000</v>
      </c>
      <c r="C2" s="7">
        <v>41410000</v>
      </c>
      <c r="D2" s="7">
        <v>39744999</v>
      </c>
      <c r="E2" s="7">
        <v>39744999</v>
      </c>
      <c r="F2">
        <v>39.744999</v>
      </c>
      <c r="G2" s="19">
        <v>-1.4627495094272858E-2</v>
      </c>
      <c r="J2" t="s">
        <v>1</v>
      </c>
      <c r="K2" s="23">
        <v>44197</v>
      </c>
      <c r="L2">
        <f>((YEAR(DD)-YEAR(Dateref))*365+(L10)*30+DAY(DD)-DAY(Dateref))*86400</f>
        <v>1608336000</v>
      </c>
      <c r="N2" s="11" t="s">
        <v>85</v>
      </c>
      <c r="O2" s="11" t="s">
        <v>36</v>
      </c>
      <c r="P2" s="20">
        <v>1.3060478510727279E-2</v>
      </c>
      <c r="Q2" s="21">
        <v>6.0975494990470633E-4</v>
      </c>
      <c r="R2" s="21">
        <f t="shared" ref="R2:R40" si="0">Q2+P2*(Q2-1/365)</f>
        <v>5.8193650841864423E-4</v>
      </c>
      <c r="S2" s="25" cm="1">
        <f t="array" ref="S2">STDEV(_xlfn._xlws.FILTER(AB:AB,ISNUMBER(AB:AB)=TRUE))</f>
        <v>7.3140976398058131</v>
      </c>
      <c r="T2" s="26">
        <f>(Q2-$K$8)/S2</f>
        <v>7.9621262705237164E-5</v>
      </c>
      <c r="U2" s="19">
        <f t="shared" ref="U2:U41" si="1">(Q2-$K$8)/P2</f>
        <v>4.4589307287050149E-2</v>
      </c>
      <c r="V2" s="19">
        <f t="shared" ref="V2:V41" si="2">R2-($K$8+P2*($Q$1-$K$8))</f>
        <v>5.462419894691977E-4</v>
      </c>
      <c r="AA2" s="17">
        <v>6553.6801759999998</v>
      </c>
      <c r="AB2" s="17">
        <v>157.800003</v>
      </c>
      <c r="AC2" s="17">
        <v>107.540001</v>
      </c>
      <c r="AD2" s="17">
        <v>21.07</v>
      </c>
      <c r="AE2" s="17">
        <v>31.215</v>
      </c>
      <c r="AF2" s="17">
        <v>25.715</v>
      </c>
      <c r="AG2" s="17">
        <v>50</v>
      </c>
      <c r="AH2" s="17">
        <v>32.599997999999999</v>
      </c>
      <c r="AI2" s="17">
        <v>192.199997</v>
      </c>
      <c r="AJ2" s="17">
        <v>19</v>
      </c>
      <c r="AK2" s="17">
        <v>10.676</v>
      </c>
      <c r="AL2" s="17">
        <v>50.970001000000003</v>
      </c>
      <c r="AM2" s="17">
        <v>44.740001999999997</v>
      </c>
      <c r="AN2" s="17">
        <v>11.798</v>
      </c>
      <c r="AO2" s="17">
        <v>163.88000500000001</v>
      </c>
      <c r="AP2" s="17">
        <v>88.290001000000004</v>
      </c>
      <c r="AQ2" s="17">
        <v>1224</v>
      </c>
      <c r="AR2" s="17">
        <v>582.29998799999998</v>
      </c>
      <c r="AS2" s="17">
        <v>349.35000600000001</v>
      </c>
      <c r="AT2" s="17">
        <v>84.839995999999999</v>
      </c>
      <c r="AU2" s="17">
        <v>626</v>
      </c>
      <c r="AV2" s="17">
        <v>119.650002</v>
      </c>
      <c r="AW2" s="17">
        <v>10.8</v>
      </c>
      <c r="AX2" s="17">
        <v>187.300003</v>
      </c>
      <c r="AY2" s="17">
        <v>56.52</v>
      </c>
      <c r="AZ2" s="17">
        <v>22.995000999999998</v>
      </c>
      <c r="BA2" s="17">
        <v>104.459999</v>
      </c>
      <c r="BB2" s="17">
        <v>54.860000999999997</v>
      </c>
      <c r="BC2" s="17">
        <v>93.120002999999997</v>
      </c>
      <c r="BD2" s="17">
        <v>145.88000500000001</v>
      </c>
      <c r="BE2" s="17">
        <v>23.764999</v>
      </c>
      <c r="BF2" s="17">
        <v>14.442</v>
      </c>
      <c r="BG2" s="17">
        <v>40.185001</v>
      </c>
      <c r="BH2" s="17">
        <v>342</v>
      </c>
      <c r="BI2" s="17">
        <v>120.300003</v>
      </c>
      <c r="BJ2" s="17">
        <v>5.33</v>
      </c>
      <c r="BK2" s="17">
        <v>62.709999000000003</v>
      </c>
      <c r="BL2" s="17">
        <v>27.719999000000001</v>
      </c>
      <c r="BM2" s="17">
        <v>91.739998</v>
      </c>
      <c r="BN2" s="17">
        <v>11.904999999999999</v>
      </c>
      <c r="BO2" s="17">
        <v>39.744999</v>
      </c>
    </row>
    <row r="3" spans="1:67" ht="14.4" customHeight="1" x14ac:dyDescent="0.3">
      <c r="A3" s="1">
        <v>44644</v>
      </c>
      <c r="B3" s="7">
        <v>40520000</v>
      </c>
      <c r="C3" s="7">
        <v>40755001</v>
      </c>
      <c r="D3" s="7">
        <v>40090000</v>
      </c>
      <c r="E3" s="7">
        <v>40334999</v>
      </c>
      <c r="F3">
        <v>40.334999000000003</v>
      </c>
      <c r="G3" s="19">
        <v>-6.1599114490553664E-3</v>
      </c>
      <c r="J3" t="s">
        <v>2</v>
      </c>
      <c r="K3" s="23">
        <f ca="1">TODAY()</f>
        <v>44649</v>
      </c>
      <c r="L3">
        <f ca="1">((YEAR(DF)-YEAR(Dateref))*365+(MONTH(DF)-MONTH(Dateref))*30+DAY(DF)-DAY(Dateref))*86400+2000000</f>
        <v>1649475200</v>
      </c>
      <c r="N3" s="12" t="s">
        <v>84</v>
      </c>
      <c r="O3" s="12" t="s">
        <v>37</v>
      </c>
      <c r="P3" s="18">
        <v>1.5995030779642289E-2</v>
      </c>
      <c r="Q3" s="21">
        <v>9.2695283338006058E-4</v>
      </c>
      <c r="R3" s="21">
        <f t="shared" si="0"/>
        <v>8.9795747034524497E-4</v>
      </c>
      <c r="S3" s="25" cm="1">
        <f t="array" ref="S3">STDEV(_xlfn._xlws.FILTER(AC:AC,ISNUMBER(AC:AC)=TRUE))</f>
        <v>9.0346077585835332</v>
      </c>
      <c r="T3" s="26">
        <f>(Q3-$K$8)/S3</f>
        <v>9.9567750714074432E-5</v>
      </c>
      <c r="U3" s="19">
        <f t="shared" si="1"/>
        <v>5.6239690032419277E-2</v>
      </c>
      <c r="V3" s="19">
        <f t="shared" si="2"/>
        <v>8.6039864456723255E-4</v>
      </c>
      <c r="AA3" s="17">
        <v>6553.6801759999998</v>
      </c>
      <c r="AB3" s="17">
        <v>157.44000199999999</v>
      </c>
      <c r="AC3" s="17">
        <v>107.400002</v>
      </c>
      <c r="AD3" s="17">
        <v>21.780000999999999</v>
      </c>
      <c r="AE3" s="17">
        <v>30.254999000000002</v>
      </c>
      <c r="AF3" s="17">
        <v>25.67</v>
      </c>
      <c r="AG3" s="17">
        <v>51.099997999999999</v>
      </c>
      <c r="AH3" s="17">
        <v>32.459999000000003</v>
      </c>
      <c r="AI3" s="17">
        <v>189.699997</v>
      </c>
      <c r="AJ3" s="17">
        <v>18.785</v>
      </c>
      <c r="AK3" s="17">
        <v>10.673999999999999</v>
      </c>
      <c r="AL3" s="17">
        <v>51.509998000000003</v>
      </c>
      <c r="AM3" s="17">
        <v>45.064999</v>
      </c>
      <c r="AN3" s="17">
        <v>11.808</v>
      </c>
      <c r="AO3" s="17">
        <v>167.36000100000001</v>
      </c>
      <c r="AP3" s="17">
        <v>88.050003000000004</v>
      </c>
      <c r="AQ3" s="17">
        <v>1204</v>
      </c>
      <c r="AR3" s="17">
        <v>577.20001200000002</v>
      </c>
      <c r="AS3" s="17">
        <v>349.89999399999999</v>
      </c>
      <c r="AT3" s="17">
        <v>86.160004000000001</v>
      </c>
      <c r="AU3" s="17">
        <v>624.70001200000002</v>
      </c>
      <c r="AV3" s="17">
        <v>119.550003</v>
      </c>
      <c r="AW3" s="17">
        <v>10.714</v>
      </c>
      <c r="AX3" s="17">
        <v>186.39999399999999</v>
      </c>
      <c r="AY3" s="17">
        <v>55.220001000000003</v>
      </c>
      <c r="AZ3" s="17">
        <v>22.864999999999998</v>
      </c>
      <c r="BA3" s="17">
        <v>104.55999799999999</v>
      </c>
      <c r="BB3" s="17">
        <v>55.419998</v>
      </c>
      <c r="BC3" s="17">
        <v>93.190002000000007</v>
      </c>
      <c r="BD3" s="17">
        <v>150.800003</v>
      </c>
      <c r="BE3" s="17">
        <v>24.09</v>
      </c>
      <c r="BF3" s="17">
        <v>14.412000000000001</v>
      </c>
      <c r="BG3" s="17">
        <v>39.895000000000003</v>
      </c>
      <c r="BH3" s="17">
        <v>343.10000600000001</v>
      </c>
      <c r="BI3" s="17">
        <v>118</v>
      </c>
      <c r="BJ3" s="17">
        <v>5.47</v>
      </c>
      <c r="BK3" s="17">
        <v>61.099997999999999</v>
      </c>
      <c r="BL3" s="17">
        <v>27.969999000000001</v>
      </c>
      <c r="BM3" s="17">
        <v>91.529999000000004</v>
      </c>
      <c r="BN3" s="17">
        <v>11.785</v>
      </c>
      <c r="BO3" s="17">
        <v>40.334999000000003</v>
      </c>
    </row>
    <row r="4" spans="1:67" ht="14.4" customHeight="1" x14ac:dyDescent="0.3">
      <c r="A4" s="1">
        <v>44643</v>
      </c>
      <c r="B4" s="7">
        <v>42220001</v>
      </c>
      <c r="C4" s="7">
        <v>42459999</v>
      </c>
      <c r="D4" s="7">
        <v>40480000</v>
      </c>
      <c r="E4" s="7">
        <v>40584999</v>
      </c>
      <c r="F4">
        <v>40.584999000000003</v>
      </c>
      <c r="G4" s="19">
        <v>-3.5985726175093879E-2</v>
      </c>
      <c r="J4" t="s">
        <v>118</v>
      </c>
      <c r="K4" s="24" t="s">
        <v>121</v>
      </c>
      <c r="L4" s="13" t="s">
        <v>119</v>
      </c>
      <c r="N4" s="11" t="s">
        <v>83</v>
      </c>
      <c r="O4" s="11" t="s">
        <v>38</v>
      </c>
      <c r="P4" s="19">
        <v>-9.8586683150977596E-3</v>
      </c>
      <c r="Q4" s="21">
        <v>-2.0652319202394609E-3</v>
      </c>
      <c r="R4" s="21">
        <f t="shared" si="0"/>
        <v>-2.0178614335657177E-3</v>
      </c>
      <c r="S4" s="25" cm="1">
        <f t="array" ref="S4">STDEV(_xlfn._xlws.FILTER(AD:AD,ISNUMBER(AD:AD)=TRUE))</f>
        <v>7.6466912608616902</v>
      </c>
      <c r="T4" s="26">
        <f>(Q4-$K$8)/S4</f>
        <v>-2.736646621558014E-4</v>
      </c>
      <c r="U4" s="19">
        <f t="shared" si="1"/>
        <v>0.21226286488498045</v>
      </c>
      <c r="V4" s="19">
        <f t="shared" si="2"/>
        <v>-2.0389955296578515E-3</v>
      </c>
      <c r="AA4" s="17">
        <v>6555.7700199999999</v>
      </c>
      <c r="AB4" s="17">
        <v>154.220001</v>
      </c>
      <c r="AC4" s="17">
        <v>107.239998</v>
      </c>
      <c r="AD4" s="17">
        <v>21.879999000000002</v>
      </c>
      <c r="AE4" s="17">
        <v>30.290001</v>
      </c>
      <c r="AF4" s="17">
        <v>25.715</v>
      </c>
      <c r="AG4" s="17">
        <v>52.23</v>
      </c>
      <c r="AH4" s="17">
        <v>32.669998</v>
      </c>
      <c r="AI4" s="17">
        <v>191.25</v>
      </c>
      <c r="AJ4" s="17">
        <v>18.774999999999999</v>
      </c>
      <c r="AK4" s="17">
        <v>10.853999999999999</v>
      </c>
      <c r="AL4" s="17">
        <v>51.720001000000003</v>
      </c>
      <c r="AM4" s="17">
        <v>45.110000999999997</v>
      </c>
      <c r="AN4" s="17">
        <v>11.981999999999999</v>
      </c>
      <c r="AO4" s="17">
        <v>167.88000500000001</v>
      </c>
      <c r="AP4" s="17">
        <v>90.519997000000004</v>
      </c>
      <c r="AQ4" s="17">
        <v>1206</v>
      </c>
      <c r="AR4" s="17">
        <v>580.79998799999998</v>
      </c>
      <c r="AS4" s="17">
        <v>357.25</v>
      </c>
      <c r="AT4" s="17">
        <v>88.080001999999993</v>
      </c>
      <c r="AU4" s="17">
        <v>624.29998799999998</v>
      </c>
      <c r="AV4" s="17">
        <v>121.699997</v>
      </c>
      <c r="AW4" s="17">
        <v>10.69</v>
      </c>
      <c r="AX4" s="17">
        <v>187.89999399999999</v>
      </c>
      <c r="AY4" s="17">
        <v>56.099997999999999</v>
      </c>
      <c r="AZ4" s="17">
        <v>23.045000000000002</v>
      </c>
      <c r="BA4" s="17">
        <v>104.32</v>
      </c>
      <c r="BB4" s="17">
        <v>56.75</v>
      </c>
      <c r="BC4" s="17">
        <v>93.620002999999997</v>
      </c>
      <c r="BD4" s="17">
        <v>150.720001</v>
      </c>
      <c r="BE4" s="17">
        <v>24.370000999999998</v>
      </c>
      <c r="BF4" s="17">
        <v>14.587999999999999</v>
      </c>
      <c r="BG4" s="17">
        <v>39.099997999999999</v>
      </c>
      <c r="BH4" s="17">
        <v>348.89999399999999</v>
      </c>
      <c r="BI4" s="17">
        <v>116</v>
      </c>
      <c r="BJ4" s="17">
        <v>5</v>
      </c>
      <c r="BK4" s="17">
        <v>62.950001</v>
      </c>
      <c r="BL4" s="17">
        <v>28.799999</v>
      </c>
      <c r="BM4" s="17">
        <v>91.919998000000007</v>
      </c>
      <c r="BN4" s="17">
        <v>11.895</v>
      </c>
      <c r="BO4" s="17">
        <v>40.584999000000003</v>
      </c>
    </row>
    <row r="5" spans="1:67" ht="14.4" customHeight="1" x14ac:dyDescent="0.3">
      <c r="A5" s="1">
        <v>44642</v>
      </c>
      <c r="B5" s="7">
        <v>41650002</v>
      </c>
      <c r="C5" s="7">
        <v>42110001</v>
      </c>
      <c r="D5" s="7">
        <v>40840000</v>
      </c>
      <c r="E5" s="7">
        <v>42099998</v>
      </c>
      <c r="F5">
        <v>42.099997999999999</v>
      </c>
      <c r="G5" s="19">
        <v>3.575613740748107E-3</v>
      </c>
      <c r="J5" t="s">
        <v>122</v>
      </c>
      <c r="K5" s="7">
        <v>65627453.93865031</v>
      </c>
      <c r="L5" s="1">
        <v>25569</v>
      </c>
      <c r="N5" s="12" t="s">
        <v>82</v>
      </c>
      <c r="O5" s="12" t="s">
        <v>39</v>
      </c>
      <c r="P5" s="19">
        <v>6.2835884982736651E-3</v>
      </c>
      <c r="Q5" s="21">
        <v>1.9507897474010435E-3</v>
      </c>
      <c r="R5" s="21">
        <f t="shared" si="0"/>
        <v>1.9458323964661884E-3</v>
      </c>
      <c r="S5" s="25" cm="1">
        <f t="array" ref="S5">STDEV(_xlfn._xlws.FILTER(AE:AE,ISNUMBER(AE:AE)=TRUE))</f>
        <v>3.4623333680970849</v>
      </c>
      <c r="T5" s="26">
        <f t="shared" ref="T5:T41" si="3">(Q5-$K$8)/S5</f>
        <v>5.5551914926787549E-4</v>
      </c>
      <c r="U5" s="19">
        <f t="shared" si="1"/>
        <v>0.30609777958176254</v>
      </c>
      <c r="V5" s="19">
        <f t="shared" si="2"/>
        <v>1.9144432028845972E-3</v>
      </c>
      <c r="AA5" s="17">
        <v>6581.4301759999998</v>
      </c>
      <c r="AB5" s="17">
        <v>150.740005</v>
      </c>
      <c r="AC5" s="17">
        <v>108.260002</v>
      </c>
      <c r="AD5" s="17">
        <v>21.879999000000002</v>
      </c>
      <c r="AE5" s="17">
        <v>30.555</v>
      </c>
      <c r="AF5" s="17">
        <v>26.004999000000002</v>
      </c>
      <c r="AG5" s="17">
        <v>53.599997999999999</v>
      </c>
      <c r="AH5" s="17">
        <v>33.119999</v>
      </c>
      <c r="AI5" s="17">
        <v>193.5</v>
      </c>
      <c r="AJ5" s="17">
        <v>18.549999</v>
      </c>
      <c r="AK5" s="17">
        <v>11.052</v>
      </c>
      <c r="AL5" s="17">
        <v>52.32</v>
      </c>
      <c r="AM5" s="17">
        <v>45.200001</v>
      </c>
      <c r="AN5" s="17">
        <v>12.31</v>
      </c>
      <c r="AO5" s="17">
        <v>168.89999399999999</v>
      </c>
      <c r="AP5" s="17">
        <v>91.239998</v>
      </c>
      <c r="AQ5" s="17">
        <v>1221</v>
      </c>
      <c r="AR5" s="17">
        <v>596.70001200000002</v>
      </c>
      <c r="AS5" s="17">
        <v>363.35000600000001</v>
      </c>
      <c r="AT5" s="17">
        <v>89.699996999999996</v>
      </c>
      <c r="AU5" s="17">
        <v>643.90002400000003</v>
      </c>
      <c r="AV5" s="17">
        <v>123.25</v>
      </c>
      <c r="AW5" s="17">
        <v>10.694000000000001</v>
      </c>
      <c r="AX5" s="17">
        <v>189.199997</v>
      </c>
      <c r="AY5" s="17">
        <v>58.360000999999997</v>
      </c>
      <c r="AZ5" s="17">
        <v>23.584999</v>
      </c>
      <c r="BA5" s="17">
        <v>104.94000200000001</v>
      </c>
      <c r="BB5" s="17">
        <v>57.880001</v>
      </c>
      <c r="BC5" s="17">
        <v>94.040001000000004</v>
      </c>
      <c r="BD5" s="17">
        <v>152.86000100000001</v>
      </c>
      <c r="BE5" s="17">
        <v>24.825001</v>
      </c>
      <c r="BF5" s="17">
        <v>14.821999999999999</v>
      </c>
      <c r="BG5" s="17">
        <v>39.195</v>
      </c>
      <c r="BH5" s="17">
        <v>353.10000600000001</v>
      </c>
      <c r="BI5" s="17">
        <v>115.650002</v>
      </c>
      <c r="BJ5" s="17">
        <v>5.14</v>
      </c>
      <c r="BK5" s="17">
        <v>62.029998999999997</v>
      </c>
      <c r="BL5" s="17">
        <v>29.360001</v>
      </c>
      <c r="BM5" s="17">
        <v>93.5</v>
      </c>
      <c r="BN5" s="17">
        <v>11.845000000000001</v>
      </c>
      <c r="BO5" s="17">
        <v>42.099997999999999</v>
      </c>
    </row>
    <row r="6" spans="1:67" ht="14.4" customHeight="1" x14ac:dyDescent="0.3">
      <c r="A6" s="1">
        <v>44641</v>
      </c>
      <c r="B6" s="7">
        <v>41730000</v>
      </c>
      <c r="C6" s="7">
        <v>42415001</v>
      </c>
      <c r="D6" s="7">
        <v>41035000</v>
      </c>
      <c r="E6" s="7">
        <v>41950001</v>
      </c>
      <c r="F6">
        <v>41.950001</v>
      </c>
      <c r="G6" s="19">
        <v>5.9635064034235796E-4</v>
      </c>
      <c r="J6" t="s">
        <v>123</v>
      </c>
      <c r="K6" s="16">
        <v>14170055.752585953</v>
      </c>
      <c r="L6">
        <v>1000000</v>
      </c>
      <c r="N6" s="11" t="s">
        <v>40</v>
      </c>
      <c r="O6" s="11" t="s">
        <v>41</v>
      </c>
      <c r="P6" s="19">
        <v>4.3242948319235867E-3</v>
      </c>
      <c r="Q6" s="21">
        <v>1.0127536196590052E-3</v>
      </c>
      <c r="R6" s="21">
        <f t="shared" si="0"/>
        <v>1.0052856818013481E-3</v>
      </c>
      <c r="S6" s="25" cm="1">
        <f t="array" ref="S6">STDEV(_xlfn._xlws.FILTER(AF:AF,ISNUMBER(AF:AF)=TRUE))</f>
        <v>2.3945724624371509</v>
      </c>
      <c r="T6" s="26">
        <f t="shared" si="3"/>
        <v>4.1149573664693166E-4</v>
      </c>
      <c r="U6" s="19">
        <f t="shared" si="1"/>
        <v>0.22786521217534883</v>
      </c>
      <c r="V6" s="19">
        <f t="shared" si="2"/>
        <v>9.751412179865546E-4</v>
      </c>
      <c r="AA6" s="17">
        <v>6659.4101559999999</v>
      </c>
      <c r="AB6" s="17">
        <v>151.259995</v>
      </c>
      <c r="AC6" s="17">
        <v>105.32</v>
      </c>
      <c r="AD6" s="17">
        <v>21.76</v>
      </c>
      <c r="AE6" s="17">
        <v>29.924999</v>
      </c>
      <c r="AF6" s="17">
        <v>25.540001</v>
      </c>
      <c r="AG6" s="17">
        <v>52.709999000000003</v>
      </c>
      <c r="AH6" s="17">
        <v>32.599997999999999</v>
      </c>
      <c r="AI6" s="17">
        <v>193.800003</v>
      </c>
      <c r="AJ6" s="17">
        <v>18.360001</v>
      </c>
      <c r="AK6" s="17">
        <v>10.888</v>
      </c>
      <c r="AL6" s="17">
        <v>52.150002000000001</v>
      </c>
      <c r="AM6" s="17">
        <v>44.805</v>
      </c>
      <c r="AN6" s="17">
        <v>12.064</v>
      </c>
      <c r="AO6" s="17">
        <v>165.759995</v>
      </c>
      <c r="AP6" s="17">
        <v>92.559997999999993</v>
      </c>
      <c r="AQ6" s="17">
        <v>1211</v>
      </c>
      <c r="AR6" s="17">
        <v>595.70001200000002</v>
      </c>
      <c r="AS6" s="17">
        <v>355.14999399999999</v>
      </c>
      <c r="AT6" s="17">
        <v>89.639999000000003</v>
      </c>
      <c r="AU6" s="17">
        <v>633.20001200000002</v>
      </c>
      <c r="AV6" s="17">
        <v>121.5</v>
      </c>
      <c r="AW6" s="17">
        <v>10.64</v>
      </c>
      <c r="AX6" s="17">
        <v>189.949997</v>
      </c>
      <c r="AY6" s="17">
        <v>58.16</v>
      </c>
      <c r="AZ6" s="17">
        <v>23.18</v>
      </c>
      <c r="BA6" s="17">
        <v>103.55999799999999</v>
      </c>
      <c r="BB6" s="17">
        <v>56.889999000000003</v>
      </c>
      <c r="BC6" s="17">
        <v>93.300003000000004</v>
      </c>
      <c r="BD6" s="17">
        <v>150.699997</v>
      </c>
      <c r="BE6" s="17">
        <v>24.48</v>
      </c>
      <c r="BF6" s="17">
        <v>14.602</v>
      </c>
      <c r="BG6" s="17">
        <v>38.759998000000003</v>
      </c>
      <c r="BH6" s="17">
        <v>352.39999399999999</v>
      </c>
      <c r="BI6" s="17">
        <v>115.050003</v>
      </c>
      <c r="BJ6" s="17">
        <v>5.03</v>
      </c>
      <c r="BK6" s="17">
        <v>61.450001</v>
      </c>
      <c r="BL6" s="17">
        <v>28.629999000000002</v>
      </c>
      <c r="BM6" s="17">
        <v>92.300003000000004</v>
      </c>
      <c r="BN6" s="17">
        <v>11.75</v>
      </c>
      <c r="BO6" s="17">
        <v>41.950001</v>
      </c>
    </row>
    <row r="7" spans="1:67" ht="14.4" customHeight="1" x14ac:dyDescent="0.3">
      <c r="A7" s="1">
        <v>44638</v>
      </c>
      <c r="B7" s="7">
        <v>41389999</v>
      </c>
      <c r="C7" s="7">
        <v>41924999</v>
      </c>
      <c r="D7" s="7">
        <v>39884998</v>
      </c>
      <c r="E7" s="7">
        <v>41924999</v>
      </c>
      <c r="F7">
        <v>41.924999</v>
      </c>
      <c r="G7" s="19">
        <v>1.7967657691692285E-2</v>
      </c>
      <c r="J7" t="s">
        <v>166</v>
      </c>
      <c r="K7" s="19">
        <f>SUM(G2:G326)/COUNT(G2:G326)</f>
        <v>-1.7062229559660473E-3</v>
      </c>
      <c r="N7" s="12" t="s">
        <v>81</v>
      </c>
      <c r="O7" s="12" t="s">
        <v>42</v>
      </c>
      <c r="P7" s="19">
        <v>1.0521339359192819E-2</v>
      </c>
      <c r="Q7" s="21">
        <v>7.6336185410624628E-4</v>
      </c>
      <c r="R7" s="21">
        <f t="shared" si="0"/>
        <v>7.4256785594170095E-4</v>
      </c>
      <c r="S7" s="25" cm="1">
        <f t="array" ref="S7">STDEV(_xlfn._xlws.FILTER(AG:AG,ISNUMBER(AG:AG)=TRUE))</f>
        <v>5.722947445940588</v>
      </c>
      <c r="T7" s="26">
        <f t="shared" si="3"/>
        <v>1.2859887335752305E-4</v>
      </c>
      <c r="U7" s="19">
        <f t="shared" si="1"/>
        <v>6.9949705898350173E-2</v>
      </c>
      <c r="V7" s="19">
        <f t="shared" si="2"/>
        <v>7.0848643978446842E-4</v>
      </c>
      <c r="AA7" s="17">
        <v>6582.330078</v>
      </c>
      <c r="AB7" s="17">
        <v>152.53999300000001</v>
      </c>
      <c r="AC7" s="17">
        <v>106.139999</v>
      </c>
      <c r="AD7" s="17">
        <v>21.629999000000002</v>
      </c>
      <c r="AE7" s="17">
        <v>28.370000999999998</v>
      </c>
      <c r="AF7" s="17">
        <v>25.475000000000001</v>
      </c>
      <c r="AG7" s="17">
        <v>53.349997999999999</v>
      </c>
      <c r="AH7" s="17">
        <v>32.720001000000003</v>
      </c>
      <c r="AI7" s="17">
        <v>195.14999399999999</v>
      </c>
      <c r="AJ7" s="17">
        <v>18.225000000000001</v>
      </c>
      <c r="AK7" s="17">
        <v>10.894</v>
      </c>
      <c r="AL7" s="17">
        <v>53.810001</v>
      </c>
      <c r="AM7" s="17">
        <v>45.549999</v>
      </c>
      <c r="AN7" s="17">
        <v>12.071999999999999</v>
      </c>
      <c r="AO7" s="17">
        <v>165.279999</v>
      </c>
      <c r="AP7" s="17">
        <v>93.879997000000003</v>
      </c>
      <c r="AQ7" s="17">
        <v>1218</v>
      </c>
      <c r="AR7" s="17">
        <v>604.5</v>
      </c>
      <c r="AS7" s="17">
        <v>362.70001200000002</v>
      </c>
      <c r="AT7" s="17">
        <v>90.580001999999993</v>
      </c>
      <c r="AU7" s="17">
        <v>639.40002400000003</v>
      </c>
      <c r="AV7" s="17">
        <v>122</v>
      </c>
      <c r="AW7" s="17">
        <v>10.542</v>
      </c>
      <c r="AX7" s="17">
        <v>189.699997</v>
      </c>
      <c r="AY7" s="17">
        <v>57.82</v>
      </c>
      <c r="AZ7" s="17">
        <v>23.305</v>
      </c>
      <c r="BA7" s="17">
        <v>106.540001</v>
      </c>
      <c r="BB7" s="17">
        <v>57.77</v>
      </c>
      <c r="BC7" s="17">
        <v>93.290001000000004</v>
      </c>
      <c r="BD7" s="17">
        <v>151.03999300000001</v>
      </c>
      <c r="BE7" s="17">
        <v>24.5</v>
      </c>
      <c r="BF7" s="17">
        <v>14.667999999999999</v>
      </c>
      <c r="BG7" s="17">
        <v>38.709999000000003</v>
      </c>
      <c r="BH7" s="17">
        <v>355</v>
      </c>
      <c r="BI7" s="17">
        <v>112.300003</v>
      </c>
      <c r="BJ7" s="17">
        <v>5.27</v>
      </c>
      <c r="BK7" s="17">
        <v>62.32</v>
      </c>
      <c r="BL7" s="17">
        <v>29.76</v>
      </c>
      <c r="BM7" s="17">
        <v>92.589995999999999</v>
      </c>
      <c r="BN7" s="17">
        <v>11.645</v>
      </c>
      <c r="BO7" s="17">
        <v>41.924999</v>
      </c>
    </row>
    <row r="8" spans="1:67" ht="14.4" customHeight="1" x14ac:dyDescent="0.3">
      <c r="A8" s="1">
        <v>44637</v>
      </c>
      <c r="B8" s="7">
        <v>42439999</v>
      </c>
      <c r="C8" s="7">
        <v>42939999</v>
      </c>
      <c r="D8" s="7">
        <v>40860001</v>
      </c>
      <c r="E8" s="7">
        <v>41185001</v>
      </c>
      <c r="F8">
        <v>41.185001</v>
      </c>
      <c r="G8" s="19">
        <v>-2.1733896519425033E-2</v>
      </c>
      <c r="I8" s="14"/>
      <c r="J8" s="7" t="s">
        <v>174</v>
      </c>
      <c r="K8" s="21">
        <f>0.01/365</f>
        <v>2.7397260273972603E-5</v>
      </c>
      <c r="N8" s="11" t="s">
        <v>80</v>
      </c>
      <c r="O8" s="11" t="s">
        <v>43</v>
      </c>
      <c r="P8" s="19">
        <v>-1.2813168934972629E-3</v>
      </c>
      <c r="Q8" s="21">
        <v>3.8848520533611818E-5</v>
      </c>
      <c r="R8" s="21">
        <f t="shared" si="0"/>
        <v>4.230920051042298E-5</v>
      </c>
      <c r="S8" s="25" cm="1">
        <f t="array" ref="S8">STDEV(_xlfn._xlws.FILTER(AH:AH,ISNUMBER(AH:AH)=TRUE))</f>
        <v>1.668508258561979</v>
      </c>
      <c r="T8" s="26">
        <f t="shared" si="3"/>
        <v>6.8631726578977804E-6</v>
      </c>
      <c r="U8" s="19">
        <f t="shared" si="1"/>
        <v>-8.9371023809604322E-3</v>
      </c>
      <c r="V8" s="19">
        <f t="shared" si="2"/>
        <v>1.5725954646555586E-5</v>
      </c>
      <c r="AA8" s="17">
        <v>6620.2402339999999</v>
      </c>
      <c r="AB8" s="17">
        <v>152.520004</v>
      </c>
      <c r="AC8" s="17">
        <v>107.239998</v>
      </c>
      <c r="AD8" s="17">
        <v>20.98</v>
      </c>
      <c r="AE8" s="17">
        <v>28.92</v>
      </c>
      <c r="AF8" s="17">
        <v>25.605</v>
      </c>
      <c r="AG8" s="17">
        <v>53.049999</v>
      </c>
      <c r="AH8" s="17">
        <v>32.959999000000003</v>
      </c>
      <c r="AI8" s="17">
        <v>190.85000600000001</v>
      </c>
      <c r="AJ8" s="17">
        <v>18.075001</v>
      </c>
      <c r="AK8" s="17">
        <v>10.805999999999999</v>
      </c>
      <c r="AL8" s="17">
        <v>53.48</v>
      </c>
      <c r="AM8" s="17">
        <v>44.375</v>
      </c>
      <c r="AN8" s="17">
        <v>12.086</v>
      </c>
      <c r="AO8" s="17">
        <v>164.779999</v>
      </c>
      <c r="AP8" s="17">
        <v>90.5</v>
      </c>
      <c r="AQ8" s="17">
        <v>1204.5</v>
      </c>
      <c r="AR8" s="17">
        <v>593.5</v>
      </c>
      <c r="AS8" s="17">
        <v>360.85000600000001</v>
      </c>
      <c r="AT8" s="17">
        <v>90.5</v>
      </c>
      <c r="AU8" s="17">
        <v>629.79998799999998</v>
      </c>
      <c r="AV8" s="17">
        <v>122.25</v>
      </c>
      <c r="AW8" s="17">
        <v>10.682</v>
      </c>
      <c r="AX8" s="17">
        <v>187.75</v>
      </c>
      <c r="AY8" s="17">
        <v>57.799999</v>
      </c>
      <c r="AZ8" s="17">
        <v>23.405000999999999</v>
      </c>
      <c r="BA8" s="17">
        <v>106.839996</v>
      </c>
      <c r="BB8" s="17">
        <v>57.990001999999997</v>
      </c>
      <c r="BC8" s="17">
        <v>95.029999000000004</v>
      </c>
      <c r="BD8" s="17">
        <v>152.91999799999999</v>
      </c>
      <c r="BE8" s="17">
        <v>24.915001</v>
      </c>
      <c r="BF8" s="17">
        <v>14.714</v>
      </c>
      <c r="BG8" s="17">
        <v>37.639999000000003</v>
      </c>
      <c r="BH8" s="17">
        <v>346.70001200000002</v>
      </c>
      <c r="BI8" s="17">
        <v>112</v>
      </c>
      <c r="BJ8" s="17">
        <v>5</v>
      </c>
      <c r="BK8" s="17">
        <v>63.799999</v>
      </c>
      <c r="BL8" s="17">
        <v>30.02</v>
      </c>
      <c r="BM8" s="17">
        <v>93.410004000000001</v>
      </c>
      <c r="BN8" s="17">
        <v>11.79</v>
      </c>
      <c r="BO8" s="17">
        <v>41.185001</v>
      </c>
    </row>
    <row r="9" spans="1:67" ht="14.4" customHeight="1" x14ac:dyDescent="0.3">
      <c r="A9" s="1">
        <v>44636</v>
      </c>
      <c r="B9" s="7">
        <v>41099998</v>
      </c>
      <c r="C9" s="7">
        <v>42740002</v>
      </c>
      <c r="D9" s="7">
        <v>41099998</v>
      </c>
      <c r="E9" s="7">
        <v>42099998</v>
      </c>
      <c r="F9">
        <v>42.099997999999999</v>
      </c>
      <c r="G9" s="19">
        <v>4.8437281744173388E-2</v>
      </c>
      <c r="N9" s="12" t="s">
        <v>79</v>
      </c>
      <c r="O9" s="12" t="s">
        <v>44</v>
      </c>
      <c r="P9" s="19">
        <v>5.4450259198952917E-2</v>
      </c>
      <c r="Q9" s="21">
        <v>1.625463446361943E-3</v>
      </c>
      <c r="R9" s="21">
        <f t="shared" si="0"/>
        <v>1.5647915600088757E-3</v>
      </c>
      <c r="S9" s="25" cm="1">
        <f t="array" ref="S9">STDEV(_xlfn._xlws.FILTER(AI:AI,ISNUMBER(AI:AI)=TRUE))</f>
        <v>27.855713888825289</v>
      </c>
      <c r="T9" s="26">
        <f t="shared" si="3"/>
        <v>5.7369421313917828E-5</v>
      </c>
      <c r="U9" s="19">
        <f t="shared" si="1"/>
        <v>2.934910153960665E-2</v>
      </c>
      <c r="V9" s="19">
        <f t="shared" si="2"/>
        <v>1.502802314062308E-3</v>
      </c>
      <c r="AA9" s="17">
        <v>6612.5200199999999</v>
      </c>
      <c r="AB9" s="17">
        <v>151</v>
      </c>
      <c r="AC9" s="17">
        <v>106.82</v>
      </c>
      <c r="AD9" s="17">
        <v>21.59</v>
      </c>
      <c r="AE9" s="17">
        <v>28.77</v>
      </c>
      <c r="AF9" s="17">
        <v>25.559999000000001</v>
      </c>
      <c r="AG9" s="17">
        <v>54.349997999999999</v>
      </c>
      <c r="AH9" s="17">
        <v>33.029998999999997</v>
      </c>
      <c r="AI9" s="17">
        <v>187.89999399999999</v>
      </c>
      <c r="AJ9" s="17">
        <v>18.094999000000001</v>
      </c>
      <c r="AK9" s="17">
        <v>10.836</v>
      </c>
      <c r="AL9" s="17">
        <v>53.080002</v>
      </c>
      <c r="AM9" s="17">
        <v>43.715000000000003</v>
      </c>
      <c r="AN9" s="17">
        <v>11.78</v>
      </c>
      <c r="AO9" s="17">
        <v>162.740005</v>
      </c>
      <c r="AP9" s="17">
        <v>89.419998000000007</v>
      </c>
      <c r="AQ9" s="17">
        <v>1197.5</v>
      </c>
      <c r="AR9" s="17">
        <v>588</v>
      </c>
      <c r="AS9" s="17">
        <v>359.95001200000002</v>
      </c>
      <c r="AT9" s="17">
        <v>89.459998999999996</v>
      </c>
      <c r="AU9" s="17">
        <v>628.90002400000003</v>
      </c>
      <c r="AV9" s="17">
        <v>122.75</v>
      </c>
      <c r="AW9" s="17">
        <v>10.59</v>
      </c>
      <c r="AX9" s="17">
        <v>183</v>
      </c>
      <c r="AY9" s="17">
        <v>58.099997999999999</v>
      </c>
      <c r="AZ9" s="17">
        <v>24.764999</v>
      </c>
      <c r="BA9" s="17">
        <v>108.040001</v>
      </c>
      <c r="BB9" s="17">
        <v>58.209999000000003</v>
      </c>
      <c r="BC9" s="17">
        <v>94.07</v>
      </c>
      <c r="BD9" s="17">
        <v>153.520004</v>
      </c>
      <c r="BE9" s="17">
        <v>25.155000999999999</v>
      </c>
      <c r="BF9" s="17">
        <v>15.061999999999999</v>
      </c>
      <c r="BG9" s="17">
        <v>37.779998999999997</v>
      </c>
      <c r="BH9" s="17">
        <v>338.79998799999998</v>
      </c>
      <c r="BI9" s="17">
        <v>110.150002</v>
      </c>
      <c r="BJ9" s="17">
        <v>4.4450000000000003</v>
      </c>
      <c r="BK9" s="17">
        <v>65.510002</v>
      </c>
      <c r="BL9" s="17">
        <v>29.209999</v>
      </c>
      <c r="BM9" s="17">
        <v>93.139999000000003</v>
      </c>
      <c r="BN9" s="17">
        <v>11.73</v>
      </c>
      <c r="BO9" s="17">
        <v>42.099997999999999</v>
      </c>
    </row>
    <row r="10" spans="1:67" ht="14.4" customHeight="1" x14ac:dyDescent="0.3">
      <c r="A10" s="1">
        <v>44635</v>
      </c>
      <c r="B10" s="7">
        <v>40840000</v>
      </c>
      <c r="C10" s="7">
        <v>41005001</v>
      </c>
      <c r="D10" s="7">
        <v>39680000</v>
      </c>
      <c r="E10" s="7">
        <v>40154999</v>
      </c>
      <c r="F10">
        <v>40.154998999999997</v>
      </c>
      <c r="G10" s="19">
        <v>-2.5482415945520365E-2</v>
      </c>
      <c r="N10" s="11" t="s">
        <v>78</v>
      </c>
      <c r="O10" s="11" t="s">
        <v>45</v>
      </c>
      <c r="P10" s="19">
        <v>1.2755667906596524E-3</v>
      </c>
      <c r="Q10" s="21">
        <v>1.2418560021763745E-3</v>
      </c>
      <c r="R10" s="21">
        <f t="shared" si="0"/>
        <v>1.2399453689154781E-3</v>
      </c>
      <c r="S10" s="25" cm="1">
        <f t="array" ref="S10">STDEV(_xlfn._xlws.FILTER(AJ:AJ,ISNUMBER(AJ:AJ)=TRUE))</f>
        <v>1.1661245773506532</v>
      </c>
      <c r="T10" s="26">
        <f t="shared" si="3"/>
        <v>1.0414485428834371E-3</v>
      </c>
      <c r="U10" s="19">
        <f t="shared" si="1"/>
        <v>0.95209341509616363</v>
      </c>
      <c r="V10" s="19">
        <f t="shared" si="2"/>
        <v>1.2117377472438543E-3</v>
      </c>
      <c r="AA10" s="17">
        <v>6588.6401370000003</v>
      </c>
      <c r="AB10" s="17">
        <v>148.03999300000001</v>
      </c>
      <c r="AC10" s="17">
        <v>103.120003</v>
      </c>
      <c r="AD10" s="17">
        <v>20.09</v>
      </c>
      <c r="AE10" s="17">
        <v>27.370000999999998</v>
      </c>
      <c r="AF10" s="17">
        <v>25.065000999999999</v>
      </c>
      <c r="AG10" s="17">
        <v>51.290000999999997</v>
      </c>
      <c r="AH10" s="17">
        <v>32.990001999999997</v>
      </c>
      <c r="AI10" s="17">
        <v>179.449997</v>
      </c>
      <c r="AJ10" s="17">
        <v>18.329999999999998</v>
      </c>
      <c r="AK10" s="17">
        <v>10.151999999999999</v>
      </c>
      <c r="AL10" s="17">
        <v>52.759998000000003</v>
      </c>
      <c r="AM10" s="17">
        <v>42.284999999999997</v>
      </c>
      <c r="AN10" s="17">
        <v>11.534000000000001</v>
      </c>
      <c r="AO10" s="17">
        <v>155.88000500000001</v>
      </c>
      <c r="AP10" s="17">
        <v>85.900002000000001</v>
      </c>
      <c r="AQ10" s="17">
        <v>1113.5</v>
      </c>
      <c r="AR10" s="17">
        <v>557.20001200000002</v>
      </c>
      <c r="AS10" s="17">
        <v>344</v>
      </c>
      <c r="AT10" s="17">
        <v>85.900002000000001</v>
      </c>
      <c r="AU10" s="17">
        <v>590</v>
      </c>
      <c r="AV10" s="17">
        <v>117.699997</v>
      </c>
      <c r="AW10" s="17">
        <v>10.67</v>
      </c>
      <c r="AX10" s="17">
        <v>177.300003</v>
      </c>
      <c r="AY10" s="17">
        <v>55.48</v>
      </c>
      <c r="AZ10" s="17">
        <v>22.99</v>
      </c>
      <c r="BA10" s="17">
        <v>103.18</v>
      </c>
      <c r="BB10" s="17">
        <v>55.220001000000003</v>
      </c>
      <c r="BC10" s="17">
        <v>93.980002999999996</v>
      </c>
      <c r="BD10" s="17">
        <v>146.38000500000001</v>
      </c>
      <c r="BE10" s="17">
        <v>23.049999</v>
      </c>
      <c r="BF10" s="17">
        <v>14.156000000000001</v>
      </c>
      <c r="BG10" s="17">
        <v>35.150002000000001</v>
      </c>
      <c r="BH10" s="17">
        <v>329</v>
      </c>
      <c r="BI10" s="17">
        <v>111.449997</v>
      </c>
      <c r="BJ10" s="17">
        <v>4.55</v>
      </c>
      <c r="BK10" s="17">
        <v>61.169998</v>
      </c>
      <c r="BL10" s="17">
        <v>28.360001</v>
      </c>
      <c r="BM10" s="17">
        <v>91.32</v>
      </c>
      <c r="BN10" s="17">
        <v>11.56</v>
      </c>
      <c r="BO10" s="17">
        <v>40.154998999999997</v>
      </c>
    </row>
    <row r="11" spans="1:67" ht="14.4" customHeight="1" x14ac:dyDescent="0.3">
      <c r="A11" s="1">
        <v>44634</v>
      </c>
      <c r="B11" s="7">
        <v>41299999</v>
      </c>
      <c r="C11" s="7">
        <v>41645000</v>
      </c>
      <c r="D11" s="7">
        <v>40279999</v>
      </c>
      <c r="E11" s="7">
        <v>41205002</v>
      </c>
      <c r="F11">
        <v>41.205002</v>
      </c>
      <c r="G11" s="19">
        <v>1.6779764748685366E-2</v>
      </c>
      <c r="N11" s="12" t="s">
        <v>77</v>
      </c>
      <c r="O11" s="12" t="s">
        <v>46</v>
      </c>
      <c r="P11" s="19">
        <v>1.5090620851558117E-3</v>
      </c>
      <c r="Q11" s="21">
        <v>3.8765309887356755E-4</v>
      </c>
      <c r="R11" s="21">
        <f t="shared" si="0"/>
        <v>3.8410367479561105E-4</v>
      </c>
      <c r="S11" s="25" cm="1">
        <f t="array" ref="S11">STDEV(_xlfn._xlws.FILTER(AK:AK,ISNUMBER(AK:AK)=TRUE))</f>
        <v>1.0059153326407335</v>
      </c>
      <c r="T11" s="26">
        <f t="shared" si="3"/>
        <v>3.581373371194668E-4</v>
      </c>
      <c r="U11" s="19">
        <f t="shared" si="1"/>
        <v>0.238728308227556</v>
      </c>
      <c r="V11" s="19">
        <f t="shared" si="2"/>
        <v>3.5574771469547176E-4</v>
      </c>
      <c r="AA11" s="17">
        <v>6355</v>
      </c>
      <c r="AB11" s="17">
        <v>147.86000100000001</v>
      </c>
      <c r="AC11" s="17">
        <v>104.55999799999999</v>
      </c>
      <c r="AD11" s="17">
        <v>20.83</v>
      </c>
      <c r="AE11" s="17">
        <v>27.82</v>
      </c>
      <c r="AF11" s="17">
        <v>24.875</v>
      </c>
      <c r="AG11" s="17">
        <v>51.009998000000003</v>
      </c>
      <c r="AH11" s="17">
        <v>32.520000000000003</v>
      </c>
      <c r="AI11" s="17">
        <v>178.300003</v>
      </c>
      <c r="AJ11" s="17">
        <v>18.239999999999998</v>
      </c>
      <c r="AK11" s="17">
        <v>10.06</v>
      </c>
      <c r="AL11" s="17">
        <v>53.099997999999999</v>
      </c>
      <c r="AM11" s="17">
        <v>41.924999</v>
      </c>
      <c r="AN11" s="17">
        <v>11.428000000000001</v>
      </c>
      <c r="AO11" s="17">
        <v>158.479996</v>
      </c>
      <c r="AP11" s="17">
        <v>85.120002999999997</v>
      </c>
      <c r="AQ11" s="17">
        <v>1149.5</v>
      </c>
      <c r="AR11" s="17">
        <v>564.59997599999997</v>
      </c>
      <c r="AS11" s="17">
        <v>345.25</v>
      </c>
      <c r="AT11" s="17">
        <v>86.260002</v>
      </c>
      <c r="AU11" s="17">
        <v>598.70001200000002</v>
      </c>
      <c r="AV11" s="17">
        <v>115.650002</v>
      </c>
      <c r="AW11" s="17">
        <v>10.598000000000001</v>
      </c>
      <c r="AX11" s="17">
        <v>179.14999399999999</v>
      </c>
      <c r="AY11" s="17">
        <v>54.799999</v>
      </c>
      <c r="AZ11" s="17">
        <v>22.48</v>
      </c>
      <c r="BA11" s="17">
        <v>105.339996</v>
      </c>
      <c r="BB11" s="17">
        <v>55.73</v>
      </c>
      <c r="BC11" s="17">
        <v>92.959998999999996</v>
      </c>
      <c r="BD11" s="17">
        <v>145.89999399999999</v>
      </c>
      <c r="BE11" s="17">
        <v>23.075001</v>
      </c>
      <c r="BF11" s="17">
        <v>14.016</v>
      </c>
      <c r="BG11" s="17">
        <v>34.625</v>
      </c>
      <c r="BH11" s="17">
        <v>324.39999399999999</v>
      </c>
      <c r="BI11" s="17">
        <v>109.650002</v>
      </c>
      <c r="BJ11" s="17">
        <v>4.75</v>
      </c>
      <c r="BK11" s="17">
        <v>61.380001</v>
      </c>
      <c r="BL11" s="17">
        <v>28.02</v>
      </c>
      <c r="BM11" s="17">
        <v>91.470000999999996</v>
      </c>
      <c r="BN11" s="17">
        <v>11.734999999999999</v>
      </c>
      <c r="BO11" s="17">
        <v>41.205002</v>
      </c>
    </row>
    <row r="12" spans="1:67" ht="14.4" customHeight="1" x14ac:dyDescent="0.3">
      <c r="A12" s="1">
        <v>44631</v>
      </c>
      <c r="B12" s="7">
        <v>40785000</v>
      </c>
      <c r="C12" s="7">
        <v>41805000</v>
      </c>
      <c r="D12" s="7">
        <v>39639999</v>
      </c>
      <c r="E12" s="7">
        <v>40525002</v>
      </c>
      <c r="F12">
        <v>40.525002000000001</v>
      </c>
      <c r="G12" s="19">
        <v>-2.4665104230914281E-4</v>
      </c>
      <c r="N12" s="11" t="s">
        <v>47</v>
      </c>
      <c r="O12" s="11" t="s">
        <v>86</v>
      </c>
      <c r="P12" s="19">
        <v>9.9041966031495157E-4</v>
      </c>
      <c r="Q12" s="21">
        <v>1.3705948061544408E-5</v>
      </c>
      <c r="R12" s="21">
        <f t="shared" si="0"/>
        <v>1.100604418055699E-5</v>
      </c>
      <c r="S12" s="25" cm="1">
        <f t="array" ref="S12">STDEV(_xlfn._xlws.FILTER(AL:AL,ISNUMBER(AL:AL)=TRUE))</f>
        <v>3.0045263642378388</v>
      </c>
      <c r="T12" s="26">
        <f t="shared" si="3"/>
        <v>-4.5568953480963331E-6</v>
      </c>
      <c r="U12" s="19">
        <f t="shared" si="1"/>
        <v>-1.3823748417993222E-2</v>
      </c>
      <c r="V12" s="19">
        <f t="shared" si="2"/>
        <v>-1.7020424901665511E-5</v>
      </c>
      <c r="AA12" s="17">
        <v>6369.9399409999996</v>
      </c>
      <c r="AB12" s="17">
        <v>143.759995</v>
      </c>
      <c r="AC12" s="17">
        <v>103.55999799999999</v>
      </c>
      <c r="AD12" s="17">
        <v>19.799999</v>
      </c>
      <c r="AE12" s="17">
        <v>27.690000999999999</v>
      </c>
      <c r="AF12" s="17">
        <v>24.1</v>
      </c>
      <c r="AG12" s="17">
        <v>49.029998999999997</v>
      </c>
      <c r="AH12" s="17">
        <v>31.67</v>
      </c>
      <c r="AI12" s="17">
        <v>175</v>
      </c>
      <c r="AJ12" s="17">
        <v>17.924999</v>
      </c>
      <c r="AK12" s="17">
        <v>9.9640000000000004</v>
      </c>
      <c r="AL12" s="17">
        <v>51.040000999999997</v>
      </c>
      <c r="AM12" s="17">
        <v>41.555</v>
      </c>
      <c r="AN12" s="17">
        <v>11.07</v>
      </c>
      <c r="AO12" s="17">
        <v>152.13999899999999</v>
      </c>
      <c r="AP12" s="17">
        <v>83.470000999999996</v>
      </c>
      <c r="AQ12" s="17">
        <v>1125</v>
      </c>
      <c r="AR12" s="17">
        <v>557.09997599999997</v>
      </c>
      <c r="AS12" s="17">
        <v>338.20001200000002</v>
      </c>
      <c r="AT12" s="17">
        <v>83.720000999999996</v>
      </c>
      <c r="AU12" s="17">
        <v>594.90002400000003</v>
      </c>
      <c r="AV12" s="17">
        <v>112.800003</v>
      </c>
      <c r="AW12" s="17">
        <v>10.492000000000001</v>
      </c>
      <c r="AX12" s="17">
        <v>177.550003</v>
      </c>
      <c r="AY12" s="17">
        <v>55.34</v>
      </c>
      <c r="AZ12" s="17">
        <v>22.305</v>
      </c>
      <c r="BA12" s="17">
        <v>104.139999</v>
      </c>
      <c r="BB12" s="17">
        <v>54.700001</v>
      </c>
      <c r="BC12" s="17">
        <v>93.620002999999997</v>
      </c>
      <c r="BD12" s="17">
        <v>141.41999799999999</v>
      </c>
      <c r="BE12" s="17">
        <v>22.204999999999998</v>
      </c>
      <c r="BF12" s="17">
        <v>13.49</v>
      </c>
      <c r="BG12" s="17">
        <v>35.005001</v>
      </c>
      <c r="BH12" s="17">
        <v>315.60000600000001</v>
      </c>
      <c r="BI12" s="17">
        <v>112.050003</v>
      </c>
      <c r="BJ12" s="17">
        <v>4.7050000000000001</v>
      </c>
      <c r="BK12" s="17">
        <v>59.869999</v>
      </c>
      <c r="BL12" s="17">
        <v>27.27</v>
      </c>
      <c r="BM12" s="17">
        <v>88.459998999999996</v>
      </c>
      <c r="BN12" s="17">
        <v>11.525</v>
      </c>
      <c r="BO12" s="17">
        <v>40.525002000000001</v>
      </c>
    </row>
    <row r="13" spans="1:67" ht="14.4" customHeight="1" x14ac:dyDescent="0.3">
      <c r="A13" s="1">
        <v>44630</v>
      </c>
      <c r="B13" s="7">
        <v>40950001</v>
      </c>
      <c r="C13" s="7">
        <v>41439999</v>
      </c>
      <c r="D13" s="7">
        <v>39740002</v>
      </c>
      <c r="E13" s="7">
        <v>40535000</v>
      </c>
      <c r="F13">
        <v>40.534999999999997</v>
      </c>
      <c r="G13" s="19">
        <v>-2.3381983180359445E-3</v>
      </c>
      <c r="N13" s="12" t="s">
        <v>48</v>
      </c>
      <c r="O13" s="12" t="s">
        <v>87</v>
      </c>
      <c r="P13" s="19">
        <v>1.1181399762474169E-2</v>
      </c>
      <c r="Q13" s="21">
        <v>1.159937859878243E-3</v>
      </c>
      <c r="R13" s="21">
        <f t="shared" si="0"/>
        <v>1.1422736168371864E-3</v>
      </c>
      <c r="S13" s="25" cm="1">
        <f t="array" ref="S13">STDEV(_xlfn._xlws.FILTER(AM:AM,ISNUMBER(AM:AM)=TRUE))</f>
        <v>6.4697099121119503</v>
      </c>
      <c r="T13" s="26">
        <f t="shared" si="3"/>
        <v>1.750527635688951E-4</v>
      </c>
      <c r="U13" s="19">
        <f t="shared" si="1"/>
        <v>0.10128790881846327</v>
      </c>
      <c r="V13" s="19">
        <f t="shared" si="2"/>
        <v>1.1077728675059845E-3</v>
      </c>
      <c r="AA13" s="17">
        <v>6260.25</v>
      </c>
      <c r="AB13" s="17">
        <v>141.96000699999999</v>
      </c>
      <c r="AC13" s="17">
        <v>99.790001000000004</v>
      </c>
      <c r="AD13" s="17">
        <v>19.399999999999999</v>
      </c>
      <c r="AE13" s="17">
        <v>26.76</v>
      </c>
      <c r="AF13" s="17">
        <v>23.635000000000002</v>
      </c>
      <c r="AG13" s="17">
        <v>49.345001000000003</v>
      </c>
      <c r="AH13" s="17">
        <v>31.24</v>
      </c>
      <c r="AI13" s="17">
        <v>174.75</v>
      </c>
      <c r="AJ13" s="17">
        <v>17.75</v>
      </c>
      <c r="AK13" s="17">
        <v>9.9179999999999993</v>
      </c>
      <c r="AL13" s="17">
        <v>50.48</v>
      </c>
      <c r="AM13" s="17">
        <v>41.439999</v>
      </c>
      <c r="AN13" s="17">
        <v>11.071999999999999</v>
      </c>
      <c r="AO13" s="17">
        <v>147.88000500000001</v>
      </c>
      <c r="AP13" s="17">
        <v>84.010002</v>
      </c>
      <c r="AQ13" s="17">
        <v>1124.5</v>
      </c>
      <c r="AR13" s="17">
        <v>551.79998799999998</v>
      </c>
      <c r="AS13" s="17">
        <v>338.79998799999998</v>
      </c>
      <c r="AT13" s="17">
        <v>82.5</v>
      </c>
      <c r="AU13" s="17">
        <v>587.90002400000003</v>
      </c>
      <c r="AV13" s="17">
        <v>111.949997</v>
      </c>
      <c r="AW13" s="17">
        <v>10.536</v>
      </c>
      <c r="AX13" s="17">
        <v>178.699997</v>
      </c>
      <c r="AY13" s="17">
        <v>53.84</v>
      </c>
      <c r="AZ13" s="17">
        <v>22.725000000000001</v>
      </c>
      <c r="BA13" s="17">
        <v>101.260002</v>
      </c>
      <c r="BB13" s="17">
        <v>53.869999</v>
      </c>
      <c r="BC13" s="17">
        <v>93.120002999999997</v>
      </c>
      <c r="BD13" s="17">
        <v>139.44000199999999</v>
      </c>
      <c r="BE13" s="17">
        <v>22.165001</v>
      </c>
      <c r="BF13" s="17">
        <v>13.49</v>
      </c>
      <c r="BG13" s="17">
        <v>35.139999000000003</v>
      </c>
      <c r="BH13" s="17">
        <v>314.39999399999999</v>
      </c>
      <c r="BI13" s="17">
        <v>111.849998</v>
      </c>
      <c r="BJ13" s="17">
        <v>4.875</v>
      </c>
      <c r="BK13" s="17">
        <v>59.790000999999997</v>
      </c>
      <c r="BL13" s="17">
        <v>27.4</v>
      </c>
      <c r="BM13" s="17">
        <v>87.849997999999999</v>
      </c>
      <c r="BN13" s="17">
        <v>11.42</v>
      </c>
      <c r="BO13" s="17">
        <v>40.534999999999997</v>
      </c>
    </row>
    <row r="14" spans="1:67" ht="14.4" customHeight="1" x14ac:dyDescent="0.3">
      <c r="A14" s="1">
        <v>44629</v>
      </c>
      <c r="B14" s="7">
        <v>38485001</v>
      </c>
      <c r="C14" s="7">
        <v>40759998</v>
      </c>
      <c r="D14" s="7">
        <v>37884998</v>
      </c>
      <c r="E14" s="7">
        <v>40630001</v>
      </c>
      <c r="F14">
        <v>40.630001</v>
      </c>
      <c r="G14" s="19">
        <v>8.9568246458346934E-2</v>
      </c>
      <c r="N14" s="11" t="s">
        <v>49</v>
      </c>
      <c r="O14" s="11" t="s">
        <v>88</v>
      </c>
      <c r="P14" s="19">
        <v>2.6871218708843285E-4</v>
      </c>
      <c r="Q14" s="21">
        <v>4.3603610907018226E-5</v>
      </c>
      <c r="R14" s="21">
        <f t="shared" si="0"/>
        <v>4.2879129955824985E-5</v>
      </c>
      <c r="S14" s="25" cm="1">
        <f t="array" ref="S14">STDEV(_xlfn._xlws.FILTER(AN:AN,ISNUMBER(AN:AN)=TRUE))</f>
        <v>0.80255122989262839</v>
      </c>
      <c r="T14" s="26">
        <f t="shared" si="3"/>
        <v>2.019354033662603E-5</v>
      </c>
      <c r="U14" s="19">
        <f t="shared" si="1"/>
        <v>6.0311185765877198E-2</v>
      </c>
      <c r="V14" s="19">
        <f t="shared" si="2"/>
        <v>1.5311158132218592E-5</v>
      </c>
      <c r="AA14" s="17">
        <v>6207.2001950000003</v>
      </c>
      <c r="AB14" s="17">
        <v>145.979996</v>
      </c>
      <c r="AC14" s="17">
        <v>103.139999</v>
      </c>
      <c r="AD14" s="17">
        <v>20.68</v>
      </c>
      <c r="AE14" s="17">
        <v>26.985001</v>
      </c>
      <c r="AF14" s="17">
        <v>24.34</v>
      </c>
      <c r="AG14" s="17">
        <v>51.419998</v>
      </c>
      <c r="AH14" s="17">
        <v>31.6</v>
      </c>
      <c r="AI14" s="17">
        <v>179.35000600000001</v>
      </c>
      <c r="AJ14" s="17">
        <v>17.57</v>
      </c>
      <c r="AK14" s="17">
        <v>10.715999999999999</v>
      </c>
      <c r="AL14" s="17">
        <v>51.099997999999999</v>
      </c>
      <c r="AM14" s="17">
        <v>42.060001</v>
      </c>
      <c r="AN14" s="17">
        <v>11.247999999999999</v>
      </c>
      <c r="AO14" s="17">
        <v>155.720001</v>
      </c>
      <c r="AP14" s="17">
        <v>84.440002000000007</v>
      </c>
      <c r="AQ14" s="17">
        <v>1170.5</v>
      </c>
      <c r="AR14" s="17">
        <v>580.79998799999998</v>
      </c>
      <c r="AS14" s="17">
        <v>356</v>
      </c>
      <c r="AT14" s="17">
        <v>84.879997000000003</v>
      </c>
      <c r="AU14" s="17">
        <v>602.59997599999997</v>
      </c>
      <c r="AV14" s="17">
        <v>114.849998</v>
      </c>
      <c r="AW14" s="17">
        <v>10.476000000000001</v>
      </c>
      <c r="AX14" s="17">
        <v>184.949997</v>
      </c>
      <c r="AY14" s="17">
        <v>54</v>
      </c>
      <c r="AZ14" s="17">
        <v>23.68</v>
      </c>
      <c r="BA14" s="17">
        <v>104.480003</v>
      </c>
      <c r="BB14" s="17">
        <v>54.93</v>
      </c>
      <c r="BC14" s="17">
        <v>94.290001000000004</v>
      </c>
      <c r="BD14" s="17">
        <v>145.259995</v>
      </c>
      <c r="BE14" s="17">
        <v>23.5</v>
      </c>
      <c r="BF14" s="17">
        <v>14.497999999999999</v>
      </c>
      <c r="BG14" s="17">
        <v>35.970001000000003</v>
      </c>
      <c r="BH14" s="17">
        <v>317.70001200000002</v>
      </c>
      <c r="BI14" s="17">
        <v>110.800003</v>
      </c>
      <c r="BJ14" s="17">
        <v>5.0999999999999996</v>
      </c>
      <c r="BK14" s="17">
        <v>57.240001999999997</v>
      </c>
      <c r="BL14" s="17">
        <v>28.84</v>
      </c>
      <c r="BM14" s="17">
        <v>90.730002999999996</v>
      </c>
      <c r="BN14" s="17">
        <v>11.255000000000001</v>
      </c>
      <c r="BO14" s="17">
        <v>40.630001</v>
      </c>
    </row>
    <row r="15" spans="1:67" ht="14.4" customHeight="1" x14ac:dyDescent="0.3">
      <c r="A15" s="1">
        <v>44628</v>
      </c>
      <c r="B15" s="7">
        <v>37919998</v>
      </c>
      <c r="C15" s="7">
        <v>39924999</v>
      </c>
      <c r="D15" s="7">
        <v>36779999</v>
      </c>
      <c r="E15" s="7">
        <v>37290001</v>
      </c>
      <c r="F15">
        <v>37.290000999999997</v>
      </c>
      <c r="G15" s="19">
        <v>-3.1428545454545431E-2</v>
      </c>
      <c r="N15" s="12" t="s">
        <v>50</v>
      </c>
      <c r="O15" s="12" t="s">
        <v>89</v>
      </c>
      <c r="P15" s="19">
        <v>3.7119740346590081E-2</v>
      </c>
      <c r="Q15" s="21">
        <v>9.2365170715508942E-4</v>
      </c>
      <c r="R15" s="21">
        <f t="shared" si="0"/>
        <v>8.5623949993758998E-4</v>
      </c>
      <c r="S15" s="25" cm="1">
        <f t="array" ref="S15">STDEV(_xlfn._xlws.FILTER(AO:AO,ISNUMBER(AO:AO)=TRUE))</f>
        <v>19.224550288554468</v>
      </c>
      <c r="T15" s="26">
        <f t="shared" si="3"/>
        <v>4.6620307545748468E-5</v>
      </c>
      <c r="U15" s="19">
        <f t="shared" si="1"/>
        <v>2.4144954639033437E-2</v>
      </c>
      <c r="V15" s="19">
        <f t="shared" si="2"/>
        <v>8.0526024859268444E-4</v>
      </c>
      <c r="AA15" s="17">
        <v>6387.830078</v>
      </c>
      <c r="AB15" s="17">
        <v>137.61999499999999</v>
      </c>
      <c r="AC15" s="17">
        <v>94.129997000000003</v>
      </c>
      <c r="AD15" s="17">
        <v>18.915001</v>
      </c>
      <c r="AE15" s="17">
        <v>26.145</v>
      </c>
      <c r="AF15" s="17">
        <v>22.565000999999999</v>
      </c>
      <c r="AG15" s="17">
        <v>46.764999000000003</v>
      </c>
      <c r="AH15" s="17">
        <v>30.129999000000002</v>
      </c>
      <c r="AI15" s="17">
        <v>166.550003</v>
      </c>
      <c r="AJ15" s="17">
        <v>17.120000999999998</v>
      </c>
      <c r="AK15" s="17">
        <v>9.8249999999999993</v>
      </c>
      <c r="AL15" s="17">
        <v>47.48</v>
      </c>
      <c r="AM15" s="17">
        <v>40.159999999999997</v>
      </c>
      <c r="AN15" s="17">
        <v>10.484</v>
      </c>
      <c r="AO15" s="17">
        <v>143.220001</v>
      </c>
      <c r="AP15" s="17">
        <v>79.010002</v>
      </c>
      <c r="AQ15" s="17">
        <v>1080.5</v>
      </c>
      <c r="AR15" s="17">
        <v>535.20001200000002</v>
      </c>
      <c r="AS15" s="17">
        <v>328.29998799999998</v>
      </c>
      <c r="AT15" s="17">
        <v>80.400002000000001</v>
      </c>
      <c r="AU15" s="17">
        <v>550.09997599999997</v>
      </c>
      <c r="AV15" s="17">
        <v>104.599998</v>
      </c>
      <c r="AW15" s="17">
        <v>10.268000000000001</v>
      </c>
      <c r="AX15" s="17">
        <v>172.75</v>
      </c>
      <c r="AY15" s="17">
        <v>50</v>
      </c>
      <c r="AZ15" s="17">
        <v>21.309999000000001</v>
      </c>
      <c r="BA15" s="17">
        <v>95.449996999999996</v>
      </c>
      <c r="BB15" s="17">
        <v>50.459999000000003</v>
      </c>
      <c r="BC15" s="17">
        <v>91.779999000000004</v>
      </c>
      <c r="BD15" s="17">
        <v>134.03999300000001</v>
      </c>
      <c r="BE15" s="17">
        <v>21.07</v>
      </c>
      <c r="BF15" s="17">
        <v>12.956</v>
      </c>
      <c r="BG15" s="17">
        <v>32.709999000000003</v>
      </c>
      <c r="BH15" s="17">
        <v>298.89999399999999</v>
      </c>
      <c r="BI15" s="17">
        <v>115.699997</v>
      </c>
      <c r="BJ15" s="17">
        <v>5.16</v>
      </c>
      <c r="BK15" s="17">
        <v>54.049999</v>
      </c>
      <c r="BL15" s="17">
        <v>25.690000999999999</v>
      </c>
      <c r="BM15" s="17">
        <v>84.459998999999996</v>
      </c>
      <c r="BN15" s="17">
        <v>10.75</v>
      </c>
      <c r="BO15" s="17">
        <v>37.290000999999997</v>
      </c>
    </row>
    <row r="16" spans="1:67" ht="14.4" customHeight="1" x14ac:dyDescent="0.3">
      <c r="A16" s="1">
        <v>44627</v>
      </c>
      <c r="B16" s="7">
        <v>38419998</v>
      </c>
      <c r="C16" s="7">
        <v>40904999</v>
      </c>
      <c r="D16" s="7">
        <v>37119999</v>
      </c>
      <c r="E16" s="7">
        <v>38500000</v>
      </c>
      <c r="F16">
        <v>38.5</v>
      </c>
      <c r="G16" s="19">
        <v>-3.3149171270718258E-2</v>
      </c>
      <c r="N16" s="11" t="s">
        <v>51</v>
      </c>
      <c r="O16" s="11" t="s">
        <v>90</v>
      </c>
      <c r="P16" s="19">
        <v>2.0193544276290925E-2</v>
      </c>
      <c r="Q16" s="21">
        <v>9.3689896815102704E-4</v>
      </c>
      <c r="R16" s="21">
        <f t="shared" si="0"/>
        <v>9.0049350010764284E-4</v>
      </c>
      <c r="S16" s="25" cm="1">
        <f t="array" ref="S16">STDEV(_xlfn._xlws.FILTER(AP:AP,ISNUMBER(AP:AP)=TRUE))</f>
        <v>14.436397846548017</v>
      </c>
      <c r="T16" s="26">
        <f t="shared" si="3"/>
        <v>6.3000598732774012E-5</v>
      </c>
      <c r="U16" s="19">
        <f t="shared" si="1"/>
        <v>4.5039231124220869E-2</v>
      </c>
      <c r="V16" s="19">
        <f t="shared" si="2"/>
        <v>8.6026737906127191E-4</v>
      </c>
      <c r="AA16" s="17">
        <v>5962.9599609999996</v>
      </c>
      <c r="AB16" s="17">
        <v>141.179993</v>
      </c>
      <c r="AC16" s="17">
        <v>93.989998</v>
      </c>
      <c r="AD16" s="17">
        <v>18.014999</v>
      </c>
      <c r="AE16" s="17">
        <v>26.264999</v>
      </c>
      <c r="AF16" s="17">
        <v>22.219999000000001</v>
      </c>
      <c r="AG16" s="17">
        <v>45.299999</v>
      </c>
      <c r="AH16" s="17">
        <v>29.75</v>
      </c>
      <c r="AI16" s="17">
        <v>170.699997</v>
      </c>
      <c r="AJ16" s="17">
        <v>16.985001</v>
      </c>
      <c r="AK16" s="17">
        <v>9.7309999999999999</v>
      </c>
      <c r="AL16" s="17">
        <v>48.049999</v>
      </c>
      <c r="AM16" s="17">
        <v>43.389999000000003</v>
      </c>
      <c r="AN16" s="17">
        <v>10.1</v>
      </c>
      <c r="AO16" s="17">
        <v>141.479996</v>
      </c>
      <c r="AP16" s="17">
        <v>87.300003000000004</v>
      </c>
      <c r="AQ16" s="17">
        <v>1144</v>
      </c>
      <c r="AR16" s="17">
        <v>542</v>
      </c>
      <c r="AS16" s="17">
        <v>341.85000600000001</v>
      </c>
      <c r="AT16" s="17">
        <v>80.279999000000004</v>
      </c>
      <c r="AU16" s="17">
        <v>567.79998799999998</v>
      </c>
      <c r="AV16" s="17">
        <v>105</v>
      </c>
      <c r="AW16" s="17">
        <v>10.272</v>
      </c>
      <c r="AX16" s="17">
        <v>177.39999399999999</v>
      </c>
      <c r="AY16" s="17">
        <v>49.419998</v>
      </c>
      <c r="AZ16" s="17">
        <v>21.889999</v>
      </c>
      <c r="BA16" s="17">
        <v>95.309997999999993</v>
      </c>
      <c r="BB16" s="17">
        <v>48.779998999999997</v>
      </c>
      <c r="BC16" s="17">
        <v>88.75</v>
      </c>
      <c r="BD16" s="17">
        <v>130.63999899999999</v>
      </c>
      <c r="BE16" s="17">
        <v>19.93</v>
      </c>
      <c r="BF16" s="17">
        <v>12.933999999999999</v>
      </c>
      <c r="BG16" s="17">
        <v>33.540000999999997</v>
      </c>
      <c r="BH16" s="17">
        <v>322.79998799999998</v>
      </c>
      <c r="BI16" s="17">
        <v>114.800003</v>
      </c>
      <c r="BJ16" s="17">
        <v>4.7350000000000003</v>
      </c>
      <c r="BK16" s="17">
        <v>53.48</v>
      </c>
      <c r="BL16" s="17">
        <v>24.780000999999999</v>
      </c>
      <c r="BM16" s="17">
        <v>82.050003000000004</v>
      </c>
      <c r="BN16" s="17">
        <v>10.74</v>
      </c>
      <c r="BO16" s="17">
        <v>38.5</v>
      </c>
    </row>
    <row r="17" spans="1:67" ht="14.4" customHeight="1" x14ac:dyDescent="0.3">
      <c r="A17" s="1">
        <v>44624</v>
      </c>
      <c r="B17" s="7">
        <v>42939999</v>
      </c>
      <c r="C17" s="7">
        <v>43419998</v>
      </c>
      <c r="D17" s="7">
        <v>39564999</v>
      </c>
      <c r="E17" s="7">
        <v>39820000</v>
      </c>
      <c r="F17">
        <v>39.82</v>
      </c>
      <c r="G17" s="19">
        <v>-8.2911058632476164E-2</v>
      </c>
      <c r="N17" s="12" t="s">
        <v>52</v>
      </c>
      <c r="O17" s="12" t="s">
        <v>91</v>
      </c>
      <c r="P17" s="19">
        <v>0.4034776946027579</v>
      </c>
      <c r="Q17" s="21">
        <v>1.2728277793754479E-3</v>
      </c>
      <c r="R17" s="21">
        <f t="shared" si="0"/>
        <v>6.8096705604678244E-4</v>
      </c>
      <c r="S17" s="25" cm="1">
        <f t="array" ref="S17">STDEV(_xlfn._xlws.FILTER(AQ:AQ,ISNUMBER(AQ:AQ)=TRUE))</f>
        <v>212.29498721938455</v>
      </c>
      <c r="T17" s="26">
        <f t="shared" si="3"/>
        <v>5.86650931053051E-6</v>
      </c>
      <c r="U17" s="19">
        <f t="shared" si="1"/>
        <v>3.0867394548976445E-3</v>
      </c>
      <c r="V17" s="19">
        <f t="shared" si="2"/>
        <v>3.9724237261191703E-4</v>
      </c>
      <c r="AA17" s="17">
        <v>5982.2700199999999</v>
      </c>
      <c r="AB17" s="17">
        <v>143.240005</v>
      </c>
      <c r="AC17" s="17">
        <v>97.099997999999999</v>
      </c>
      <c r="AD17" s="17">
        <v>19.110001</v>
      </c>
      <c r="AE17" s="17">
        <v>26.735001</v>
      </c>
      <c r="AF17" s="17">
        <v>22.254999000000002</v>
      </c>
      <c r="AG17" s="17">
        <v>47.195</v>
      </c>
      <c r="AH17" s="17">
        <v>30.09</v>
      </c>
      <c r="AI17" s="17">
        <v>171.25</v>
      </c>
      <c r="AJ17" s="17">
        <v>17.424999</v>
      </c>
      <c r="AK17" s="17">
        <v>9.9659999999999993</v>
      </c>
      <c r="AL17" s="17">
        <v>49.16</v>
      </c>
      <c r="AM17" s="17">
        <v>42.139999000000003</v>
      </c>
      <c r="AN17" s="17">
        <v>10.731999999999999</v>
      </c>
      <c r="AO17" s="17">
        <v>142.699997</v>
      </c>
      <c r="AP17" s="17">
        <v>88.269997000000004</v>
      </c>
      <c r="AQ17" s="17">
        <v>1160.5</v>
      </c>
      <c r="AR17" s="17">
        <v>558.59997599999997</v>
      </c>
      <c r="AS17" s="17">
        <v>336.39999399999999</v>
      </c>
      <c r="AT17" s="17">
        <v>81.760002</v>
      </c>
      <c r="AU17" s="17">
        <v>577.79998799999998</v>
      </c>
      <c r="AV17" s="17">
        <v>108.849998</v>
      </c>
      <c r="AW17" s="17">
        <v>10.43</v>
      </c>
      <c r="AX17" s="17">
        <v>182.550003</v>
      </c>
      <c r="AY17" s="17">
        <v>50.5</v>
      </c>
      <c r="AZ17" s="17">
        <v>23.125</v>
      </c>
      <c r="BA17" s="17">
        <v>97</v>
      </c>
      <c r="BB17" s="17">
        <v>50.220001000000003</v>
      </c>
      <c r="BC17" s="17">
        <v>87.809997999999993</v>
      </c>
      <c r="BD17" s="17">
        <v>129.61999499999999</v>
      </c>
      <c r="BE17" s="17">
        <v>20.805</v>
      </c>
      <c r="BF17" s="17">
        <v>13.814</v>
      </c>
      <c r="BG17" s="17">
        <v>34</v>
      </c>
      <c r="BH17" s="17">
        <v>325.89999399999999</v>
      </c>
      <c r="BI17" s="17">
        <v>107.650002</v>
      </c>
      <c r="BJ17" s="17">
        <v>4.8</v>
      </c>
      <c r="BK17" s="17">
        <v>60.119999</v>
      </c>
      <c r="BL17" s="17">
        <v>25.27</v>
      </c>
      <c r="BM17" s="17">
        <v>86.230002999999996</v>
      </c>
      <c r="BN17" s="17">
        <v>10.744999999999999</v>
      </c>
      <c r="BO17" s="17">
        <v>39.82</v>
      </c>
    </row>
    <row r="18" spans="1:67" ht="14.4" customHeight="1" x14ac:dyDescent="0.3">
      <c r="A18" s="1">
        <v>44623</v>
      </c>
      <c r="B18" s="7">
        <v>43490002</v>
      </c>
      <c r="C18" s="7">
        <v>44630001</v>
      </c>
      <c r="D18" s="7">
        <v>42919998</v>
      </c>
      <c r="E18" s="7">
        <v>43419998</v>
      </c>
      <c r="F18">
        <v>43.419998</v>
      </c>
      <c r="G18" s="19">
        <v>-7.7696530059256919E-3</v>
      </c>
      <c r="N18" s="11" t="s">
        <v>53</v>
      </c>
      <c r="O18" s="11" t="s">
        <v>92</v>
      </c>
      <c r="P18" s="19">
        <v>9.8502203355297233E-2</v>
      </c>
      <c r="Q18" s="21">
        <v>3.9384213715096749E-4</v>
      </c>
      <c r="R18" s="21">
        <f t="shared" si="0"/>
        <v>1.6276740514601138E-4</v>
      </c>
      <c r="S18" s="25" cm="1">
        <f t="array" ref="S18">STDEV(_xlfn._xlws.FILTER(AR:AR,ISNUMBER(AR:AR)=TRUE))</f>
        <v>68.997720682631893</v>
      </c>
      <c r="T18" s="26">
        <f t="shared" si="3"/>
        <v>5.3109707574620854E-6</v>
      </c>
      <c r="U18" s="19">
        <f t="shared" si="1"/>
        <v>3.7201693403266221E-3</v>
      </c>
      <c r="V18" s="19">
        <f t="shared" si="2"/>
        <v>7.279217265825334E-5</v>
      </c>
      <c r="Y18" t="e" cm="1">
        <f t="array" ref="Y18">HLOOKUP(AI,AA1:BO327,1,TRUE)</f>
        <v>#NAME?</v>
      </c>
      <c r="AA18" s="17">
        <v>6061.6601559999999</v>
      </c>
      <c r="AB18" s="17">
        <v>147.520004</v>
      </c>
      <c r="AC18" s="17">
        <v>105.019997</v>
      </c>
      <c r="AD18" s="17">
        <v>21.01</v>
      </c>
      <c r="AE18" s="17">
        <v>29.08</v>
      </c>
      <c r="AF18" s="17">
        <v>23.49</v>
      </c>
      <c r="AG18" s="17">
        <v>50.759998000000003</v>
      </c>
      <c r="AH18" s="17">
        <v>31.17</v>
      </c>
      <c r="AI18" s="17">
        <v>183.89999399999999</v>
      </c>
      <c r="AJ18" s="17">
        <v>17.735001</v>
      </c>
      <c r="AK18" s="17">
        <v>10.76</v>
      </c>
      <c r="AL18" s="17">
        <v>51.23</v>
      </c>
      <c r="AM18" s="17">
        <v>43.07</v>
      </c>
      <c r="AN18" s="17">
        <v>11.321999999999999</v>
      </c>
      <c r="AO18" s="17">
        <v>147.800003</v>
      </c>
      <c r="AP18" s="17">
        <v>89.550003000000004</v>
      </c>
      <c r="AQ18" s="17">
        <v>1209</v>
      </c>
      <c r="AR18" s="17">
        <v>604.29998799999998</v>
      </c>
      <c r="AS18" s="17">
        <v>346.29998799999998</v>
      </c>
      <c r="AT18" s="17">
        <v>83.919998000000007</v>
      </c>
      <c r="AU18" s="17">
        <v>617.40002400000003</v>
      </c>
      <c r="AV18" s="17">
        <v>117.25</v>
      </c>
      <c r="AW18" s="17">
        <v>10.722</v>
      </c>
      <c r="AX18" s="17">
        <v>189.85000600000001</v>
      </c>
      <c r="AY18" s="17">
        <v>52.68</v>
      </c>
      <c r="AZ18" s="17">
        <v>24.195</v>
      </c>
      <c r="BA18" s="17">
        <v>103.760002</v>
      </c>
      <c r="BB18" s="17">
        <v>53.209999000000003</v>
      </c>
      <c r="BC18" s="17">
        <v>90.129997000000003</v>
      </c>
      <c r="BD18" s="17">
        <v>136.05999800000001</v>
      </c>
      <c r="BE18" s="17">
        <v>23.125</v>
      </c>
      <c r="BF18" s="17">
        <v>14.954000000000001</v>
      </c>
      <c r="BG18" s="17">
        <v>36.549999</v>
      </c>
      <c r="BH18" s="17">
        <v>332.39999399999999</v>
      </c>
      <c r="BI18" s="17">
        <v>106.800003</v>
      </c>
      <c r="BJ18" s="17">
        <v>4.8499999999999996</v>
      </c>
      <c r="BK18" s="17">
        <v>64.300003000000004</v>
      </c>
      <c r="BL18" s="17">
        <v>27.559999000000001</v>
      </c>
      <c r="BM18" s="17">
        <v>91.720000999999996</v>
      </c>
      <c r="BN18" s="17">
        <v>11.035</v>
      </c>
      <c r="BO18" s="17">
        <v>43.419998</v>
      </c>
    </row>
    <row r="19" spans="1:67" ht="14.4" customHeight="1" x14ac:dyDescent="0.3">
      <c r="A19" s="1">
        <v>44622</v>
      </c>
      <c r="B19" s="7">
        <v>42570000</v>
      </c>
      <c r="C19" s="7">
        <v>44169998</v>
      </c>
      <c r="D19" s="7">
        <v>42115002</v>
      </c>
      <c r="E19" s="7">
        <v>43759998</v>
      </c>
      <c r="F19">
        <v>43.759998000000003</v>
      </c>
      <c r="G19" s="19">
        <v>1.0973732239806022E-2</v>
      </c>
      <c r="N19" s="12" t="s">
        <v>54</v>
      </c>
      <c r="O19" s="12" t="s">
        <v>93</v>
      </c>
      <c r="P19" s="19">
        <v>7.0373124305310814E-2</v>
      </c>
      <c r="Q19" s="21">
        <v>6.1616996514217122E-4</v>
      </c>
      <c r="R19" s="21">
        <f t="shared" si="0"/>
        <v>4.6672869040379752E-4</v>
      </c>
      <c r="S19" s="25" cm="1">
        <f t="array" ref="S19">STDEV(_xlfn._xlws.FILTER(AS:AS,ISNUMBER(AS:AS)=TRUE))</f>
        <v>36.808920942563844</v>
      </c>
      <c r="T19" s="26">
        <f t="shared" si="3"/>
        <v>1.5995380733570317E-5</v>
      </c>
      <c r="U19" s="19">
        <f t="shared" si="1"/>
        <v>8.3664425969470005E-3</v>
      </c>
      <c r="V19" s="19">
        <f t="shared" si="2"/>
        <v>3.946237254555398E-4</v>
      </c>
      <c r="AA19" s="17">
        <v>6378.3701170000004</v>
      </c>
      <c r="AB19" s="17">
        <v>148.820007</v>
      </c>
      <c r="AC19" s="17">
        <v>109.68</v>
      </c>
      <c r="AD19" s="17">
        <v>21.1</v>
      </c>
      <c r="AE19" s="17">
        <v>29.204999999999998</v>
      </c>
      <c r="AF19" s="17">
        <v>23.325001</v>
      </c>
      <c r="AG19" s="17">
        <v>49.965000000000003</v>
      </c>
      <c r="AH19" s="17">
        <v>31.540001</v>
      </c>
      <c r="AI19" s="17">
        <v>184.5</v>
      </c>
      <c r="AJ19" s="17">
        <v>17.645</v>
      </c>
      <c r="AK19" s="17">
        <v>10.736000000000001</v>
      </c>
      <c r="AL19" s="17">
        <v>52.650002000000001</v>
      </c>
      <c r="AM19" s="17">
        <v>43.904998999999997</v>
      </c>
      <c r="AN19" s="17">
        <v>12.077999999999999</v>
      </c>
      <c r="AO19" s="17">
        <v>150.39999399999999</v>
      </c>
      <c r="AP19" s="17">
        <v>90.449996999999996</v>
      </c>
      <c r="AQ19" s="17">
        <v>1237.5</v>
      </c>
      <c r="AR19" s="17">
        <v>619.5</v>
      </c>
      <c r="AS19" s="17">
        <v>348.5</v>
      </c>
      <c r="AT19" s="17">
        <v>85.099997999999999</v>
      </c>
      <c r="AU19" s="17">
        <v>638</v>
      </c>
      <c r="AV19" s="17">
        <v>119.150002</v>
      </c>
      <c r="AW19" s="17">
        <v>10.804</v>
      </c>
      <c r="AX19" s="17">
        <v>190.949997</v>
      </c>
      <c r="AY19" s="17">
        <v>56.459999000000003</v>
      </c>
      <c r="AZ19" s="17">
        <v>25.704999999999998</v>
      </c>
      <c r="BA19" s="17">
        <v>108.260002</v>
      </c>
      <c r="BB19" s="17">
        <v>53.700001</v>
      </c>
      <c r="BC19" s="17">
        <v>91.43</v>
      </c>
      <c r="BD19" s="17">
        <v>137.58000200000001</v>
      </c>
      <c r="BE19" s="17">
        <v>23.299999</v>
      </c>
      <c r="BF19" s="17">
        <v>15.412000000000001</v>
      </c>
      <c r="BG19" s="17">
        <v>36.860000999999997</v>
      </c>
      <c r="BH19" s="17">
        <v>334.10000600000001</v>
      </c>
      <c r="BI19" s="17">
        <v>102.900002</v>
      </c>
      <c r="BJ19" s="17">
        <v>4.5149999999999997</v>
      </c>
      <c r="BK19" s="17">
        <v>63.700001</v>
      </c>
      <c r="BL19" s="17">
        <v>28.33</v>
      </c>
      <c r="BM19" s="17">
        <v>93.07</v>
      </c>
      <c r="BN19" s="17">
        <v>11.12</v>
      </c>
      <c r="BO19" s="17">
        <v>43.759998000000003</v>
      </c>
    </row>
    <row r="20" spans="1:67" ht="14.4" customHeight="1" x14ac:dyDescent="0.3">
      <c r="A20" s="1">
        <v>44621</v>
      </c>
      <c r="B20" s="7">
        <v>45634998</v>
      </c>
      <c r="C20" s="7">
        <v>45790001</v>
      </c>
      <c r="D20" s="7">
        <v>42080002</v>
      </c>
      <c r="E20" s="7">
        <v>43285000</v>
      </c>
      <c r="F20">
        <v>43.284999999999997</v>
      </c>
      <c r="G20" s="19">
        <v>-5.7074372226867953E-2</v>
      </c>
      <c r="N20" s="11" t="s">
        <v>55</v>
      </c>
      <c r="O20" s="11" t="s">
        <v>94</v>
      </c>
      <c r="P20" s="19">
        <v>1.549495795216446E-2</v>
      </c>
      <c r="Q20" s="21">
        <v>6.0379849104853344E-4</v>
      </c>
      <c r="R20" s="21">
        <f t="shared" si="0"/>
        <v>5.7070238368393973E-4</v>
      </c>
      <c r="S20" s="25" cm="1">
        <f t="array" ref="S20">STDEV(_xlfn._xlws.FILTER(AT:AT,ISNUMBER(AT:AT)=TRUE))</f>
        <v>8.4240552680666596</v>
      </c>
      <c r="T20" s="26">
        <f t="shared" si="3"/>
        <v>6.8423248949890412E-5</v>
      </c>
      <c r="U20" s="19">
        <f t="shared" si="1"/>
        <v>3.7199276858576082E-2</v>
      </c>
      <c r="V20" s="19">
        <f t="shared" si="2"/>
        <v>5.334612517486722E-4</v>
      </c>
      <c r="AA20" s="17">
        <v>6498.0200199999999</v>
      </c>
      <c r="AB20" s="17">
        <v>147.96000699999999</v>
      </c>
      <c r="AC20" s="17">
        <v>104.18</v>
      </c>
      <c r="AD20" s="17">
        <v>21.34</v>
      </c>
      <c r="AE20" s="17">
        <v>28.364999999999998</v>
      </c>
      <c r="AF20" s="17">
        <v>23.23</v>
      </c>
      <c r="AG20" s="17">
        <v>48.935001</v>
      </c>
      <c r="AH20" s="17">
        <v>31.26</v>
      </c>
      <c r="AI20" s="17">
        <v>182.5</v>
      </c>
      <c r="AJ20" s="17">
        <v>17.629999000000002</v>
      </c>
      <c r="AK20" s="17">
        <v>10.576000000000001</v>
      </c>
      <c r="AL20" s="17">
        <v>53.59</v>
      </c>
      <c r="AM20" s="17">
        <v>43.450001</v>
      </c>
      <c r="AN20" s="17">
        <v>12.385999999999999</v>
      </c>
      <c r="AO20" s="17">
        <v>149.699997</v>
      </c>
      <c r="AP20" s="17">
        <v>90.300003000000004</v>
      </c>
      <c r="AQ20" s="17">
        <v>1198</v>
      </c>
      <c r="AR20" s="17">
        <v>611.70001200000002</v>
      </c>
      <c r="AS20" s="17">
        <v>344.75</v>
      </c>
      <c r="AT20" s="17">
        <v>83.760002</v>
      </c>
      <c r="AU20" s="17">
        <v>625.79998799999998</v>
      </c>
      <c r="AV20" s="17">
        <v>119.099998</v>
      </c>
      <c r="AW20" s="17">
        <v>10.792</v>
      </c>
      <c r="AX20" s="17">
        <v>192.64999399999999</v>
      </c>
      <c r="AY20" s="17">
        <v>58.16</v>
      </c>
      <c r="AZ20" s="17">
        <v>25.334999</v>
      </c>
      <c r="BA20" s="17">
        <v>103.699997</v>
      </c>
      <c r="BB20" s="17">
        <v>54.669998</v>
      </c>
      <c r="BC20" s="17">
        <v>91.970000999999996</v>
      </c>
      <c r="BD20" s="17">
        <v>132.96000699999999</v>
      </c>
      <c r="BE20" s="17">
        <v>23.24</v>
      </c>
      <c r="BF20" s="17">
        <v>15.238</v>
      </c>
      <c r="BG20" s="17">
        <v>36.945</v>
      </c>
      <c r="BH20" s="17">
        <v>332.5</v>
      </c>
      <c r="BI20" s="17">
        <v>108.199997</v>
      </c>
      <c r="BJ20" s="17">
        <v>4.5</v>
      </c>
      <c r="BK20" s="17">
        <v>66.139999000000003</v>
      </c>
      <c r="BL20" s="17">
        <v>29.82</v>
      </c>
      <c r="BM20" s="17">
        <v>91.480002999999996</v>
      </c>
      <c r="BN20" s="17">
        <v>11.065</v>
      </c>
      <c r="BO20" s="17">
        <v>43.284999999999997</v>
      </c>
    </row>
    <row r="21" spans="1:67" ht="14.4" customHeight="1" x14ac:dyDescent="0.3">
      <c r="A21" s="1">
        <v>44620</v>
      </c>
      <c r="B21" s="7">
        <v>44610001</v>
      </c>
      <c r="C21" s="7">
        <v>46840000</v>
      </c>
      <c r="D21" s="7">
        <v>44509998</v>
      </c>
      <c r="E21" s="7">
        <v>45904999</v>
      </c>
      <c r="F21">
        <v>45.904998999999997</v>
      </c>
      <c r="G21" s="19">
        <v>7.7936335410238033E-3</v>
      </c>
      <c r="N21" s="12" t="s">
        <v>56</v>
      </c>
      <c r="O21" s="12" t="s">
        <v>95</v>
      </c>
      <c r="P21" s="19">
        <v>0.13415013229388412</v>
      </c>
      <c r="Q21" s="21">
        <v>9.1625779912502881E-4</v>
      </c>
      <c r="R21" s="21">
        <f t="shared" si="0"/>
        <v>6.7163929506861442E-4</v>
      </c>
      <c r="S21" s="25" cm="1">
        <f t="array" ref="S21">STDEV(_xlfn._xlws.FILTER(AU:AU,ISNUMBER(AU:AU)=TRUE))</f>
        <v>66.901585670934551</v>
      </c>
      <c r="T21" s="26">
        <f t="shared" si="3"/>
        <v>1.3286090754605573E-5</v>
      </c>
      <c r="U21" s="19">
        <f t="shared" si="1"/>
        <v>6.6258640498678004E-3</v>
      </c>
      <c r="V21" s="19">
        <f t="shared" si="2"/>
        <v>5.5901710616150112E-4</v>
      </c>
      <c r="AA21" s="17">
        <v>6396.4902339999999</v>
      </c>
      <c r="AB21" s="17">
        <v>148.699997</v>
      </c>
      <c r="AC21" s="17">
        <v>114.900002</v>
      </c>
      <c r="AD21" s="17">
        <v>22.9</v>
      </c>
      <c r="AE21" s="17">
        <v>27.704999999999998</v>
      </c>
      <c r="AF21" s="17">
        <v>24.274999999999999</v>
      </c>
      <c r="AG21" s="17">
        <v>52.509998000000003</v>
      </c>
      <c r="AH21" s="17">
        <v>32.020000000000003</v>
      </c>
      <c r="AI21" s="17">
        <v>188.300003</v>
      </c>
      <c r="AJ21" s="17">
        <v>17.899999999999999</v>
      </c>
      <c r="AK21" s="17">
        <v>11.465999999999999</v>
      </c>
      <c r="AL21" s="17">
        <v>54.310001</v>
      </c>
      <c r="AM21" s="17">
        <v>43.490001999999997</v>
      </c>
      <c r="AN21" s="17">
        <v>14.268000000000001</v>
      </c>
      <c r="AO21" s="17">
        <v>156.720001</v>
      </c>
      <c r="AP21" s="17">
        <v>90.540001000000004</v>
      </c>
      <c r="AQ21" s="17">
        <v>1242</v>
      </c>
      <c r="AR21" s="17">
        <v>637.09997599999997</v>
      </c>
      <c r="AS21" s="17">
        <v>355</v>
      </c>
      <c r="AT21" s="17">
        <v>84.82</v>
      </c>
      <c r="AU21" s="17">
        <v>659.90002400000003</v>
      </c>
      <c r="AV21" s="17">
        <v>124</v>
      </c>
      <c r="AW21" s="17">
        <v>10.814</v>
      </c>
      <c r="AX21" s="17">
        <v>195.64999399999999</v>
      </c>
      <c r="AY21" s="17">
        <v>59.639999000000003</v>
      </c>
      <c r="AZ21" s="17">
        <v>28.540001</v>
      </c>
      <c r="BA21" s="17">
        <v>114.699997</v>
      </c>
      <c r="BB21" s="17">
        <v>55.950001</v>
      </c>
      <c r="BC21" s="17">
        <v>93.470000999999996</v>
      </c>
      <c r="BD21" s="17">
        <v>139.779999</v>
      </c>
      <c r="BE21" s="17">
        <v>25.639999</v>
      </c>
      <c r="BF21" s="17">
        <v>16.384001000000001</v>
      </c>
      <c r="BG21" s="17">
        <v>37.939999</v>
      </c>
      <c r="BH21" s="17">
        <v>331.89999399999999</v>
      </c>
      <c r="BI21" s="17">
        <v>102.900002</v>
      </c>
      <c r="BJ21" s="17">
        <v>4.6900000000000004</v>
      </c>
      <c r="BK21" s="17">
        <v>66.519997000000004</v>
      </c>
      <c r="BL21" s="17">
        <v>31.209999</v>
      </c>
      <c r="BM21" s="17">
        <v>94.519997000000004</v>
      </c>
      <c r="BN21" s="17">
        <v>11.31</v>
      </c>
      <c r="BO21" s="17">
        <v>45.904998999999997</v>
      </c>
    </row>
    <row r="22" spans="1:67" ht="14.4" customHeight="1" x14ac:dyDescent="0.3">
      <c r="A22" s="1">
        <v>44617</v>
      </c>
      <c r="B22" s="7">
        <v>47075001</v>
      </c>
      <c r="C22" s="7">
        <v>47299999</v>
      </c>
      <c r="D22" s="7">
        <v>44764999</v>
      </c>
      <c r="E22" s="7">
        <v>45549999</v>
      </c>
      <c r="F22">
        <v>45.549999</v>
      </c>
      <c r="G22" s="19">
        <v>-2.389375283630657E-2</v>
      </c>
      <c r="N22" s="11" t="s">
        <v>57</v>
      </c>
      <c r="O22" s="11" t="s">
        <v>96</v>
      </c>
      <c r="P22" s="19">
        <v>2.1503712397430784E-2</v>
      </c>
      <c r="Q22" s="21">
        <v>5.0160065986930432E-4</v>
      </c>
      <c r="R22" s="21">
        <f t="shared" si="0"/>
        <v>4.5347265565658909E-4</v>
      </c>
      <c r="S22" s="25" cm="1">
        <f t="array" ref="S22">STDEV(_xlfn._xlws.FILTER(AV:AV,ISNUMBER(AV:AV)=TRUE))</f>
        <v>11.701234392914952</v>
      </c>
      <c r="T22" s="26">
        <f t="shared" si="3"/>
        <v>4.0525929459413266E-5</v>
      </c>
      <c r="U22" s="19">
        <f t="shared" si="1"/>
        <v>2.2052164334749404E-2</v>
      </c>
      <c r="V22" s="19">
        <f t="shared" si="2"/>
        <v>4.1241419115507381E-4</v>
      </c>
      <c r="AA22" s="17">
        <v>6658.830078</v>
      </c>
      <c r="AB22" s="17">
        <v>148</v>
      </c>
      <c r="AC22" s="17">
        <v>115.91999800000001</v>
      </c>
      <c r="AD22" s="17">
        <v>23.200001</v>
      </c>
      <c r="AE22" s="17">
        <v>27.42</v>
      </c>
      <c r="AF22" s="17">
        <v>24.77</v>
      </c>
      <c r="AG22" s="17">
        <v>56.75</v>
      </c>
      <c r="AH22" s="17">
        <v>31.860001</v>
      </c>
      <c r="AI22" s="17">
        <v>189.14999399999999</v>
      </c>
      <c r="AJ22" s="17">
        <v>17.940000999999999</v>
      </c>
      <c r="AK22" s="17">
        <v>12.064</v>
      </c>
      <c r="AL22" s="17">
        <v>56.02</v>
      </c>
      <c r="AM22" s="17">
        <v>41.689999</v>
      </c>
      <c r="AN22" s="17">
        <v>14.416</v>
      </c>
      <c r="AO22" s="17">
        <v>159.800003</v>
      </c>
      <c r="AP22" s="17">
        <v>89.230002999999996</v>
      </c>
      <c r="AQ22" s="17">
        <v>1230</v>
      </c>
      <c r="AR22" s="17">
        <v>638.59997599999997</v>
      </c>
      <c r="AS22" s="17">
        <v>353.95001200000002</v>
      </c>
      <c r="AT22" s="17">
        <v>83.940002000000007</v>
      </c>
      <c r="AU22" s="17">
        <v>666.59997599999997</v>
      </c>
      <c r="AV22" s="17">
        <v>125.900002</v>
      </c>
      <c r="AW22" s="17">
        <v>10.891999999999999</v>
      </c>
      <c r="AX22" s="17">
        <v>196.85000600000001</v>
      </c>
      <c r="AY22" s="17">
        <v>60.02</v>
      </c>
      <c r="AZ22" s="17">
        <v>30.545000000000002</v>
      </c>
      <c r="BA22" s="17">
        <v>114.540001</v>
      </c>
      <c r="BB22" s="17">
        <v>57.939999</v>
      </c>
      <c r="BC22" s="17">
        <v>93.870002999999997</v>
      </c>
      <c r="BD22" s="17">
        <v>140.240005</v>
      </c>
      <c r="BE22" s="17">
        <v>28.454999999999998</v>
      </c>
      <c r="BF22" s="17">
        <v>16.899999999999999</v>
      </c>
      <c r="BG22" s="17">
        <v>38.264999000000003</v>
      </c>
      <c r="BH22" s="17">
        <v>327.10000600000001</v>
      </c>
      <c r="BI22" s="17">
        <v>91.980002999999996</v>
      </c>
      <c r="BJ22" s="17">
        <v>4.5999999999999996</v>
      </c>
      <c r="BK22" s="17">
        <v>66.629997000000003</v>
      </c>
      <c r="BL22" s="17">
        <v>31.74</v>
      </c>
      <c r="BM22" s="17">
        <v>95.800003000000004</v>
      </c>
      <c r="BN22" s="17">
        <v>11.324999999999999</v>
      </c>
      <c r="BO22" s="17">
        <v>45.549999</v>
      </c>
    </row>
    <row r="23" spans="1:67" ht="14.4" customHeight="1" x14ac:dyDescent="0.3">
      <c r="A23" s="1">
        <v>44616</v>
      </c>
      <c r="B23" s="7">
        <v>46130001</v>
      </c>
      <c r="C23" s="7">
        <v>48270000</v>
      </c>
      <c r="D23" s="7">
        <v>44580002</v>
      </c>
      <c r="E23" s="7">
        <v>46665001</v>
      </c>
      <c r="F23">
        <v>46.665000999999997</v>
      </c>
      <c r="G23" s="19">
        <v>-2.9732819841297053E-2</v>
      </c>
      <c r="N23" s="12" t="s">
        <v>58</v>
      </c>
      <c r="O23" s="12" t="s">
        <v>97</v>
      </c>
      <c r="P23" s="19">
        <v>-1.6353907771902133E-4</v>
      </c>
      <c r="Q23" s="21">
        <v>4.0573111152539465E-4</v>
      </c>
      <c r="R23" s="21">
        <f t="shared" si="0"/>
        <v>4.0611281090133721E-4</v>
      </c>
      <c r="S23" s="25" cm="1">
        <f t="array" ref="S23">STDEV(_xlfn._xlws.FILTER(AW:AW,ISNUMBER(AW:AW)=TRUE))</f>
        <v>0.48079063962450719</v>
      </c>
      <c r="T23" s="26">
        <f t="shared" si="3"/>
        <v>7.8689936964433649E-4</v>
      </c>
      <c r="U23" s="19">
        <f t="shared" si="1"/>
        <v>-2.3134155856097127</v>
      </c>
      <c r="V23" s="19">
        <f t="shared" si="2"/>
        <v>3.7881944621053707E-4</v>
      </c>
      <c r="AA23" s="17">
        <v>6752.4301759999998</v>
      </c>
      <c r="AB23" s="17">
        <v>144.58000200000001</v>
      </c>
      <c r="AC23" s="17">
        <v>108.91999800000001</v>
      </c>
      <c r="AD23" s="17">
        <v>22.23</v>
      </c>
      <c r="AE23" s="17">
        <v>24.915001</v>
      </c>
      <c r="AF23" s="17">
        <v>24.530000999999999</v>
      </c>
      <c r="AG23" s="17">
        <v>55.09</v>
      </c>
      <c r="AH23" s="17">
        <v>31.1</v>
      </c>
      <c r="AI23" s="17">
        <v>182.5</v>
      </c>
      <c r="AJ23" s="17">
        <v>17.639999</v>
      </c>
      <c r="AK23" s="17">
        <v>11.86</v>
      </c>
      <c r="AL23" s="17">
        <v>54.049999</v>
      </c>
      <c r="AM23" s="17">
        <v>40.869999</v>
      </c>
      <c r="AN23" s="17">
        <v>13.715999999999999</v>
      </c>
      <c r="AO23" s="17">
        <v>157.759995</v>
      </c>
      <c r="AP23" s="17">
        <v>85.800003000000004</v>
      </c>
      <c r="AQ23" s="17">
        <v>1203</v>
      </c>
      <c r="AR23" s="17">
        <v>620.20001200000002</v>
      </c>
      <c r="AS23" s="17">
        <v>340.64999399999999</v>
      </c>
      <c r="AT23" s="17">
        <v>82.459998999999996</v>
      </c>
      <c r="AU23" s="17">
        <v>635.90002400000003</v>
      </c>
      <c r="AV23" s="17">
        <v>124.199997</v>
      </c>
      <c r="AW23" s="17">
        <v>10.715999999999999</v>
      </c>
      <c r="AX23" s="17">
        <v>188.199997</v>
      </c>
      <c r="AY23" s="17">
        <v>58.52</v>
      </c>
      <c r="AZ23" s="17">
        <v>29.219999000000001</v>
      </c>
      <c r="BA23" s="17">
        <v>108.099998</v>
      </c>
      <c r="BB23" s="17">
        <v>54.48</v>
      </c>
      <c r="BC23" s="17">
        <v>90.209998999999996</v>
      </c>
      <c r="BD23" s="17">
        <v>134.91999799999999</v>
      </c>
      <c r="BE23" s="17">
        <v>27.299999</v>
      </c>
      <c r="BF23" s="17">
        <v>16.052</v>
      </c>
      <c r="BG23" s="17">
        <v>36.689999</v>
      </c>
      <c r="BH23" s="17">
        <v>320.10000600000001</v>
      </c>
      <c r="BI23" s="17">
        <v>88.360000999999997</v>
      </c>
      <c r="BJ23" s="17">
        <v>4.28</v>
      </c>
      <c r="BK23" s="17">
        <v>66.739998</v>
      </c>
      <c r="BL23" s="17">
        <v>29.74</v>
      </c>
      <c r="BM23" s="17">
        <v>93.019997000000004</v>
      </c>
      <c r="BN23" s="17">
        <v>11.154999999999999</v>
      </c>
      <c r="BO23" s="17">
        <v>46.665000999999997</v>
      </c>
    </row>
    <row r="24" spans="1:67" ht="14.4" customHeight="1" x14ac:dyDescent="0.3">
      <c r="A24" s="1">
        <v>44615</v>
      </c>
      <c r="B24" s="7">
        <v>48000000</v>
      </c>
      <c r="C24" s="7">
        <v>49355000</v>
      </c>
      <c r="D24" s="7">
        <v>46735001</v>
      </c>
      <c r="E24" s="7">
        <v>48095001</v>
      </c>
      <c r="F24">
        <v>48.095001000000003</v>
      </c>
      <c r="G24" s="19">
        <v>1.43414528241812E-2</v>
      </c>
      <c r="N24" s="11" t="s">
        <v>59</v>
      </c>
      <c r="O24" s="11" t="s">
        <v>101</v>
      </c>
      <c r="P24" s="19">
        <v>3.2414122725133762E-2</v>
      </c>
      <c r="Q24" s="21">
        <v>6.6197648423097139E-4</v>
      </c>
      <c r="R24" s="21">
        <f t="shared" si="0"/>
        <v>5.9462805554668871E-4</v>
      </c>
      <c r="S24" s="25" cm="1">
        <f t="array" ref="S24">STDEV(_xlfn._xlws.FILTER(AX:AX,ISNUMBER(AX:AX)=TRUE))</f>
        <v>16.90730541662926</v>
      </c>
      <c r="T24" s="26">
        <f t="shared" si="3"/>
        <v>3.7532842065587546E-5</v>
      </c>
      <c r="U24" s="19">
        <f t="shared" si="1"/>
        <v>1.9577245058831995E-2</v>
      </c>
      <c r="V24" s="19">
        <f t="shared" si="2"/>
        <v>5.466382602619897E-4</v>
      </c>
      <c r="AA24" s="17">
        <v>6521.0498049999997</v>
      </c>
      <c r="AB24" s="17">
        <v>148.259995</v>
      </c>
      <c r="AC24" s="17">
        <v>113.94000200000001</v>
      </c>
      <c r="AD24" s="17">
        <v>23.66</v>
      </c>
      <c r="AE24" s="17">
        <v>26.655000999999999</v>
      </c>
      <c r="AF24" s="17">
        <v>26.120000999999998</v>
      </c>
      <c r="AG24" s="17">
        <v>59.549999</v>
      </c>
      <c r="AH24" s="17">
        <v>31.799999</v>
      </c>
      <c r="AI24" s="17">
        <v>185.75</v>
      </c>
      <c r="AJ24" s="17">
        <v>18.075001</v>
      </c>
      <c r="AK24" s="17">
        <v>12.678000000000001</v>
      </c>
      <c r="AL24" s="17">
        <v>56.689999</v>
      </c>
      <c r="AM24" s="17">
        <v>40.264999000000003</v>
      </c>
      <c r="AN24" s="17">
        <v>14.39</v>
      </c>
      <c r="AO24" s="17">
        <v>162.61999499999999</v>
      </c>
      <c r="AP24" s="17">
        <v>85.599997999999999</v>
      </c>
      <c r="AQ24" s="17">
        <v>1220</v>
      </c>
      <c r="AR24" s="17">
        <v>646.5</v>
      </c>
      <c r="AS24" s="17">
        <v>343.5</v>
      </c>
      <c r="AT24" s="17">
        <v>83.120002999999997</v>
      </c>
      <c r="AU24" s="17">
        <v>665.79998799999998</v>
      </c>
      <c r="AV24" s="17">
        <v>128.85000600000001</v>
      </c>
      <c r="AW24" s="17">
        <v>11</v>
      </c>
      <c r="AX24" s="17">
        <v>194.75</v>
      </c>
      <c r="AY24" s="17">
        <v>61.68</v>
      </c>
      <c r="AZ24" s="17">
        <v>32.134998000000003</v>
      </c>
      <c r="BA24" s="17">
        <v>112.339996</v>
      </c>
      <c r="BB24" s="17">
        <v>59.66</v>
      </c>
      <c r="BC24" s="17">
        <v>93.139999000000003</v>
      </c>
      <c r="BD24" s="17">
        <v>138.679993</v>
      </c>
      <c r="BE24" s="17">
        <v>31.075001</v>
      </c>
      <c r="BF24" s="17">
        <v>17.077998999999998</v>
      </c>
      <c r="BG24" s="17">
        <v>37.450001</v>
      </c>
      <c r="BH24" s="17">
        <v>323.70001200000002</v>
      </c>
      <c r="BI24" s="17">
        <v>84.260002</v>
      </c>
      <c r="BJ24" s="17">
        <v>4.1849999999999996</v>
      </c>
      <c r="BK24" s="17">
        <v>69.949996999999996</v>
      </c>
      <c r="BL24" s="17">
        <v>31.74</v>
      </c>
      <c r="BM24" s="17">
        <v>96.809997999999993</v>
      </c>
      <c r="BN24" s="17">
        <v>11.3</v>
      </c>
      <c r="BO24" s="17">
        <v>48.095001000000003</v>
      </c>
    </row>
    <row r="25" spans="1:67" ht="14.4" customHeight="1" x14ac:dyDescent="0.3">
      <c r="A25" s="1">
        <v>44614</v>
      </c>
      <c r="B25" s="7">
        <v>42380001</v>
      </c>
      <c r="C25" s="7">
        <v>47689999</v>
      </c>
      <c r="D25" s="7">
        <v>42099998</v>
      </c>
      <c r="E25" s="7">
        <v>47415001</v>
      </c>
      <c r="F25">
        <v>47.415000999999997</v>
      </c>
      <c r="G25" s="19">
        <v>0.10524472702821774</v>
      </c>
      <c r="N25" s="12" t="s">
        <v>60</v>
      </c>
      <c r="O25" s="12" t="s">
        <v>98</v>
      </c>
      <c r="P25" s="19">
        <v>1.0120832237341877E-2</v>
      </c>
      <c r="Q25" s="21">
        <v>1.1509957692458371E-3</v>
      </c>
      <c r="R25" s="21">
        <f t="shared" si="0"/>
        <v>1.1349164968326977E-3</v>
      </c>
      <c r="S25" s="25" cm="1">
        <f t="array" ref="S25">STDEV(_xlfn._xlws.FILTER(AY:AY,ISNUMBER(AY:AY)=TRUE))</f>
        <v>5.3035974239178536</v>
      </c>
      <c r="T25" s="26">
        <f t="shared" si="3"/>
        <v>2.118559195131828E-4</v>
      </c>
      <c r="U25" s="19">
        <f t="shared" si="1"/>
        <v>0.11101839084203266</v>
      </c>
      <c r="V25" s="19">
        <f t="shared" si="2"/>
        <v>1.1010895209081595E-3</v>
      </c>
      <c r="AA25" s="17">
        <v>6780.669922</v>
      </c>
      <c r="AB25" s="17">
        <v>146.479996</v>
      </c>
      <c r="AC25" s="17">
        <v>114.08000199999999</v>
      </c>
      <c r="AD25" s="17">
        <v>24.370000999999998</v>
      </c>
      <c r="AE25" s="17">
        <v>26.93</v>
      </c>
      <c r="AF25" s="17">
        <v>26.299999</v>
      </c>
      <c r="AG25" s="17">
        <v>60.669998</v>
      </c>
      <c r="AH25" s="17">
        <v>31.559999000000001</v>
      </c>
      <c r="AI25" s="17">
        <v>184.949997</v>
      </c>
      <c r="AJ25" s="17">
        <v>17.959999</v>
      </c>
      <c r="AK25" s="17">
        <v>12.795999999999999</v>
      </c>
      <c r="AL25" s="17">
        <v>54.580002</v>
      </c>
      <c r="AM25" s="17">
        <v>40.325001</v>
      </c>
      <c r="AN25" s="17">
        <v>14.401999999999999</v>
      </c>
      <c r="AO25" s="17">
        <v>162.240005</v>
      </c>
      <c r="AP25" s="17">
        <v>86.190002000000007</v>
      </c>
      <c r="AQ25" s="17">
        <v>1208</v>
      </c>
      <c r="AR25" s="17">
        <v>643.09997599999997</v>
      </c>
      <c r="AS25" s="17">
        <v>348.75</v>
      </c>
      <c r="AT25" s="17">
        <v>83.040001000000004</v>
      </c>
      <c r="AU25" s="17">
        <v>669.20001200000002</v>
      </c>
      <c r="AV25" s="17">
        <v>130.39999399999999</v>
      </c>
      <c r="AW25" s="17">
        <v>10.986000000000001</v>
      </c>
      <c r="AX25" s="17">
        <v>193.64999399999999</v>
      </c>
      <c r="AY25" s="17">
        <v>61.099997999999999</v>
      </c>
      <c r="AZ25" s="17">
        <v>33.57</v>
      </c>
      <c r="BA25" s="17">
        <v>113.18</v>
      </c>
      <c r="BB25" s="17">
        <v>60.240001999999997</v>
      </c>
      <c r="BC25" s="17">
        <v>92.040001000000004</v>
      </c>
      <c r="BD25" s="17">
        <v>139.740005</v>
      </c>
      <c r="BE25" s="17">
        <v>31.424999</v>
      </c>
      <c r="BF25" s="17">
        <v>16.335999999999999</v>
      </c>
      <c r="BG25" s="17">
        <v>37.715000000000003</v>
      </c>
      <c r="BH25" s="17">
        <v>324</v>
      </c>
      <c r="BI25" s="17">
        <v>83.480002999999996</v>
      </c>
      <c r="BJ25" s="17">
        <v>4.45</v>
      </c>
      <c r="BK25" s="17">
        <v>69.489998</v>
      </c>
      <c r="BL25" s="17">
        <v>31.450001</v>
      </c>
      <c r="BM25" s="17">
        <v>97.82</v>
      </c>
      <c r="BN25" s="17">
        <v>11.335000000000001</v>
      </c>
      <c r="BO25" s="17">
        <v>47.415000999999997</v>
      </c>
    </row>
    <row r="26" spans="1:67" ht="14.4" customHeight="1" x14ac:dyDescent="0.3">
      <c r="A26" s="1">
        <v>44613</v>
      </c>
      <c r="B26" s="7">
        <v>45299999</v>
      </c>
      <c r="C26" s="7">
        <v>46049999</v>
      </c>
      <c r="D26" s="7">
        <v>42900002</v>
      </c>
      <c r="E26" s="7">
        <v>42900002</v>
      </c>
      <c r="F26">
        <v>42.900002000000001</v>
      </c>
      <c r="G26" s="19">
        <v>-2.8642566995526586E-2</v>
      </c>
      <c r="N26" s="11" t="s">
        <v>61</v>
      </c>
      <c r="O26" s="11" t="s">
        <v>102</v>
      </c>
      <c r="P26" s="19">
        <v>-3.2207957066412176E-3</v>
      </c>
      <c r="Q26" s="21">
        <v>-9.7616353098073675E-4</v>
      </c>
      <c r="R26" s="21">
        <f t="shared" si="0"/>
        <v>-9.6419540984475996E-4</v>
      </c>
      <c r="S26" s="25" cm="1">
        <f t="array" ref="S26">STDEV(_xlfn._xlws.FILTER(AZ:AZ,ISNUMBER(AZ:AZ)=TRUE))</f>
        <v>3.7646450116745092</v>
      </c>
      <c r="T26" s="26">
        <f t="shared" si="3"/>
        <v>-2.6657514537030066E-4</v>
      </c>
      <c r="U26" s="19">
        <f t="shared" si="1"/>
        <v>0.31158784432846415</v>
      </c>
      <c r="V26" s="19">
        <f t="shared" si="2"/>
        <v>-9.8954651422200114E-4</v>
      </c>
      <c r="AA26" s="17">
        <v>6787.6000979999999</v>
      </c>
      <c r="AB26" s="17">
        <v>146.679993</v>
      </c>
      <c r="AC26" s="17">
        <v>112.139999</v>
      </c>
      <c r="AD26" s="17">
        <v>24.549999</v>
      </c>
      <c r="AE26" s="17">
        <v>26.15</v>
      </c>
      <c r="AF26" s="17">
        <v>26.57</v>
      </c>
      <c r="AG26" s="17">
        <v>61.060001</v>
      </c>
      <c r="AH26" s="17">
        <v>32.349997999999999</v>
      </c>
      <c r="AI26" s="17">
        <v>182.199997</v>
      </c>
      <c r="AJ26" s="17">
        <v>17.84</v>
      </c>
      <c r="AK26" s="17">
        <v>12.834</v>
      </c>
      <c r="AL26" s="17">
        <v>55.349997999999999</v>
      </c>
      <c r="AM26" s="17">
        <v>39.895000000000003</v>
      </c>
      <c r="AN26" s="17">
        <v>14.298</v>
      </c>
      <c r="AO26" s="17">
        <v>164.05999800000001</v>
      </c>
      <c r="AP26" s="17">
        <v>86.459998999999996</v>
      </c>
      <c r="AQ26" s="17">
        <v>1200</v>
      </c>
      <c r="AR26" s="17">
        <v>651.79998799999998</v>
      </c>
      <c r="AS26" s="17">
        <v>346.45001200000002</v>
      </c>
      <c r="AT26" s="17">
        <v>83.379997000000003</v>
      </c>
      <c r="AU26" s="17">
        <v>672.20001200000002</v>
      </c>
      <c r="AV26" s="17">
        <v>132.449997</v>
      </c>
      <c r="AW26" s="17">
        <v>10.946</v>
      </c>
      <c r="AX26" s="17">
        <v>193.25</v>
      </c>
      <c r="AY26" s="17">
        <v>61.720001000000003</v>
      </c>
      <c r="AZ26" s="17">
        <v>34.880001</v>
      </c>
      <c r="BA26" s="17">
        <v>111</v>
      </c>
      <c r="BB26" s="17">
        <v>60.709999000000003</v>
      </c>
      <c r="BC26" s="17">
        <v>92.150002000000001</v>
      </c>
      <c r="BD26" s="17">
        <v>139.479996</v>
      </c>
      <c r="BE26" s="17">
        <v>31.75</v>
      </c>
      <c r="BF26" s="17">
        <v>16.308001000000001</v>
      </c>
      <c r="BG26" s="17">
        <v>37.590000000000003</v>
      </c>
      <c r="BH26" s="17">
        <v>313.5</v>
      </c>
      <c r="BI26" s="17">
        <v>83.080001999999993</v>
      </c>
      <c r="BJ26" s="17">
        <v>4.2699999999999996</v>
      </c>
      <c r="BK26" s="17">
        <v>67</v>
      </c>
      <c r="BL26" s="17">
        <v>31.75</v>
      </c>
      <c r="BM26" s="17">
        <v>99.360000999999997</v>
      </c>
      <c r="BN26" s="17">
        <v>11.324999999999999</v>
      </c>
      <c r="BO26" s="17">
        <v>42.900002000000001</v>
      </c>
    </row>
    <row r="27" spans="1:67" ht="14.4" customHeight="1" x14ac:dyDescent="0.3">
      <c r="A27" s="1">
        <v>44610</v>
      </c>
      <c r="B27" s="7">
        <v>44619999</v>
      </c>
      <c r="C27" s="7">
        <v>44840000</v>
      </c>
      <c r="D27" s="7">
        <v>44110001</v>
      </c>
      <c r="E27" s="7">
        <v>44165001</v>
      </c>
      <c r="F27">
        <v>44.165000999999997</v>
      </c>
      <c r="G27" s="19">
        <v>-1.0862283947937978E-2</v>
      </c>
      <c r="N27" s="12" t="s">
        <v>62</v>
      </c>
      <c r="O27" s="12" t="s">
        <v>99</v>
      </c>
      <c r="P27" s="19">
        <v>-3.4318289999359292E-3</v>
      </c>
      <c r="Q27" s="21">
        <v>-1.6233521869290544E-5</v>
      </c>
      <c r="R27" s="21">
        <f t="shared" si="0"/>
        <v>-6.7755399654672435E-6</v>
      </c>
      <c r="S27" s="25" cm="1">
        <f t="array" ref="S27">STDEV(_xlfn._xlws.FILTER(BA:BA,ISNUMBER(BA:BA)=TRUE))</f>
        <v>6.9009794887870513</v>
      </c>
      <c r="T27" s="26">
        <f t="shared" si="3"/>
        <v>-6.3224042636492318E-6</v>
      </c>
      <c r="U27" s="19">
        <f t="shared" si="1"/>
        <v>1.2713565315777015E-2</v>
      </c>
      <c r="V27" s="19">
        <f t="shared" si="2"/>
        <v>-3.1992575914651643E-5</v>
      </c>
      <c r="AA27" s="17">
        <v>6788.3398440000001</v>
      </c>
      <c r="AB27" s="17">
        <v>150.740005</v>
      </c>
      <c r="AC27" s="17">
        <v>115</v>
      </c>
      <c r="AD27" s="17">
        <v>25.639999</v>
      </c>
      <c r="AE27" s="17">
        <v>26.940000999999999</v>
      </c>
      <c r="AF27" s="17">
        <v>26.92</v>
      </c>
      <c r="AG27" s="17">
        <v>61.919998</v>
      </c>
      <c r="AH27" s="17">
        <v>32.700001</v>
      </c>
      <c r="AI27" s="17">
        <v>185.949997</v>
      </c>
      <c r="AJ27" s="17">
        <v>18.18</v>
      </c>
      <c r="AK27" s="17">
        <v>13.055999999999999</v>
      </c>
      <c r="AL27" s="17">
        <v>55.880001</v>
      </c>
      <c r="AM27" s="17">
        <v>40.689999</v>
      </c>
      <c r="AN27" s="17">
        <v>14.48</v>
      </c>
      <c r="AO27" s="17">
        <v>166.979996</v>
      </c>
      <c r="AP27" s="17">
        <v>85.5</v>
      </c>
      <c r="AQ27" s="17">
        <v>1203</v>
      </c>
      <c r="AR27" s="17">
        <v>666.59997599999997</v>
      </c>
      <c r="AS27" s="17">
        <v>360.75</v>
      </c>
      <c r="AT27" s="17">
        <v>86.019997000000004</v>
      </c>
      <c r="AU27" s="17">
        <v>686.29998799999998</v>
      </c>
      <c r="AV27" s="17">
        <v>135.449997</v>
      </c>
      <c r="AW27" s="17">
        <v>11.012</v>
      </c>
      <c r="AX27" s="17">
        <v>197.10000600000001</v>
      </c>
      <c r="AY27" s="17">
        <v>62.580002</v>
      </c>
      <c r="AZ27" s="17">
        <v>36.325001</v>
      </c>
      <c r="BA27" s="17">
        <v>113.44000200000001</v>
      </c>
      <c r="BB27" s="17">
        <v>61.849997999999999</v>
      </c>
      <c r="BC27" s="17">
        <v>93.029999000000004</v>
      </c>
      <c r="BD27" s="17">
        <v>144.83999600000001</v>
      </c>
      <c r="BE27" s="17">
        <v>32.369999</v>
      </c>
      <c r="BF27" s="17">
        <v>16.705998999999998</v>
      </c>
      <c r="BG27" s="17">
        <v>38.25</v>
      </c>
      <c r="BH27" s="17">
        <v>330.39999399999999</v>
      </c>
      <c r="BI27" s="17">
        <v>84.440002000000007</v>
      </c>
      <c r="BJ27" s="17">
        <v>4.4349999999999996</v>
      </c>
      <c r="BK27" s="17">
        <v>72.309997999999993</v>
      </c>
      <c r="BL27" s="17">
        <v>32.560001</v>
      </c>
      <c r="BM27" s="17">
        <v>100.980003</v>
      </c>
      <c r="BN27" s="17">
        <v>11.45</v>
      </c>
      <c r="BO27" s="17">
        <v>44.165000999999997</v>
      </c>
    </row>
    <row r="28" spans="1:67" ht="14.4" customHeight="1" x14ac:dyDescent="0.3">
      <c r="A28" s="1">
        <v>44609</v>
      </c>
      <c r="B28" s="7">
        <v>45750000</v>
      </c>
      <c r="C28" s="7">
        <v>46180000</v>
      </c>
      <c r="D28" s="7">
        <v>44110001</v>
      </c>
      <c r="E28" s="7">
        <v>44650002</v>
      </c>
      <c r="F28">
        <v>44.650002000000001</v>
      </c>
      <c r="G28" s="19">
        <v>-2.9136767595704827E-2</v>
      </c>
      <c r="N28" s="11" t="s">
        <v>63</v>
      </c>
      <c r="O28" s="11" t="s">
        <v>115</v>
      </c>
      <c r="P28" s="19">
        <v>1.401641350975797E-2</v>
      </c>
      <c r="Q28" s="21">
        <v>1.3308230884256167E-3</v>
      </c>
      <c r="R28" s="21">
        <f t="shared" si="0"/>
        <v>1.3110753222378769E-3</v>
      </c>
      <c r="S28" s="25" cm="1">
        <f t="array" ref="S28">STDEV(_xlfn._xlws.FILTER(BB:BB,ISNUMBER(BB:BB)=TRUE))</f>
        <v>7.1382914226943575</v>
      </c>
      <c r="T28" s="26">
        <f t="shared" si="3"/>
        <v>1.8259633166666992E-4</v>
      </c>
      <c r="U28" s="19">
        <f t="shared" si="1"/>
        <v>9.2992820684422786E-2</v>
      </c>
      <c r="V28" s="19">
        <f t="shared" si="2"/>
        <v>1.2747735024182991E-3</v>
      </c>
      <c r="AA28" s="17">
        <v>6929.6298829999996</v>
      </c>
      <c r="AB28" s="17">
        <v>150.320007</v>
      </c>
      <c r="AC28" s="17">
        <v>116.32</v>
      </c>
      <c r="AD28" s="17">
        <v>25.84</v>
      </c>
      <c r="AE28" s="17">
        <v>27.040001</v>
      </c>
      <c r="AF28" s="17">
        <v>27.190000999999999</v>
      </c>
      <c r="AG28" s="17">
        <v>62.02</v>
      </c>
      <c r="AH28" s="17">
        <v>32.43</v>
      </c>
      <c r="AI28" s="17">
        <v>185.699997</v>
      </c>
      <c r="AJ28" s="17">
        <v>18.014999</v>
      </c>
      <c r="AK28" s="17">
        <v>13.144</v>
      </c>
      <c r="AL28" s="17">
        <v>55.439999</v>
      </c>
      <c r="AM28" s="17">
        <v>41.57</v>
      </c>
      <c r="AN28" s="17">
        <v>14.404</v>
      </c>
      <c r="AO28" s="17">
        <v>166.240005</v>
      </c>
      <c r="AP28" s="17">
        <v>86.5</v>
      </c>
      <c r="AQ28" s="17">
        <v>1255</v>
      </c>
      <c r="AR28" s="17">
        <v>663.90002400000003</v>
      </c>
      <c r="AS28" s="17">
        <v>356.60000600000001</v>
      </c>
      <c r="AT28" s="17">
        <v>86.339995999999999</v>
      </c>
      <c r="AU28" s="17">
        <v>684.09997599999997</v>
      </c>
      <c r="AV28" s="17">
        <v>139.25</v>
      </c>
      <c r="AW28" s="17">
        <v>10.933999999999999</v>
      </c>
      <c r="AX28" s="17">
        <v>193.199997</v>
      </c>
      <c r="AY28" s="17">
        <v>62.66</v>
      </c>
      <c r="AZ28" s="17">
        <v>36.340000000000003</v>
      </c>
      <c r="BA28" s="17">
        <v>114.360001</v>
      </c>
      <c r="BB28" s="17">
        <v>61.810001</v>
      </c>
      <c r="BC28" s="17">
        <v>93.629997000000003</v>
      </c>
      <c r="BD28" s="17">
        <v>146.39999399999999</v>
      </c>
      <c r="BE28" s="17">
        <v>32.990001999999997</v>
      </c>
      <c r="BF28" s="17">
        <v>16.864000000000001</v>
      </c>
      <c r="BG28" s="17">
        <v>39.130001</v>
      </c>
      <c r="BH28" s="17">
        <v>315</v>
      </c>
      <c r="BI28" s="17">
        <v>84.360000999999997</v>
      </c>
      <c r="BJ28" s="17">
        <v>4.4000000000000004</v>
      </c>
      <c r="BK28" s="17">
        <v>71.870002999999997</v>
      </c>
      <c r="BL28" s="17">
        <v>32.330002</v>
      </c>
      <c r="BM28" s="17">
        <v>102.18</v>
      </c>
      <c r="BN28" s="17">
        <v>11.52</v>
      </c>
      <c r="BO28" s="17">
        <v>44.650002000000001</v>
      </c>
    </row>
    <row r="29" spans="1:67" ht="14.4" customHeight="1" x14ac:dyDescent="0.3">
      <c r="A29" s="1">
        <v>44608</v>
      </c>
      <c r="B29" s="7">
        <v>45474998</v>
      </c>
      <c r="C29" s="7">
        <v>46790001</v>
      </c>
      <c r="D29" s="7">
        <v>45119999</v>
      </c>
      <c r="E29" s="7">
        <v>45990002</v>
      </c>
      <c r="F29">
        <v>45.990001999999997</v>
      </c>
      <c r="G29" s="19">
        <v>1.826637842873069E-2</v>
      </c>
      <c r="N29" s="12" t="s">
        <v>64</v>
      </c>
      <c r="O29" s="12" t="s">
        <v>100</v>
      </c>
      <c r="P29" s="19">
        <v>6.8606597232816185E-3</v>
      </c>
      <c r="Q29" s="21">
        <v>6.4051310322418029E-4</v>
      </c>
      <c r="R29" s="21">
        <f t="shared" si="0"/>
        <v>6.2611111766471385E-4</v>
      </c>
      <c r="S29" s="25" cm="1">
        <f t="array" ref="S29">STDEV(_xlfn._xlws.FILTER(BC:BC,ISNUMBER(BC:BC)=TRUE))</f>
        <v>4.5061451081208261</v>
      </c>
      <c r="T29" s="26">
        <f t="shared" si="3"/>
        <v>1.3606216139051326E-4</v>
      </c>
      <c r="U29" s="19">
        <f t="shared" si="1"/>
        <v>8.9366892934450867E-2</v>
      </c>
      <c r="V29" s="19">
        <f t="shared" si="2"/>
        <v>5.9435531353174578E-4</v>
      </c>
      <c r="AA29" s="17">
        <v>6946.8198240000002</v>
      </c>
      <c r="AB29" s="17">
        <v>148.39999399999999</v>
      </c>
      <c r="AC29" s="17">
        <v>117.879997</v>
      </c>
      <c r="AD29" s="17">
        <v>26.290001</v>
      </c>
      <c r="AE29" s="17">
        <v>27.774999999999999</v>
      </c>
      <c r="AF29" s="17">
        <v>28</v>
      </c>
      <c r="AG29" s="17">
        <v>62.75</v>
      </c>
      <c r="AH29" s="17">
        <v>32.509998000000003</v>
      </c>
      <c r="AI29" s="17">
        <v>183</v>
      </c>
      <c r="AJ29" s="17">
        <v>17.184999000000001</v>
      </c>
      <c r="AK29" s="17">
        <v>13.438000000000001</v>
      </c>
      <c r="AL29" s="17">
        <v>55.369999</v>
      </c>
      <c r="AM29" s="17">
        <v>41.025002000000001</v>
      </c>
      <c r="AN29" s="17">
        <v>14.132</v>
      </c>
      <c r="AO29" s="17">
        <v>167.83999600000001</v>
      </c>
      <c r="AP29" s="17">
        <v>85.779999000000004</v>
      </c>
      <c r="AQ29" s="17">
        <v>1241.5</v>
      </c>
      <c r="AR29" s="17">
        <v>632.59997599999997</v>
      </c>
      <c r="AS29" s="17">
        <v>355.14999399999999</v>
      </c>
      <c r="AT29" s="17">
        <v>86.419998000000007</v>
      </c>
      <c r="AU29" s="17">
        <v>687.59997599999997</v>
      </c>
      <c r="AV29" s="17">
        <v>137.89999399999999</v>
      </c>
      <c r="AW29" s="17">
        <v>10.874000000000001</v>
      </c>
      <c r="AX29" s="17">
        <v>190.89999399999999</v>
      </c>
      <c r="AY29" s="17">
        <v>63.599997999999999</v>
      </c>
      <c r="AZ29" s="17">
        <v>37.174999</v>
      </c>
      <c r="BA29" s="17">
        <v>116</v>
      </c>
      <c r="BB29" s="17">
        <v>62.189999</v>
      </c>
      <c r="BC29" s="17">
        <v>93.489998</v>
      </c>
      <c r="BD29" s="17">
        <v>145.740005</v>
      </c>
      <c r="BE29" s="17">
        <v>33.889999000000003</v>
      </c>
      <c r="BF29" s="17">
        <v>17.172001000000002</v>
      </c>
      <c r="BG29" s="17">
        <v>39.904998999999997</v>
      </c>
      <c r="BH29" s="17">
        <v>316.70001200000002</v>
      </c>
      <c r="BI29" s="17">
        <v>84.559997999999993</v>
      </c>
      <c r="BJ29" s="17">
        <v>4.49</v>
      </c>
      <c r="BK29" s="17">
        <v>71.190002000000007</v>
      </c>
      <c r="BL29" s="17">
        <v>32.259998000000003</v>
      </c>
      <c r="BM29" s="17">
        <v>102.55999799999999</v>
      </c>
      <c r="BN29" s="17">
        <v>11.585000000000001</v>
      </c>
      <c r="BO29" s="17">
        <v>45.990001999999997</v>
      </c>
    </row>
    <row r="30" spans="1:67" ht="14.4" customHeight="1" x14ac:dyDescent="0.3">
      <c r="A30" s="1">
        <v>44607</v>
      </c>
      <c r="B30" s="7">
        <v>45294998</v>
      </c>
      <c r="C30" s="7">
        <v>45660000</v>
      </c>
      <c r="D30" s="7">
        <v>44759998</v>
      </c>
      <c r="E30" s="7">
        <v>45165001</v>
      </c>
      <c r="F30">
        <v>45.165000999999997</v>
      </c>
      <c r="G30" s="19">
        <v>-6.9260993843447416E-3</v>
      </c>
      <c r="N30" s="11" t="s">
        <v>65</v>
      </c>
      <c r="O30" s="11" t="s">
        <v>114</v>
      </c>
      <c r="P30" s="19">
        <v>2.5650968283694089E-2</v>
      </c>
      <c r="Q30" s="21">
        <v>8.4871416950474052E-4</v>
      </c>
      <c r="R30" s="21">
        <f t="shared" si="0"/>
        <v>8.0020788431385006E-4</v>
      </c>
      <c r="S30" s="25" cm="1">
        <f t="array" ref="S30">STDEV(_xlfn._xlws.FILTER(BD:BD,ISNUMBER(BD:BD)=TRUE))</f>
        <v>14.082845145098936</v>
      </c>
      <c r="T30" s="26">
        <f t="shared" si="3"/>
        <v>5.8320382051250476E-5</v>
      </c>
      <c r="U30" s="19">
        <f t="shared" si="1"/>
        <v>3.2018943696284011E-2</v>
      </c>
      <c r="V30" s="19">
        <f t="shared" si="2"/>
        <v>7.5651468825533663E-4</v>
      </c>
      <c r="AA30" s="17">
        <v>6964.9799800000001</v>
      </c>
      <c r="AB30" s="17">
        <v>144.520004</v>
      </c>
      <c r="AC30" s="17">
        <v>118.400002</v>
      </c>
      <c r="AD30" s="17">
        <v>26.450001</v>
      </c>
      <c r="AE30" s="17">
        <v>26.915001</v>
      </c>
      <c r="AF30" s="17">
        <v>28.120000999999998</v>
      </c>
      <c r="AG30" s="17">
        <v>63.529998999999997</v>
      </c>
      <c r="AH30" s="17">
        <v>32.369999</v>
      </c>
      <c r="AI30" s="17">
        <v>186.75</v>
      </c>
      <c r="AJ30" s="17">
        <v>17.295000000000002</v>
      </c>
      <c r="AK30" s="17">
        <v>13.662000000000001</v>
      </c>
      <c r="AL30" s="17">
        <v>55.099997999999999</v>
      </c>
      <c r="AM30" s="17">
        <v>40.950001</v>
      </c>
      <c r="AN30" s="17">
        <v>14.23</v>
      </c>
      <c r="AO30" s="17">
        <v>169.740005</v>
      </c>
      <c r="AP30" s="17">
        <v>86.660004000000001</v>
      </c>
      <c r="AQ30" s="17">
        <v>1251</v>
      </c>
      <c r="AR30" s="17">
        <v>631.5</v>
      </c>
      <c r="AS30" s="17">
        <v>359.35000600000001</v>
      </c>
      <c r="AT30" s="17">
        <v>86.82</v>
      </c>
      <c r="AU30" s="17">
        <v>694</v>
      </c>
      <c r="AV30" s="17">
        <v>139.699997</v>
      </c>
      <c r="AW30" s="17">
        <v>10.888</v>
      </c>
      <c r="AX30" s="17">
        <v>194</v>
      </c>
      <c r="AY30" s="17">
        <v>64.319999999999993</v>
      </c>
      <c r="AZ30" s="17">
        <v>36.259998000000003</v>
      </c>
      <c r="BA30" s="17">
        <v>115</v>
      </c>
      <c r="BB30" s="17">
        <v>61.91</v>
      </c>
      <c r="BC30" s="17">
        <v>93.830001999999993</v>
      </c>
      <c r="BD30" s="17">
        <v>146.800003</v>
      </c>
      <c r="BE30" s="17">
        <v>34.5</v>
      </c>
      <c r="BF30" s="17">
        <v>17.016000999999999</v>
      </c>
      <c r="BG30" s="17">
        <v>39.720001000000003</v>
      </c>
      <c r="BH30" s="17">
        <v>321</v>
      </c>
      <c r="BI30" s="17">
        <v>84.239998</v>
      </c>
      <c r="BJ30" s="17">
        <v>4.4950000000000001</v>
      </c>
      <c r="BK30" s="17">
        <v>68.860000999999997</v>
      </c>
      <c r="BL30" s="17">
        <v>32.25</v>
      </c>
      <c r="BM30" s="17">
        <v>101.58000199999999</v>
      </c>
      <c r="BN30" s="17">
        <v>11.664999999999999</v>
      </c>
      <c r="BO30" s="17">
        <v>45.165000999999997</v>
      </c>
    </row>
    <row r="31" spans="1:67" ht="14.4" customHeight="1" x14ac:dyDescent="0.3">
      <c r="A31" s="1">
        <v>44606</v>
      </c>
      <c r="B31" s="7">
        <v>44805000</v>
      </c>
      <c r="C31" s="7">
        <v>45730000</v>
      </c>
      <c r="D31" s="7">
        <v>43299999</v>
      </c>
      <c r="E31" s="7">
        <v>45480000</v>
      </c>
      <c r="F31">
        <v>45.48</v>
      </c>
      <c r="G31" s="19">
        <v>-6.1188376800190847E-3</v>
      </c>
      <c r="N31" s="12" t="s">
        <v>66</v>
      </c>
      <c r="O31" s="12" t="s">
        <v>113</v>
      </c>
      <c r="P31" s="19">
        <v>9.1902136476524829E-3</v>
      </c>
      <c r="Q31" s="21">
        <v>1.4892359845404214E-3</v>
      </c>
      <c r="R31" s="21">
        <f t="shared" si="0"/>
        <v>1.4777437138823049E-3</v>
      </c>
      <c r="S31" s="25" cm="1">
        <f t="array" ref="S31">STDEV(_xlfn._xlws.FILTER(BE:BE,ISNUMBER(BE:BE)=TRUE))</f>
        <v>4.6914865890788535</v>
      </c>
      <c r="T31" s="26">
        <f t="shared" si="3"/>
        <v>3.1159392582926946E-4</v>
      </c>
      <c r="U31" s="19">
        <f t="shared" si="1"/>
        <v>0.15906471604605796</v>
      </c>
      <c r="V31" s="19">
        <f t="shared" si="2"/>
        <v>1.4445079554357874E-3</v>
      </c>
      <c r="AA31" s="17">
        <v>6979.9702150000003</v>
      </c>
      <c r="AB31" s="17">
        <v>142.11999499999999</v>
      </c>
      <c r="AC31" s="17">
        <v>116.300003</v>
      </c>
      <c r="AD31" s="17">
        <v>25.700001</v>
      </c>
      <c r="AE31" s="17">
        <v>26.34</v>
      </c>
      <c r="AF31" s="17">
        <v>27.575001</v>
      </c>
      <c r="AG31" s="17">
        <v>61.75</v>
      </c>
      <c r="AH31" s="17">
        <v>32.110000999999997</v>
      </c>
      <c r="AI31" s="17">
        <v>193.10000600000001</v>
      </c>
      <c r="AJ31" s="17">
        <v>17.204999999999998</v>
      </c>
      <c r="AK31" s="17">
        <v>13.56</v>
      </c>
      <c r="AL31" s="17">
        <v>54.759998000000003</v>
      </c>
      <c r="AM31" s="17">
        <v>40.275002000000001</v>
      </c>
      <c r="AN31" s="17">
        <v>14.298</v>
      </c>
      <c r="AO31" s="17">
        <v>164.46000699999999</v>
      </c>
      <c r="AP31" s="17">
        <v>85</v>
      </c>
      <c r="AQ31" s="17">
        <v>1186.5</v>
      </c>
      <c r="AR31" s="17">
        <v>616.20001200000002</v>
      </c>
      <c r="AS31" s="17">
        <v>353.10000600000001</v>
      </c>
      <c r="AT31" s="17">
        <v>85.32</v>
      </c>
      <c r="AU31" s="17">
        <v>670</v>
      </c>
      <c r="AV31" s="17">
        <v>144.75</v>
      </c>
      <c r="AW31" s="17">
        <v>10.882</v>
      </c>
      <c r="AX31" s="17">
        <v>190.25</v>
      </c>
      <c r="AY31" s="17">
        <v>63.299999</v>
      </c>
      <c r="AZ31" s="17">
        <v>34.384998000000003</v>
      </c>
      <c r="BA31" s="17">
        <v>112.220001</v>
      </c>
      <c r="BB31" s="17">
        <v>60.630001</v>
      </c>
      <c r="BC31" s="17">
        <v>92.199996999999996</v>
      </c>
      <c r="BD31" s="17">
        <v>142.11999499999999</v>
      </c>
      <c r="BE31" s="17">
        <v>33.794998</v>
      </c>
      <c r="BF31" s="17">
        <v>16.337999</v>
      </c>
      <c r="BG31" s="17">
        <v>39.099997999999999</v>
      </c>
      <c r="BH31" s="17">
        <v>320.39999399999999</v>
      </c>
      <c r="BI31" s="17">
        <v>83.059997999999993</v>
      </c>
      <c r="BJ31" s="17">
        <v>4.5149999999999997</v>
      </c>
      <c r="BK31" s="17">
        <v>67.209998999999996</v>
      </c>
      <c r="BL31" s="17">
        <v>31.51</v>
      </c>
      <c r="BM31" s="17">
        <v>100.040001</v>
      </c>
      <c r="BN31" s="17">
        <v>11.715</v>
      </c>
      <c r="BO31" s="17">
        <v>45.48</v>
      </c>
    </row>
    <row r="32" spans="1:67" ht="14.4" customHeight="1" x14ac:dyDescent="0.3">
      <c r="A32" s="1">
        <v>44603</v>
      </c>
      <c r="B32" s="7">
        <v>42889999</v>
      </c>
      <c r="C32" s="7">
        <v>47650002</v>
      </c>
      <c r="D32" s="7">
        <v>42544998</v>
      </c>
      <c r="E32" s="7">
        <v>45759998</v>
      </c>
      <c r="F32">
        <v>45.759998000000003</v>
      </c>
      <c r="G32" s="19">
        <v>5.7790109005552814E-2</v>
      </c>
      <c r="N32" s="11" t="s">
        <v>67</v>
      </c>
      <c r="O32" s="11" t="s">
        <v>112</v>
      </c>
      <c r="P32" s="19">
        <v>4.6823490259799471E-3</v>
      </c>
      <c r="Q32" s="21">
        <v>3.5599979680099709E-3</v>
      </c>
      <c r="R32" s="21">
        <f t="shared" si="0"/>
        <v>3.5638387675321374E-3</v>
      </c>
      <c r="S32" s="25" cm="1">
        <f t="array" ref="S32">STDEV(_xlfn._xlws.FILTER(BF:BF,ISNUMBER(BF:BF)=TRUE))</f>
        <v>2.6861070282271577</v>
      </c>
      <c r="T32" s="26">
        <f t="shared" si="3"/>
        <v>1.3151377330141345E-3</v>
      </c>
      <c r="U32" s="19">
        <f t="shared" si="1"/>
        <v>0.75445053073476864</v>
      </c>
      <c r="V32" s="19">
        <f t="shared" si="2"/>
        <v>3.5334668336238491E-3</v>
      </c>
      <c r="AA32" s="17">
        <v>6852.2001950000003</v>
      </c>
      <c r="AB32" s="17">
        <v>143.679993</v>
      </c>
      <c r="AC32" s="17">
        <v>118.5</v>
      </c>
      <c r="AD32" s="17">
        <v>26.4</v>
      </c>
      <c r="AE32" s="17">
        <v>28.1</v>
      </c>
      <c r="AF32" s="17">
        <v>28.42</v>
      </c>
      <c r="AG32" s="17">
        <v>64.900002000000001</v>
      </c>
      <c r="AH32" s="17">
        <v>32.479999999999997</v>
      </c>
      <c r="AI32" s="17">
        <v>197.10000600000001</v>
      </c>
      <c r="AJ32" s="17">
        <v>17.139999</v>
      </c>
      <c r="AK32" s="17">
        <v>14.055999999999999</v>
      </c>
      <c r="AL32" s="17">
        <v>55.389999000000003</v>
      </c>
      <c r="AM32" s="17">
        <v>40.715000000000003</v>
      </c>
      <c r="AN32" s="17">
        <v>14.538</v>
      </c>
      <c r="AO32" s="17">
        <v>168.779999</v>
      </c>
      <c r="AP32" s="17">
        <v>86.660004000000001</v>
      </c>
      <c r="AQ32" s="17">
        <v>1202</v>
      </c>
      <c r="AR32" s="17">
        <v>619.79998799999998</v>
      </c>
      <c r="AS32" s="17">
        <v>363.95001200000002</v>
      </c>
      <c r="AT32" s="17">
        <v>87.260002</v>
      </c>
      <c r="AU32" s="17">
        <v>685</v>
      </c>
      <c r="AV32" s="17">
        <v>148.050003</v>
      </c>
      <c r="AW32" s="17">
        <v>10.92</v>
      </c>
      <c r="AX32" s="17">
        <v>191.699997</v>
      </c>
      <c r="AY32" s="17">
        <v>64.599997999999999</v>
      </c>
      <c r="AZ32" s="17">
        <v>35.939999</v>
      </c>
      <c r="BA32" s="17">
        <v>115.019997</v>
      </c>
      <c r="BB32" s="17">
        <v>62.299999</v>
      </c>
      <c r="BC32" s="17">
        <v>93.830001999999993</v>
      </c>
      <c r="BD32" s="17">
        <v>146.46000699999999</v>
      </c>
      <c r="BE32" s="17">
        <v>35.970001000000003</v>
      </c>
      <c r="BF32" s="17">
        <v>16.757999000000002</v>
      </c>
      <c r="BG32" s="17">
        <v>40.005001</v>
      </c>
      <c r="BH32" s="17">
        <v>326</v>
      </c>
      <c r="BI32" s="17">
        <v>84.139999000000003</v>
      </c>
      <c r="BJ32" s="17">
        <v>4.1900000000000004</v>
      </c>
      <c r="BK32" s="17">
        <v>69.900002000000001</v>
      </c>
      <c r="BL32" s="17">
        <v>32.43</v>
      </c>
      <c r="BM32" s="17">
        <v>102.220001</v>
      </c>
      <c r="BN32" s="17">
        <v>11.755000000000001</v>
      </c>
      <c r="BO32" s="17">
        <v>45.759998000000003</v>
      </c>
    </row>
    <row r="33" spans="1:67" ht="14.4" customHeight="1" x14ac:dyDescent="0.3">
      <c r="A33" s="1">
        <v>44602</v>
      </c>
      <c r="B33" s="7">
        <v>44689999</v>
      </c>
      <c r="C33" s="7">
        <v>44945000</v>
      </c>
      <c r="D33" s="7">
        <v>42490002</v>
      </c>
      <c r="E33" s="7">
        <v>43259998</v>
      </c>
      <c r="F33">
        <v>43.259998000000003</v>
      </c>
      <c r="G33" s="19">
        <v>-2.4357284618854336E-2</v>
      </c>
      <c r="N33" s="12" t="s">
        <v>68</v>
      </c>
      <c r="O33" s="12" t="s">
        <v>111</v>
      </c>
      <c r="P33" s="19">
        <v>7.1508000147421777E-3</v>
      </c>
      <c r="Q33" s="21">
        <v>1.1951928325383539E-3</v>
      </c>
      <c r="R33" s="21">
        <f t="shared" si="0"/>
        <v>1.184148184545787E-3</v>
      </c>
      <c r="S33" s="25" cm="1">
        <f t="array" ref="S33">STDEV(_xlfn._xlws.FILTER(BG:BG,ISNUMBER(BG:BG)=TRUE))</f>
        <v>4.6910841549138764</v>
      </c>
      <c r="T33" s="26">
        <f t="shared" si="3"/>
        <v>2.4893937812672231E-4</v>
      </c>
      <c r="U33" s="19">
        <f t="shared" si="1"/>
        <v>0.16330977930536994</v>
      </c>
      <c r="V33" s="19">
        <f t="shared" si="2"/>
        <v>1.1522080556923694E-3</v>
      </c>
      <c r="AA33" s="17">
        <v>7011.6000979999999</v>
      </c>
      <c r="AB33" s="17">
        <v>148</v>
      </c>
      <c r="AC33" s="17">
        <v>118.300003</v>
      </c>
      <c r="AD33" s="17">
        <v>26.559999000000001</v>
      </c>
      <c r="AE33" s="17">
        <v>29.065000999999999</v>
      </c>
      <c r="AF33" s="17">
        <v>28.610001</v>
      </c>
      <c r="AG33" s="17">
        <v>66.559997999999993</v>
      </c>
      <c r="AH33" s="17">
        <v>32.689999</v>
      </c>
      <c r="AI33" s="17">
        <v>199.35000600000001</v>
      </c>
      <c r="AJ33" s="17">
        <v>17.149999999999999</v>
      </c>
      <c r="AK33" s="17">
        <v>14.154</v>
      </c>
      <c r="AL33" s="17">
        <v>54.880001</v>
      </c>
      <c r="AM33" s="17">
        <v>41.880001</v>
      </c>
      <c r="AN33" s="17">
        <v>14.568</v>
      </c>
      <c r="AO33" s="17">
        <v>175.179993</v>
      </c>
      <c r="AP33" s="17">
        <v>88.849997999999999</v>
      </c>
      <c r="AQ33" s="17">
        <v>1246</v>
      </c>
      <c r="AR33" s="17">
        <v>628.79998799999998</v>
      </c>
      <c r="AS33" s="17">
        <v>364</v>
      </c>
      <c r="AT33" s="17">
        <v>89.32</v>
      </c>
      <c r="AU33" s="17">
        <v>706.20001200000002</v>
      </c>
      <c r="AV33" s="17">
        <v>153.199997</v>
      </c>
      <c r="AW33" s="17">
        <v>10.852</v>
      </c>
      <c r="AX33" s="17">
        <v>190.5</v>
      </c>
      <c r="AY33" s="17">
        <v>66.760002</v>
      </c>
      <c r="AZ33" s="17">
        <v>36.5</v>
      </c>
      <c r="BA33" s="17">
        <v>115.08000199999999</v>
      </c>
      <c r="BB33" s="17">
        <v>62.619999</v>
      </c>
      <c r="BC33" s="17">
        <v>92.860000999999997</v>
      </c>
      <c r="BD33" s="17">
        <v>151.46000699999999</v>
      </c>
      <c r="BE33" s="17">
        <v>36.779998999999997</v>
      </c>
      <c r="BF33" s="17">
        <v>16.950001</v>
      </c>
      <c r="BG33" s="17">
        <v>40.689999</v>
      </c>
      <c r="BH33" s="17">
        <v>327.70001200000002</v>
      </c>
      <c r="BI33" s="17">
        <v>83.959998999999996</v>
      </c>
      <c r="BJ33" s="17">
        <v>4.4950000000000001</v>
      </c>
      <c r="BK33" s="17">
        <v>71.610000999999997</v>
      </c>
      <c r="BL33" s="17">
        <v>32.919998</v>
      </c>
      <c r="BM33" s="17">
        <v>102.760002</v>
      </c>
      <c r="BN33" s="17">
        <v>11.795</v>
      </c>
      <c r="BO33" s="17">
        <v>43.259998000000003</v>
      </c>
    </row>
    <row r="34" spans="1:67" ht="14.4" customHeight="1" x14ac:dyDescent="0.3">
      <c r="A34" s="1">
        <v>44601</v>
      </c>
      <c r="B34" s="7">
        <v>43590000</v>
      </c>
      <c r="C34" s="7">
        <v>44910000</v>
      </c>
      <c r="D34" s="7">
        <v>43590000</v>
      </c>
      <c r="E34" s="7">
        <v>44340000</v>
      </c>
      <c r="F34">
        <v>44.34</v>
      </c>
      <c r="G34" s="19">
        <v>3.5860296694311344E-2</v>
      </c>
      <c r="N34" s="11" t="s">
        <v>69</v>
      </c>
      <c r="O34" s="11" t="s">
        <v>110</v>
      </c>
      <c r="P34" s="19">
        <v>5.6573059964587363E-2</v>
      </c>
      <c r="Q34" s="21">
        <v>8.5230066393004501E-4</v>
      </c>
      <c r="R34" s="21">
        <f t="shared" si="0"/>
        <v>7.4552323566393118E-4</v>
      </c>
      <c r="S34" s="25" cm="1">
        <f t="array" ref="S34">STDEV(_xlfn._xlws.FILTER(BH:BH,ISNUMBER(BH:BH)=TRUE))</f>
        <v>31.905952146409195</v>
      </c>
      <c r="T34" s="26">
        <f t="shared" si="3"/>
        <v>2.5854216789104971E-5</v>
      </c>
      <c r="U34" s="19">
        <f t="shared" si="1"/>
        <v>1.458120533293464E-2</v>
      </c>
      <c r="V34" s="19">
        <f t="shared" si="2"/>
        <v>6.8218538468313786E-4</v>
      </c>
      <c r="AA34" s="17">
        <v>7101.5498049999997</v>
      </c>
      <c r="AB34" s="17">
        <v>145.86000100000001</v>
      </c>
      <c r="AC34" s="17">
        <v>117.5</v>
      </c>
      <c r="AD34" s="17">
        <v>26.57</v>
      </c>
      <c r="AE34" s="17">
        <v>29.4</v>
      </c>
      <c r="AF34" s="17">
        <v>28.75</v>
      </c>
      <c r="AG34" s="17">
        <v>66.709998999999996</v>
      </c>
      <c r="AH34" s="17">
        <v>32.479999999999997</v>
      </c>
      <c r="AI34" s="17">
        <v>200.60000600000001</v>
      </c>
      <c r="AJ34" s="17">
        <v>17.07</v>
      </c>
      <c r="AK34" s="17">
        <v>13.96</v>
      </c>
      <c r="AL34" s="17">
        <v>55.400002000000001</v>
      </c>
      <c r="AM34" s="17">
        <v>42.189999</v>
      </c>
      <c r="AN34" s="17">
        <v>14.308</v>
      </c>
      <c r="AO34" s="17">
        <v>178.41999799999999</v>
      </c>
      <c r="AP34" s="17">
        <v>89.519997000000004</v>
      </c>
      <c r="AQ34" s="17">
        <v>1292.5</v>
      </c>
      <c r="AR34" s="17">
        <v>645</v>
      </c>
      <c r="AS34" s="17">
        <v>371.39999399999999</v>
      </c>
      <c r="AT34" s="17">
        <v>92.139999000000003</v>
      </c>
      <c r="AU34" s="17">
        <v>716.59997599999997</v>
      </c>
      <c r="AV34" s="17">
        <v>150.89999399999999</v>
      </c>
      <c r="AW34" s="17">
        <v>10.816000000000001</v>
      </c>
      <c r="AX34" s="17">
        <v>191.89999399999999</v>
      </c>
      <c r="AY34" s="17">
        <v>65.180000000000007</v>
      </c>
      <c r="AZ34" s="17">
        <v>36.095001000000003</v>
      </c>
      <c r="BA34" s="17">
        <v>112.660004</v>
      </c>
      <c r="BB34" s="17">
        <v>61.880001</v>
      </c>
      <c r="BC34" s="17">
        <v>93.470000999999996</v>
      </c>
      <c r="BD34" s="17">
        <v>150.220001</v>
      </c>
      <c r="BE34" s="17">
        <v>35.625</v>
      </c>
      <c r="BF34" s="17">
        <v>17.101998999999999</v>
      </c>
      <c r="BG34" s="17">
        <v>40.860000999999997</v>
      </c>
      <c r="BH34" s="17">
        <v>329.29998799999998</v>
      </c>
      <c r="BI34" s="17">
        <v>82</v>
      </c>
      <c r="BJ34" s="17">
        <v>4.16</v>
      </c>
      <c r="BK34" s="17">
        <v>64.550003000000004</v>
      </c>
      <c r="BL34" s="17">
        <v>32.770000000000003</v>
      </c>
      <c r="BM34" s="17">
        <v>103</v>
      </c>
      <c r="BN34" s="17">
        <v>11.815</v>
      </c>
      <c r="BO34" s="17">
        <v>44.34</v>
      </c>
    </row>
    <row r="35" spans="1:67" ht="14.4" customHeight="1" x14ac:dyDescent="0.3">
      <c r="A35" s="1">
        <v>44600</v>
      </c>
      <c r="B35" s="7">
        <v>43669998</v>
      </c>
      <c r="C35" s="7">
        <v>43669998</v>
      </c>
      <c r="D35" s="7">
        <v>42264999</v>
      </c>
      <c r="E35" s="7">
        <v>42805000</v>
      </c>
      <c r="F35">
        <v>42.805</v>
      </c>
      <c r="G35" s="19">
        <v>-2.3942537909018347E-2</v>
      </c>
      <c r="N35" s="12" t="s">
        <v>70</v>
      </c>
      <c r="O35" s="12" t="s">
        <v>109</v>
      </c>
      <c r="P35" s="19">
        <v>1.0378324219223036E-3</v>
      </c>
      <c r="Q35" s="21">
        <v>1.6385747622713295E-3</v>
      </c>
      <c r="R35" s="21">
        <f t="shared" si="0"/>
        <v>1.6374319517869411E-3</v>
      </c>
      <c r="S35" s="25" cm="1">
        <f t="array" ref="S35">STDEV(_xlfn._xlws.FILTER(BI:BI,ISNUMBER(BI:BI)=TRUE))</f>
        <v>8.5192938956509128</v>
      </c>
      <c r="T35" s="26">
        <f t="shared" si="3"/>
        <v>1.8912101422159652E-4</v>
      </c>
      <c r="U35" s="19">
        <f t="shared" si="1"/>
        <v>1.5524447569416715</v>
      </c>
      <c r="V35" s="19">
        <f t="shared" si="2"/>
        <v>1.6093753616071454E-3</v>
      </c>
      <c r="AA35" s="17">
        <v>7130.8798829999996</v>
      </c>
      <c r="AB35" s="17">
        <v>145.820007</v>
      </c>
      <c r="AC35" s="17">
        <v>115.639999</v>
      </c>
      <c r="AD35" s="17">
        <v>26.299999</v>
      </c>
      <c r="AE35" s="17">
        <v>29.139999</v>
      </c>
      <c r="AF35" s="17">
        <v>28.575001</v>
      </c>
      <c r="AG35" s="17">
        <v>66</v>
      </c>
      <c r="AH35" s="17">
        <v>31.93</v>
      </c>
      <c r="AI35" s="17">
        <v>194.800003</v>
      </c>
      <c r="AJ35" s="17">
        <v>17.024999999999999</v>
      </c>
      <c r="AK35" s="17">
        <v>13.894</v>
      </c>
      <c r="AL35" s="17">
        <v>55.630001</v>
      </c>
      <c r="AM35" s="17">
        <v>41.275002000000001</v>
      </c>
      <c r="AN35" s="17">
        <v>14.282</v>
      </c>
      <c r="AO35" s="17">
        <v>174.05999800000001</v>
      </c>
      <c r="AP35" s="17">
        <v>87.970000999999996</v>
      </c>
      <c r="AQ35" s="17">
        <v>1269.5</v>
      </c>
      <c r="AR35" s="17">
        <v>643.5</v>
      </c>
      <c r="AS35" s="17">
        <v>368.89999399999999</v>
      </c>
      <c r="AT35" s="17">
        <v>90.080001999999993</v>
      </c>
      <c r="AU35" s="17">
        <v>706.09997599999997</v>
      </c>
      <c r="AV35" s="17">
        <v>149.199997</v>
      </c>
      <c r="AW35" s="17">
        <v>10.757999999999999</v>
      </c>
      <c r="AX35" s="17">
        <v>190.300003</v>
      </c>
      <c r="AY35" s="17">
        <v>63.619999</v>
      </c>
      <c r="AZ35" s="17">
        <v>35.154998999999997</v>
      </c>
      <c r="BA35" s="17">
        <v>108.739998</v>
      </c>
      <c r="BB35" s="17">
        <v>59.549999</v>
      </c>
      <c r="BC35" s="17">
        <v>93.709998999999996</v>
      </c>
      <c r="BD35" s="17">
        <v>147.259995</v>
      </c>
      <c r="BE35" s="17">
        <v>35.095001000000003</v>
      </c>
      <c r="BF35" s="17">
        <v>16.431999000000001</v>
      </c>
      <c r="BG35" s="17">
        <v>39.354999999999997</v>
      </c>
      <c r="BH35" s="17">
        <v>322.70001200000002</v>
      </c>
      <c r="BI35" s="17">
        <v>80.620002999999997</v>
      </c>
      <c r="BJ35" s="17">
        <v>4.29</v>
      </c>
      <c r="BK35" s="17">
        <v>63.279998999999997</v>
      </c>
      <c r="BL35" s="17">
        <v>32.619999</v>
      </c>
      <c r="BM35" s="17">
        <v>101.360001</v>
      </c>
      <c r="BN35" s="17">
        <v>11.62</v>
      </c>
      <c r="BO35" s="17">
        <v>42.805</v>
      </c>
    </row>
    <row r="36" spans="1:67" ht="14.4" customHeight="1" x14ac:dyDescent="0.3">
      <c r="A36" s="1">
        <v>44599</v>
      </c>
      <c r="B36" s="7">
        <v>43000000</v>
      </c>
      <c r="C36" s="7">
        <v>44064999</v>
      </c>
      <c r="D36" s="7">
        <v>42349998</v>
      </c>
      <c r="E36" s="7">
        <v>43855000</v>
      </c>
      <c r="F36">
        <v>43.854999999999997</v>
      </c>
      <c r="G36" s="19">
        <v>3.1639662744750163E-2</v>
      </c>
      <c r="N36" s="11" t="s">
        <v>71</v>
      </c>
      <c r="O36" s="11" t="s">
        <v>108</v>
      </c>
      <c r="P36" s="19">
        <v>1.3406521449845924E-3</v>
      </c>
      <c r="Q36" s="21">
        <v>3.9165671246733837E-3</v>
      </c>
      <c r="R36" s="21">
        <f t="shared" si="0"/>
        <v>3.9181448592147533E-3</v>
      </c>
      <c r="S36" s="25" cm="1">
        <f t="array" ref="S36">STDEV(_xlfn._xlws.FILTER(BJ:BJ,ISNUMBER(BJ:BJ)=TRUE))</f>
        <v>0.93024065908404152</v>
      </c>
      <c r="T36" s="26">
        <f t="shared" si="3"/>
        <v>4.1808211954838326E-3</v>
      </c>
      <c r="U36" s="19">
        <f t="shared" si="1"/>
        <v>2.900953747733054</v>
      </c>
      <c r="V36" s="19">
        <f t="shared" si="2"/>
        <v>3.8898958891330866E-3</v>
      </c>
      <c r="AA36" s="17">
        <v>7028.4101559999999</v>
      </c>
      <c r="AB36" s="17">
        <v>146.5</v>
      </c>
      <c r="AC36" s="17">
        <v>112.94000200000001</v>
      </c>
      <c r="AD36" s="17">
        <v>26.49</v>
      </c>
      <c r="AE36" s="17">
        <v>28.299999</v>
      </c>
      <c r="AF36" s="17">
        <v>27.950001</v>
      </c>
      <c r="AG36" s="17">
        <v>65.690002000000007</v>
      </c>
      <c r="AH36" s="17">
        <v>31.459999</v>
      </c>
      <c r="AI36" s="17">
        <v>194.60000600000001</v>
      </c>
      <c r="AJ36" s="17">
        <v>16.915001</v>
      </c>
      <c r="AK36" s="17">
        <v>13.667999999999999</v>
      </c>
      <c r="AL36" s="17">
        <v>55.509998000000003</v>
      </c>
      <c r="AM36" s="17">
        <v>42.264999000000003</v>
      </c>
      <c r="AN36" s="17">
        <v>14.108000000000001</v>
      </c>
      <c r="AO36" s="17">
        <v>173.759995</v>
      </c>
      <c r="AP36" s="17">
        <v>90.889999000000003</v>
      </c>
      <c r="AQ36" s="17">
        <v>1280</v>
      </c>
      <c r="AR36" s="17">
        <v>649.40002400000003</v>
      </c>
      <c r="AS36" s="17">
        <v>371.35000600000001</v>
      </c>
      <c r="AT36" s="17">
        <v>90.580001999999993</v>
      </c>
      <c r="AU36" s="17">
        <v>716.09997599999997</v>
      </c>
      <c r="AV36" s="17">
        <v>146.35000600000001</v>
      </c>
      <c r="AW36" s="17">
        <v>10.554</v>
      </c>
      <c r="AX36" s="17">
        <v>190.10000600000001</v>
      </c>
      <c r="AY36" s="17">
        <v>62.400002000000001</v>
      </c>
      <c r="AZ36" s="17">
        <v>34.720001000000003</v>
      </c>
      <c r="BA36" s="17">
        <v>107.540001</v>
      </c>
      <c r="BB36" s="17">
        <v>59.43</v>
      </c>
      <c r="BC36" s="17">
        <v>93.099997999999999</v>
      </c>
      <c r="BD36" s="17">
        <v>147.259995</v>
      </c>
      <c r="BE36" s="17">
        <v>34.490001999999997</v>
      </c>
      <c r="BF36" s="17">
        <v>16.309999000000001</v>
      </c>
      <c r="BG36" s="17">
        <v>38.945</v>
      </c>
      <c r="BH36" s="17">
        <v>324.10000600000001</v>
      </c>
      <c r="BI36" s="17">
        <v>79.239998</v>
      </c>
      <c r="BJ36" s="17">
        <v>4.5999999999999996</v>
      </c>
      <c r="BK36" s="17">
        <v>61.799999</v>
      </c>
      <c r="BL36" s="17">
        <v>32.049999</v>
      </c>
      <c r="BM36" s="17">
        <v>98.900002000000001</v>
      </c>
      <c r="BN36" s="17">
        <v>11.574999999999999</v>
      </c>
      <c r="BO36" s="17">
        <v>43.854999999999997</v>
      </c>
    </row>
    <row r="37" spans="1:67" ht="14.4" customHeight="1" x14ac:dyDescent="0.3">
      <c r="A37" s="1">
        <v>44596</v>
      </c>
      <c r="B37" s="7">
        <v>43115002</v>
      </c>
      <c r="C37" s="7">
        <v>43305000</v>
      </c>
      <c r="D37" s="7">
        <v>41915001</v>
      </c>
      <c r="E37" s="7">
        <v>42509998</v>
      </c>
      <c r="F37">
        <v>42.509998000000003</v>
      </c>
      <c r="G37" s="19">
        <v>-6.0790741173719631E-3</v>
      </c>
      <c r="N37" s="12" t="s">
        <v>72</v>
      </c>
      <c r="O37" s="12" t="s">
        <v>107</v>
      </c>
      <c r="P37" s="19">
        <v>5.9401836965109504E-3</v>
      </c>
      <c r="Q37" s="21">
        <v>6.40511553285019E-4</v>
      </c>
      <c r="R37" s="21">
        <f t="shared" si="0"/>
        <v>6.2804183369041767E-4</v>
      </c>
      <c r="S37" s="25" cm="1">
        <f t="array" ref="S37">STDEV(_xlfn._xlws.FILTER(BK:BK,ISNUMBER(BK:BK)=TRUE))</f>
        <v>9.9780648928456266</v>
      </c>
      <c r="T37" s="26">
        <f t="shared" si="3"/>
        <v>6.1446212226045515E-5</v>
      </c>
      <c r="U37" s="19">
        <f t="shared" si="1"/>
        <v>0.1032147024966867</v>
      </c>
      <c r="V37" s="19">
        <f t="shared" si="2"/>
        <v>5.968708035144234E-4</v>
      </c>
      <c r="AA37" s="17">
        <v>7009.25</v>
      </c>
      <c r="AB37" s="17">
        <v>147.259995</v>
      </c>
      <c r="AC37" s="17">
        <v>110.32</v>
      </c>
      <c r="AD37" s="17">
        <v>27.09</v>
      </c>
      <c r="AE37" s="17">
        <v>27.18</v>
      </c>
      <c r="AF37" s="17">
        <v>27.469999000000001</v>
      </c>
      <c r="AG37" s="17">
        <v>64.300003000000004</v>
      </c>
      <c r="AH37" s="17">
        <v>31.280000999999999</v>
      </c>
      <c r="AI37" s="17">
        <v>193.14999399999999</v>
      </c>
      <c r="AJ37" s="17">
        <v>16.77</v>
      </c>
      <c r="AK37" s="17">
        <v>13.577999999999999</v>
      </c>
      <c r="AL37" s="17">
        <v>54.73</v>
      </c>
      <c r="AM37" s="17">
        <v>42.615001999999997</v>
      </c>
      <c r="AN37" s="17">
        <v>14.103999999999999</v>
      </c>
      <c r="AO37" s="17">
        <v>171.91999799999999</v>
      </c>
      <c r="AP37" s="17">
        <v>90.379997000000003</v>
      </c>
      <c r="AQ37" s="17">
        <v>1310</v>
      </c>
      <c r="AR37" s="17">
        <v>652.20001200000002</v>
      </c>
      <c r="AS37" s="17">
        <v>367.75</v>
      </c>
      <c r="AT37" s="17">
        <v>90.440002000000007</v>
      </c>
      <c r="AU37" s="17">
        <v>706.09997599999997</v>
      </c>
      <c r="AV37" s="17">
        <v>146.64999399999999</v>
      </c>
      <c r="AW37" s="17">
        <v>10.486000000000001</v>
      </c>
      <c r="AX37" s="17">
        <v>190.25</v>
      </c>
      <c r="AY37" s="17">
        <v>63.939999</v>
      </c>
      <c r="AZ37" s="17">
        <v>34.294998</v>
      </c>
      <c r="BA37" s="17">
        <v>106.160004</v>
      </c>
      <c r="BB37" s="17">
        <v>59.18</v>
      </c>
      <c r="BC37" s="17">
        <v>90.290001000000004</v>
      </c>
      <c r="BD37" s="17">
        <v>146.66000399999999</v>
      </c>
      <c r="BE37" s="17">
        <v>34.034999999999997</v>
      </c>
      <c r="BF37" s="17">
        <v>16.455998999999998</v>
      </c>
      <c r="BG37" s="17">
        <v>38.779998999999997</v>
      </c>
      <c r="BH37" s="17">
        <v>325.29998799999998</v>
      </c>
      <c r="BI37" s="17">
        <v>78.440002000000007</v>
      </c>
      <c r="BJ37" s="17">
        <v>4.5049999999999999</v>
      </c>
      <c r="BK37" s="17">
        <v>63.099997999999999</v>
      </c>
      <c r="BL37" s="17">
        <v>32.360000999999997</v>
      </c>
      <c r="BM37" s="17">
        <v>98.190002000000007</v>
      </c>
      <c r="BN37" s="17">
        <v>11.5</v>
      </c>
      <c r="BO37" s="17">
        <v>42.509998000000003</v>
      </c>
    </row>
    <row r="38" spans="1:67" ht="14.4" customHeight="1" x14ac:dyDescent="0.3">
      <c r="A38" s="1">
        <v>44595</v>
      </c>
      <c r="B38" s="7">
        <v>44540001</v>
      </c>
      <c r="C38" s="7">
        <v>44639999</v>
      </c>
      <c r="D38" s="7">
        <v>42520000</v>
      </c>
      <c r="E38" s="7">
        <v>42770000</v>
      </c>
      <c r="F38">
        <v>42.77</v>
      </c>
      <c r="G38" s="19">
        <v>-4.5312478690010649E-2</v>
      </c>
      <c r="N38" s="11" t="s">
        <v>73</v>
      </c>
      <c r="O38" s="11" t="s">
        <v>105</v>
      </c>
      <c r="P38" s="19">
        <v>6.5180096826055372E-3</v>
      </c>
      <c r="Q38" s="21">
        <v>1.2757057683499145E-3</v>
      </c>
      <c r="R38" s="21">
        <f t="shared" si="0"/>
        <v>1.2661632701259132E-3</v>
      </c>
      <c r="S38" s="25" cm="1">
        <f t="array" ref="S38">STDEV(_xlfn._xlws.FILTER(BL:BL,ISNUMBER(BL:BL)=TRUE))</f>
        <v>3.4170895376728505</v>
      </c>
      <c r="T38" s="26">
        <f t="shared" si="3"/>
        <v>3.6531337394397944E-4</v>
      </c>
      <c r="U38" s="19">
        <f t="shared" si="1"/>
        <v>0.19151682321173502</v>
      </c>
      <c r="V38" s="19">
        <f t="shared" si="2"/>
        <v>1.234625149902483E-3</v>
      </c>
      <c r="AA38" s="17">
        <v>6951.3798829999996</v>
      </c>
      <c r="AB38" s="17">
        <v>151</v>
      </c>
      <c r="AC38" s="17">
        <v>111.639999</v>
      </c>
      <c r="AD38" s="17">
        <v>28.5</v>
      </c>
      <c r="AE38" s="17">
        <v>27.83</v>
      </c>
      <c r="AF38" s="17">
        <v>28.254999000000002</v>
      </c>
      <c r="AG38" s="17">
        <v>63.639999000000003</v>
      </c>
      <c r="AH38" s="17">
        <v>31.459999</v>
      </c>
      <c r="AI38" s="17">
        <v>197</v>
      </c>
      <c r="AJ38" s="17">
        <v>16.915001</v>
      </c>
      <c r="AK38" s="17">
        <v>13.742000000000001</v>
      </c>
      <c r="AL38" s="17">
        <v>55.099997999999999</v>
      </c>
      <c r="AM38" s="17">
        <v>41.395000000000003</v>
      </c>
      <c r="AN38" s="17">
        <v>14.06</v>
      </c>
      <c r="AO38" s="17">
        <v>171.89999399999999</v>
      </c>
      <c r="AP38" s="17">
        <v>89.830001999999993</v>
      </c>
      <c r="AQ38" s="17">
        <v>1306</v>
      </c>
      <c r="AR38" s="17">
        <v>659.40002400000003</v>
      </c>
      <c r="AS38" s="17">
        <v>372.5</v>
      </c>
      <c r="AT38" s="17">
        <v>91.239998</v>
      </c>
      <c r="AU38" s="17">
        <v>711.70001200000002</v>
      </c>
      <c r="AV38" s="17">
        <v>148.39999399999999</v>
      </c>
      <c r="AW38" s="17">
        <v>10.462</v>
      </c>
      <c r="AX38" s="17">
        <v>192</v>
      </c>
      <c r="AY38" s="17">
        <v>61.619999</v>
      </c>
      <c r="AZ38" s="17">
        <v>35.715000000000003</v>
      </c>
      <c r="BA38" s="17">
        <v>107.41999800000001</v>
      </c>
      <c r="BB38" s="17">
        <v>60.830002</v>
      </c>
      <c r="BC38" s="17">
        <v>91.290001000000004</v>
      </c>
      <c r="BD38" s="17">
        <v>149.240005</v>
      </c>
      <c r="BE38" s="17">
        <v>34.255001</v>
      </c>
      <c r="BF38" s="17">
        <v>17.379999000000002</v>
      </c>
      <c r="BG38" s="17">
        <v>39.68</v>
      </c>
      <c r="BH38" s="17">
        <v>330.5</v>
      </c>
      <c r="BI38" s="17">
        <v>80</v>
      </c>
      <c r="BJ38" s="17">
        <v>4.54</v>
      </c>
      <c r="BK38" s="17">
        <v>67.25</v>
      </c>
      <c r="BL38" s="17">
        <v>32.860000999999997</v>
      </c>
      <c r="BM38" s="17">
        <v>97.57</v>
      </c>
      <c r="BN38" s="17">
        <v>11.595000000000001</v>
      </c>
      <c r="BO38" s="17">
        <v>42.77</v>
      </c>
    </row>
    <row r="39" spans="1:67" ht="14.4" customHeight="1" x14ac:dyDescent="0.3">
      <c r="A39" s="1">
        <v>44594</v>
      </c>
      <c r="B39" s="7">
        <v>44200001</v>
      </c>
      <c r="C39" s="7">
        <v>45169998</v>
      </c>
      <c r="D39" s="7">
        <v>43799999</v>
      </c>
      <c r="E39" s="7">
        <v>44799999</v>
      </c>
      <c r="F39">
        <v>44.799999</v>
      </c>
      <c r="G39" s="19">
        <v>1.6769369112101806E-3</v>
      </c>
      <c r="N39" s="12" t="s">
        <v>74</v>
      </c>
      <c r="O39" s="12" t="s">
        <v>106</v>
      </c>
      <c r="P39" s="19">
        <v>6.5696070302005104E-3</v>
      </c>
      <c r="Q39" s="21">
        <v>5.5027664062138682E-4</v>
      </c>
      <c r="R39" s="21">
        <f t="shared" si="0"/>
        <v>5.3589281853775586E-4</v>
      </c>
      <c r="S39" s="25" cm="1">
        <f t="array" ref="S39">STDEV(_xlfn._xlws.FILTER(BM:BM,ISNUMBER(BM:BM)=TRUE))</f>
        <v>4.6548698696183406</v>
      </c>
      <c r="T39" s="26">
        <f t="shared" si="3"/>
        <v>1.1232953766552572E-4</v>
      </c>
      <c r="U39" s="19">
        <f t="shared" si="1"/>
        <v>7.9590663177224394E-2</v>
      </c>
      <c r="V39" s="19">
        <f t="shared" si="2"/>
        <v>5.043219187695631E-4</v>
      </c>
      <c r="AA39" s="17">
        <v>7005.6298829999996</v>
      </c>
      <c r="AB39" s="17">
        <v>154.020004</v>
      </c>
      <c r="AC39" s="17">
        <v>113.300003</v>
      </c>
      <c r="AD39" s="17">
        <v>28.879999000000002</v>
      </c>
      <c r="AE39" s="17">
        <v>27.795000000000002</v>
      </c>
      <c r="AF39" s="17">
        <v>28.51</v>
      </c>
      <c r="AG39" s="17">
        <v>63.470001000000003</v>
      </c>
      <c r="AH39" s="17">
        <v>31.370000999999998</v>
      </c>
      <c r="AI39" s="17">
        <v>204.89999399999999</v>
      </c>
      <c r="AJ39" s="17">
        <v>17</v>
      </c>
      <c r="AK39" s="17">
        <v>13.561999999999999</v>
      </c>
      <c r="AL39" s="17">
        <v>55.849997999999999</v>
      </c>
      <c r="AM39" s="17">
        <v>43.014999000000003</v>
      </c>
      <c r="AN39" s="17">
        <v>13.858000000000001</v>
      </c>
      <c r="AO39" s="17">
        <v>176.33999600000001</v>
      </c>
      <c r="AP39" s="17">
        <v>91.169998000000007</v>
      </c>
      <c r="AQ39" s="17">
        <v>1350</v>
      </c>
      <c r="AR39" s="17">
        <v>679</v>
      </c>
      <c r="AS39" s="17">
        <v>379.60000600000001</v>
      </c>
      <c r="AT39" s="17">
        <v>92.220000999999996</v>
      </c>
      <c r="AU39" s="17">
        <v>729.29998799999998</v>
      </c>
      <c r="AV39" s="17">
        <v>147.89999399999999</v>
      </c>
      <c r="AW39" s="17">
        <v>10.382</v>
      </c>
      <c r="AX39" s="17">
        <v>195.800003</v>
      </c>
      <c r="AY39" s="17">
        <v>61.299999</v>
      </c>
      <c r="AZ39" s="17">
        <v>34.849997999999999</v>
      </c>
      <c r="BA39" s="17">
        <v>109.860001</v>
      </c>
      <c r="BB39" s="17">
        <v>60.880001</v>
      </c>
      <c r="BC39" s="17">
        <v>92.279999000000004</v>
      </c>
      <c r="BD39" s="17">
        <v>154.16000399999999</v>
      </c>
      <c r="BE39" s="17">
        <v>33.669998</v>
      </c>
      <c r="BF39" s="17">
        <v>17.478000999999999</v>
      </c>
      <c r="BG39" s="17">
        <v>41.360000999999997</v>
      </c>
      <c r="BH39" s="17">
        <v>342.20001200000002</v>
      </c>
      <c r="BI39" s="17">
        <v>80.279999000000004</v>
      </c>
      <c r="BJ39" s="17">
        <v>4.7149999999999999</v>
      </c>
      <c r="BK39" s="17">
        <v>68.550003000000004</v>
      </c>
      <c r="BL39" s="17">
        <v>32.93</v>
      </c>
      <c r="BM39" s="17">
        <v>97.980002999999996</v>
      </c>
      <c r="BN39" s="17">
        <v>11.755000000000001</v>
      </c>
      <c r="BO39" s="17">
        <v>44.799999</v>
      </c>
    </row>
    <row r="40" spans="1:67" ht="14.4" customHeight="1" x14ac:dyDescent="0.3">
      <c r="A40" s="1">
        <v>44593</v>
      </c>
      <c r="B40" s="7">
        <v>43174999</v>
      </c>
      <c r="C40" s="7">
        <v>44755001</v>
      </c>
      <c r="D40" s="7">
        <v>43005001</v>
      </c>
      <c r="E40" s="7">
        <v>44724998</v>
      </c>
      <c r="F40">
        <v>44.724997999999999</v>
      </c>
      <c r="G40" s="19">
        <v>4.7791892988359175E-2</v>
      </c>
      <c r="N40" s="11" t="s">
        <v>75</v>
      </c>
      <c r="O40" s="11" t="s">
        <v>104</v>
      </c>
      <c r="P40" s="19">
        <v>-1.0197095453593997E-2</v>
      </c>
      <c r="Q40" s="21">
        <v>-1.2620199151197721E-3</v>
      </c>
      <c r="R40" s="21">
        <f t="shared" si="0"/>
        <v>-1.2212137297628934E-3</v>
      </c>
      <c r="S40" s="25" cm="1">
        <f t="array" ref="S40">STDEV(_xlfn._xlws.FILTER(BN:BN,ISNUMBER(BN:BN)=TRUE))</f>
        <v>8.5708317696187066</v>
      </c>
      <c r="T40" s="26">
        <f t="shared" si="3"/>
        <v>-1.5044247863601546E-4</v>
      </c>
      <c r="U40" s="19">
        <f t="shared" si="1"/>
        <v>0.12644945624582596</v>
      </c>
      <c r="V40" s="19">
        <f t="shared" si="2"/>
        <v>-1.2421328247347696E-3</v>
      </c>
      <c r="AA40" s="17">
        <v>7115.2700199999999</v>
      </c>
      <c r="AB40" s="17">
        <v>152.05999800000001</v>
      </c>
      <c r="AC40" s="17">
        <v>115.44000200000001</v>
      </c>
      <c r="AD40" s="17">
        <v>28.26</v>
      </c>
      <c r="AE40" s="17">
        <v>27.695</v>
      </c>
      <c r="AF40" s="17">
        <v>28.254999000000002</v>
      </c>
      <c r="AG40" s="17">
        <v>64.220000999999996</v>
      </c>
      <c r="AH40" s="17">
        <v>31.4</v>
      </c>
      <c r="AI40" s="17">
        <v>201.10000600000001</v>
      </c>
      <c r="AJ40" s="17">
        <v>17.200001</v>
      </c>
      <c r="AK40" s="17">
        <v>13.516</v>
      </c>
      <c r="AL40" s="17">
        <v>55.060001</v>
      </c>
      <c r="AM40" s="17">
        <v>42.134998000000003</v>
      </c>
      <c r="AN40" s="17">
        <v>13.72</v>
      </c>
      <c r="AO40" s="17">
        <v>173.08000200000001</v>
      </c>
      <c r="AP40" s="17">
        <v>89.209998999999996</v>
      </c>
      <c r="AQ40" s="17">
        <v>1343.5</v>
      </c>
      <c r="AR40" s="17">
        <v>671.70001200000002</v>
      </c>
      <c r="AS40" s="17">
        <v>377.79998799999998</v>
      </c>
      <c r="AT40" s="17">
        <v>91.239998</v>
      </c>
      <c r="AU40" s="17">
        <v>732.20001200000002</v>
      </c>
      <c r="AV40" s="17">
        <v>149.949997</v>
      </c>
      <c r="AW40" s="17">
        <v>10.276</v>
      </c>
      <c r="AX40" s="17">
        <v>193.25</v>
      </c>
      <c r="AY40" s="17">
        <v>60.299999</v>
      </c>
      <c r="AZ40" s="17">
        <v>35.110000999999997</v>
      </c>
      <c r="BA40" s="17">
        <v>110.980003</v>
      </c>
      <c r="BB40" s="17">
        <v>60.900002000000001</v>
      </c>
      <c r="BC40" s="17">
        <v>91.589995999999999</v>
      </c>
      <c r="BD40" s="17">
        <v>152.60000600000001</v>
      </c>
      <c r="BE40" s="17">
        <v>33.330002</v>
      </c>
      <c r="BF40" s="17">
        <v>17.344000000000001</v>
      </c>
      <c r="BG40" s="17">
        <v>41.455002</v>
      </c>
      <c r="BH40" s="17">
        <v>336.70001200000002</v>
      </c>
      <c r="BI40" s="17">
        <v>82.839995999999999</v>
      </c>
      <c r="BJ40" s="17">
        <v>4.7</v>
      </c>
      <c r="BK40" s="17">
        <v>67.569999999999993</v>
      </c>
      <c r="BL40" s="17">
        <v>32.25</v>
      </c>
      <c r="BM40" s="17">
        <v>97.580001999999993</v>
      </c>
      <c r="BN40" s="17">
        <v>11.795</v>
      </c>
      <c r="BO40" s="17">
        <v>44.724997999999999</v>
      </c>
    </row>
    <row r="41" spans="1:67" ht="14.4" customHeight="1" x14ac:dyDescent="0.3">
      <c r="A41" s="1">
        <v>44592</v>
      </c>
      <c r="B41" s="7">
        <v>42994999</v>
      </c>
      <c r="C41" s="7">
        <v>43605000</v>
      </c>
      <c r="D41" s="7">
        <v>42115002</v>
      </c>
      <c r="E41" s="7">
        <v>42685001</v>
      </c>
      <c r="F41">
        <v>42.685001</v>
      </c>
      <c r="G41" s="19">
        <v>1.0295881656804839E-2</v>
      </c>
      <c r="N41" s="12" t="s">
        <v>76</v>
      </c>
      <c r="O41" s="12" t="s">
        <v>103</v>
      </c>
      <c r="P41" s="19">
        <v>-1.6477463593438126E-2</v>
      </c>
      <c r="Q41" s="21">
        <v>-1.7062229559660473E-3</v>
      </c>
      <c r="R41" s="21">
        <f>Q41+P41*(Q41-1/365)</f>
        <v>-1.6329649934543951E-3</v>
      </c>
      <c r="S41" s="25" cm="1">
        <f t="array" ref="S41">STDEV(_xlfn._xlws.FILTER(BO:BO,ISNUMBER(BO:BO)=TRUE))</f>
        <v>14.170055752585565</v>
      </c>
      <c r="T41" s="26">
        <f t="shared" si="3"/>
        <v>-1.2234392344742128E-4</v>
      </c>
      <c r="U41" s="19">
        <f t="shared" si="1"/>
        <v>0.10521159439432202</v>
      </c>
      <c r="V41" s="19">
        <f t="shared" si="2"/>
        <v>-1.6498942009967495E-3</v>
      </c>
      <c r="AA41" s="17">
        <v>7099.4902339999999</v>
      </c>
      <c r="AB41" s="17">
        <v>151.38000500000001</v>
      </c>
      <c r="AC41" s="17">
        <v>112.120003</v>
      </c>
      <c r="AD41" s="17">
        <v>28.65</v>
      </c>
      <c r="AE41" s="17">
        <v>26.195</v>
      </c>
      <c r="AF41" s="17">
        <v>27.954999999999998</v>
      </c>
      <c r="AG41" s="17">
        <v>63</v>
      </c>
      <c r="AH41" s="17">
        <v>31.190000999999999</v>
      </c>
      <c r="AI41" s="17">
        <v>197.449997</v>
      </c>
      <c r="AJ41" s="17">
        <v>16.920000000000002</v>
      </c>
      <c r="AK41" s="17">
        <v>13.28</v>
      </c>
      <c r="AL41" s="17">
        <v>55.25</v>
      </c>
      <c r="AM41" s="17">
        <v>42.450001</v>
      </c>
      <c r="AN41" s="17">
        <v>13.554</v>
      </c>
      <c r="AO41" s="17">
        <v>166.820007</v>
      </c>
      <c r="AP41" s="17">
        <v>88.769997000000004</v>
      </c>
      <c r="AQ41" s="17">
        <v>1318.5</v>
      </c>
      <c r="AR41" s="17">
        <v>656.29998799999998</v>
      </c>
      <c r="AS41" s="17">
        <v>376.85000600000001</v>
      </c>
      <c r="AT41" s="17">
        <v>89.800003000000004</v>
      </c>
      <c r="AU41" s="17">
        <v>722.59997599999997</v>
      </c>
      <c r="AV41" s="17">
        <v>147.699997</v>
      </c>
      <c r="AW41" s="17">
        <v>10.42</v>
      </c>
      <c r="AX41" s="17">
        <v>189</v>
      </c>
      <c r="AY41" s="17">
        <v>59.700001</v>
      </c>
      <c r="AZ41" s="17">
        <v>34.915000999999997</v>
      </c>
      <c r="BA41" s="17">
        <v>106.620003</v>
      </c>
      <c r="BB41" s="17">
        <v>59.650002000000001</v>
      </c>
      <c r="BC41" s="17">
        <v>92.75</v>
      </c>
      <c r="BD41" s="17">
        <v>149.36000100000001</v>
      </c>
      <c r="BE41" s="17">
        <v>32.685001</v>
      </c>
      <c r="BF41" s="17">
        <v>16.968</v>
      </c>
      <c r="BG41" s="17">
        <v>41.240001999999997</v>
      </c>
      <c r="BH41" s="17">
        <v>333.39999399999999</v>
      </c>
      <c r="BI41" s="17">
        <v>81.440002000000007</v>
      </c>
      <c r="BJ41" s="17">
        <v>4.8949999999999996</v>
      </c>
      <c r="BK41" s="17">
        <v>66.910004000000001</v>
      </c>
      <c r="BL41" s="17">
        <v>31.93</v>
      </c>
      <c r="BM41" s="17">
        <v>96.660004000000001</v>
      </c>
      <c r="BN41" s="17">
        <v>11.6</v>
      </c>
      <c r="BO41" s="17">
        <v>42.685001</v>
      </c>
    </row>
    <row r="42" spans="1:67" ht="14.4" customHeight="1" x14ac:dyDescent="0.3">
      <c r="A42" s="1">
        <v>44589</v>
      </c>
      <c r="B42" s="7">
        <v>41994999</v>
      </c>
      <c r="C42" s="7">
        <v>42250000</v>
      </c>
      <c r="D42" s="7">
        <v>41025002</v>
      </c>
      <c r="E42" s="7">
        <v>42250000</v>
      </c>
      <c r="F42">
        <v>42.25</v>
      </c>
      <c r="G42" s="19">
        <v>5.9523809523809312E-3</v>
      </c>
      <c r="N42" s="11" t="s">
        <v>167</v>
      </c>
      <c r="O42" s="11" t="s">
        <v>169</v>
      </c>
      <c r="P42" s="19" t="s">
        <v>168</v>
      </c>
      <c r="Q42" t="str">
        <f>"REND/Freq"</f>
        <v>REND/Freq</v>
      </c>
      <c r="R42" t="s">
        <v>170</v>
      </c>
      <c r="S42" t="s">
        <v>172</v>
      </c>
      <c r="T42" t="s">
        <v>173</v>
      </c>
      <c r="U42" t="s">
        <v>175</v>
      </c>
      <c r="V42" t="s">
        <v>176</v>
      </c>
      <c r="AA42" s="17">
        <v>6999.2001950000003</v>
      </c>
      <c r="AB42" s="17">
        <v>151.199997</v>
      </c>
      <c r="AC42" s="17">
        <v>111.379997</v>
      </c>
      <c r="AD42" s="17">
        <v>29</v>
      </c>
      <c r="AE42" s="17">
        <v>25.584999</v>
      </c>
      <c r="AF42" s="17">
        <v>27.93</v>
      </c>
      <c r="AG42" s="17">
        <v>62.779998999999997</v>
      </c>
      <c r="AH42" s="17">
        <v>31.48</v>
      </c>
      <c r="AI42" s="17">
        <v>193</v>
      </c>
      <c r="AJ42" s="17">
        <v>17.870000999999998</v>
      </c>
      <c r="AK42" s="17">
        <v>13.262</v>
      </c>
      <c r="AL42" s="17">
        <v>55.209999000000003</v>
      </c>
      <c r="AM42" s="17">
        <v>41.099997999999999</v>
      </c>
      <c r="AN42" s="17">
        <v>13.558</v>
      </c>
      <c r="AO42" s="17">
        <v>166</v>
      </c>
      <c r="AP42" s="17">
        <v>87.620002999999997</v>
      </c>
      <c r="AQ42" s="17">
        <v>1295.5</v>
      </c>
      <c r="AR42" s="17">
        <v>647.79998799999998</v>
      </c>
      <c r="AS42" s="17">
        <v>368.10000600000001</v>
      </c>
      <c r="AT42" s="17">
        <v>88</v>
      </c>
      <c r="AU42" s="17">
        <v>716.40002400000003</v>
      </c>
      <c r="AV42" s="17">
        <v>147.10000600000001</v>
      </c>
      <c r="AW42" s="17">
        <v>10.472</v>
      </c>
      <c r="AX42" s="17">
        <v>190.449997</v>
      </c>
      <c r="AY42" s="17">
        <v>59.720001000000003</v>
      </c>
      <c r="AZ42" s="17">
        <v>34.57</v>
      </c>
      <c r="BA42" s="17">
        <v>103.94000200000001</v>
      </c>
      <c r="BB42" s="17">
        <v>58.110000999999997</v>
      </c>
      <c r="BC42" s="17">
        <v>94.260002</v>
      </c>
      <c r="BD42" s="17">
        <v>147.55999800000001</v>
      </c>
      <c r="BE42" s="17">
        <v>32.845001000000003</v>
      </c>
      <c r="BF42" s="17">
        <v>17.068000999999999</v>
      </c>
      <c r="BG42" s="17">
        <v>40.029998999999997</v>
      </c>
      <c r="BH42" s="17">
        <v>327.60000600000001</v>
      </c>
      <c r="BI42" s="17">
        <v>81.599997999999999</v>
      </c>
      <c r="BJ42" s="17">
        <v>4.6100000000000003</v>
      </c>
      <c r="BK42" s="17">
        <v>65.779999000000004</v>
      </c>
      <c r="BL42" s="17">
        <v>31.65</v>
      </c>
      <c r="BM42" s="17">
        <v>96.720000999999996</v>
      </c>
      <c r="BN42" s="17">
        <v>11.475</v>
      </c>
      <c r="BO42" s="17">
        <v>42.25</v>
      </c>
    </row>
    <row r="43" spans="1:67" ht="14.4" customHeight="1" x14ac:dyDescent="0.3">
      <c r="A43" s="1">
        <v>44588</v>
      </c>
      <c r="B43" s="7">
        <v>41900002</v>
      </c>
      <c r="C43" s="7">
        <v>42685001</v>
      </c>
      <c r="D43" s="7">
        <v>41700001</v>
      </c>
      <c r="E43" s="7">
        <v>42000000</v>
      </c>
      <c r="F43">
        <v>42</v>
      </c>
      <c r="G43" s="19">
        <v>-2.4843278384026002E-2</v>
      </c>
      <c r="AA43" s="17">
        <v>6965.8798829999996</v>
      </c>
      <c r="AB43" s="17">
        <v>153.520004</v>
      </c>
      <c r="AC43" s="17">
        <v>114.41999800000001</v>
      </c>
      <c r="AD43" s="17">
        <v>31.59</v>
      </c>
      <c r="AE43" s="17">
        <v>27.045000000000002</v>
      </c>
      <c r="AF43" s="17">
        <v>28.139999</v>
      </c>
      <c r="AG43" s="17">
        <v>64.5</v>
      </c>
      <c r="AH43" s="17">
        <v>31.290001</v>
      </c>
      <c r="AI43" s="17">
        <v>193.800003</v>
      </c>
      <c r="AJ43" s="17">
        <v>17.825001</v>
      </c>
      <c r="AK43" s="17">
        <v>13.401999999999999</v>
      </c>
      <c r="AL43" s="17">
        <v>56.799999</v>
      </c>
      <c r="AM43" s="17">
        <v>41.060001</v>
      </c>
      <c r="AN43" s="17">
        <v>13.672000000000001</v>
      </c>
      <c r="AO43" s="17">
        <v>167.979996</v>
      </c>
      <c r="AP43" s="17">
        <v>86.879997000000003</v>
      </c>
      <c r="AQ43" s="17">
        <v>1292.5</v>
      </c>
      <c r="AR43" s="17">
        <v>653</v>
      </c>
      <c r="AS43" s="17">
        <v>373.04998799999998</v>
      </c>
      <c r="AT43" s="17">
        <v>89.339995999999999</v>
      </c>
      <c r="AU43" s="17">
        <v>694</v>
      </c>
      <c r="AV43" s="17">
        <v>148.75</v>
      </c>
      <c r="AW43" s="17">
        <v>10.326000000000001</v>
      </c>
      <c r="AX43" s="17">
        <v>194.10000600000001</v>
      </c>
      <c r="AY43" s="17">
        <v>59.119999</v>
      </c>
      <c r="AZ43" s="17">
        <v>35.43</v>
      </c>
      <c r="BA43" s="17">
        <v>108.019997</v>
      </c>
      <c r="BB43" s="17">
        <v>58.189999</v>
      </c>
      <c r="BC43" s="17">
        <v>94.889999000000003</v>
      </c>
      <c r="BD43" s="17">
        <v>151.36000100000001</v>
      </c>
      <c r="BE43" s="17">
        <v>33.185001</v>
      </c>
      <c r="BF43" s="17">
        <v>17.545999999999999</v>
      </c>
      <c r="BG43" s="17">
        <v>40.57</v>
      </c>
      <c r="BH43" s="17">
        <v>324.60000600000001</v>
      </c>
      <c r="BI43" s="17">
        <v>82.379997000000003</v>
      </c>
      <c r="BJ43" s="17">
        <v>4.4749999999999996</v>
      </c>
      <c r="BK43" s="17">
        <v>66.639999000000003</v>
      </c>
      <c r="BL43" s="17">
        <v>32.279998999999997</v>
      </c>
      <c r="BM43" s="17">
        <v>97.57</v>
      </c>
      <c r="BN43" s="17">
        <v>11.44</v>
      </c>
      <c r="BO43" s="17">
        <v>42</v>
      </c>
    </row>
    <row r="44" spans="1:67" ht="14.4" customHeight="1" x14ac:dyDescent="0.3">
      <c r="A44" s="1">
        <v>44587</v>
      </c>
      <c r="B44" s="7">
        <v>42200001</v>
      </c>
      <c r="C44" s="7">
        <v>43389999</v>
      </c>
      <c r="D44" s="7">
        <v>42200001</v>
      </c>
      <c r="E44" s="7">
        <v>43070000</v>
      </c>
      <c r="F44">
        <v>43.07</v>
      </c>
      <c r="G44" s="19">
        <v>2.9274679668426895E-2</v>
      </c>
      <c r="AA44" s="17">
        <v>7023.7998049999997</v>
      </c>
      <c r="AB44" s="17">
        <v>152.38000500000001</v>
      </c>
      <c r="AC44" s="17">
        <v>114.220001</v>
      </c>
      <c r="AD44" s="17">
        <v>32.330002</v>
      </c>
      <c r="AE44" s="17">
        <v>27.25</v>
      </c>
      <c r="AF44" s="17">
        <v>27.83</v>
      </c>
      <c r="AG44" s="17">
        <v>63.950001</v>
      </c>
      <c r="AH44" s="17">
        <v>31.200001</v>
      </c>
      <c r="AI44" s="17">
        <v>193.39999399999999</v>
      </c>
      <c r="AJ44" s="17">
        <v>17.5</v>
      </c>
      <c r="AK44" s="17">
        <v>13.326000000000001</v>
      </c>
      <c r="AL44" s="17">
        <v>56.200001</v>
      </c>
      <c r="AM44" s="17">
        <v>42.215000000000003</v>
      </c>
      <c r="AN44" s="17">
        <v>13.374000000000001</v>
      </c>
      <c r="AO44" s="17">
        <v>168.39999399999999</v>
      </c>
      <c r="AP44" s="17">
        <v>88.019997000000004</v>
      </c>
      <c r="AQ44" s="17">
        <v>1314</v>
      </c>
      <c r="AR44" s="17">
        <v>656.5</v>
      </c>
      <c r="AS44" s="17">
        <v>372.10000600000001</v>
      </c>
      <c r="AT44" s="17">
        <v>89.459998999999996</v>
      </c>
      <c r="AU44" s="17">
        <v>683.59997599999997</v>
      </c>
      <c r="AV44" s="17">
        <v>148.10000600000001</v>
      </c>
      <c r="AW44" s="17">
        <v>10.154</v>
      </c>
      <c r="AX44" s="17">
        <v>192.64999399999999</v>
      </c>
      <c r="AY44" s="17">
        <v>58.740001999999997</v>
      </c>
      <c r="AZ44" s="17">
        <v>35.380001</v>
      </c>
      <c r="BA44" s="17">
        <v>109.239998</v>
      </c>
      <c r="BB44" s="17">
        <v>58.950001</v>
      </c>
      <c r="BC44" s="17">
        <v>91.940002000000007</v>
      </c>
      <c r="BD44" s="17">
        <v>151.679993</v>
      </c>
      <c r="BE44" s="17">
        <v>33.080002</v>
      </c>
      <c r="BF44" s="17">
        <v>17.399999999999999</v>
      </c>
      <c r="BG44" s="17">
        <v>39.764999000000003</v>
      </c>
      <c r="BH44" s="17">
        <v>330.39999399999999</v>
      </c>
      <c r="BI44" s="17">
        <v>82.839995999999999</v>
      </c>
      <c r="BJ44" s="17">
        <v>4.46</v>
      </c>
      <c r="BK44" s="17">
        <v>65.209998999999996</v>
      </c>
      <c r="BL44" s="17">
        <v>31.799999</v>
      </c>
      <c r="BM44" s="17">
        <v>97.18</v>
      </c>
      <c r="BN44" s="17">
        <v>11.41</v>
      </c>
      <c r="BO44" s="17">
        <v>43.07</v>
      </c>
    </row>
    <row r="45" spans="1:67" ht="14.4" customHeight="1" x14ac:dyDescent="0.3">
      <c r="A45" s="1">
        <v>44586</v>
      </c>
      <c r="B45" s="7">
        <v>42430000</v>
      </c>
      <c r="C45" s="7">
        <v>42904999</v>
      </c>
      <c r="D45" s="7">
        <v>41599998</v>
      </c>
      <c r="E45" s="7">
        <v>41845001</v>
      </c>
      <c r="F45">
        <v>41.845001000000003</v>
      </c>
      <c r="G45" s="19">
        <v>-3.690452380952336E-3</v>
      </c>
      <c r="AA45" s="17">
        <v>6981.9599609999996</v>
      </c>
      <c r="AB45" s="17">
        <v>152.10000600000001</v>
      </c>
      <c r="AC45" s="17">
        <v>108.339996</v>
      </c>
      <c r="AD45" s="17">
        <v>31.139999</v>
      </c>
      <c r="AE45" s="17">
        <v>26.735001</v>
      </c>
      <c r="AF45" s="17">
        <v>27.145</v>
      </c>
      <c r="AG45" s="17">
        <v>62.060001</v>
      </c>
      <c r="AH45" s="17">
        <v>31.040001</v>
      </c>
      <c r="AI45" s="17">
        <v>188.800003</v>
      </c>
      <c r="AJ45" s="17">
        <v>17.48</v>
      </c>
      <c r="AK45" s="17">
        <v>13.074</v>
      </c>
      <c r="AL45" s="17">
        <v>56</v>
      </c>
      <c r="AM45" s="17">
        <v>42.240001999999997</v>
      </c>
      <c r="AN45" s="17">
        <v>13.13</v>
      </c>
      <c r="AO45" s="17">
        <v>166.479996</v>
      </c>
      <c r="AP45" s="17">
        <v>86.949996999999996</v>
      </c>
      <c r="AQ45" s="17">
        <v>1303</v>
      </c>
      <c r="AR45" s="17">
        <v>644.79998799999998</v>
      </c>
      <c r="AS45" s="17">
        <v>369.85000600000001</v>
      </c>
      <c r="AT45" s="17">
        <v>88.660004000000001</v>
      </c>
      <c r="AU45" s="17">
        <v>667</v>
      </c>
      <c r="AV45" s="17">
        <v>147.14999399999999</v>
      </c>
      <c r="AW45" s="17">
        <v>10.14</v>
      </c>
      <c r="AX45" s="17">
        <v>190.64999399999999</v>
      </c>
      <c r="AY45" s="17">
        <v>57.279998999999997</v>
      </c>
      <c r="AZ45" s="17">
        <v>33.400002000000001</v>
      </c>
      <c r="BA45" s="17">
        <v>105.879997</v>
      </c>
      <c r="BB45" s="17">
        <v>57.990001999999997</v>
      </c>
      <c r="BC45" s="17">
        <v>90.25</v>
      </c>
      <c r="BD45" s="17">
        <v>150.179993</v>
      </c>
      <c r="BE45" s="17">
        <v>32.040000999999997</v>
      </c>
      <c r="BF45" s="17">
        <v>16.591999000000001</v>
      </c>
      <c r="BG45" s="17">
        <v>38.610000999999997</v>
      </c>
      <c r="BH45" s="17">
        <v>325.70001200000002</v>
      </c>
      <c r="BI45" s="17">
        <v>81.260002</v>
      </c>
      <c r="BJ45" s="17">
        <v>4.335</v>
      </c>
      <c r="BK45" s="17">
        <v>64.190002000000007</v>
      </c>
      <c r="BL45" s="17">
        <v>30.98</v>
      </c>
      <c r="BM45" s="17">
        <v>95.559997999999993</v>
      </c>
      <c r="BN45" s="17">
        <v>11.185</v>
      </c>
      <c r="BO45" s="17">
        <v>41.845001000000003</v>
      </c>
    </row>
    <row r="46" spans="1:67" ht="14.4" customHeight="1" x14ac:dyDescent="0.3">
      <c r="A46" s="1">
        <v>44585</v>
      </c>
      <c r="B46" s="7">
        <v>44910000</v>
      </c>
      <c r="C46" s="7">
        <v>44910000</v>
      </c>
      <c r="D46" s="7">
        <v>42000000</v>
      </c>
      <c r="E46" s="7">
        <v>42000000</v>
      </c>
      <c r="F46">
        <v>42</v>
      </c>
      <c r="G46" s="19">
        <v>-7.2847661652266305E-2</v>
      </c>
      <c r="AA46" s="17">
        <v>6837.9599609999996</v>
      </c>
      <c r="AB46" s="17">
        <v>150.720001</v>
      </c>
      <c r="AC46" s="17">
        <v>107.339996</v>
      </c>
      <c r="AD46" s="17">
        <v>30.790001</v>
      </c>
      <c r="AE46" s="17">
        <v>26.985001</v>
      </c>
      <c r="AF46" s="17">
        <v>26.764999</v>
      </c>
      <c r="AG46" s="17">
        <v>60.099997999999999</v>
      </c>
      <c r="AH46" s="17">
        <v>31.049999</v>
      </c>
      <c r="AI46" s="17">
        <v>190.699997</v>
      </c>
      <c r="AJ46" s="17">
        <v>17.395</v>
      </c>
      <c r="AK46" s="17">
        <v>12.862</v>
      </c>
      <c r="AL46" s="17">
        <v>56.060001</v>
      </c>
      <c r="AM46" s="17">
        <v>42.674999</v>
      </c>
      <c r="AN46" s="17">
        <v>13.172000000000001</v>
      </c>
      <c r="AO46" s="17">
        <v>167.220001</v>
      </c>
      <c r="AP46" s="17">
        <v>87.980002999999996</v>
      </c>
      <c r="AQ46" s="17">
        <v>1308.5</v>
      </c>
      <c r="AR46" s="17">
        <v>648.90002400000003</v>
      </c>
      <c r="AS46" s="17">
        <v>366.35000600000001</v>
      </c>
      <c r="AT46" s="17">
        <v>89.18</v>
      </c>
      <c r="AU46" s="17">
        <v>662.79998799999998</v>
      </c>
      <c r="AV46" s="17">
        <v>145.14999399999999</v>
      </c>
      <c r="AW46" s="17">
        <v>9.9860000000000007</v>
      </c>
      <c r="AX46" s="17">
        <v>193</v>
      </c>
      <c r="AY46" s="17">
        <v>57.040000999999997</v>
      </c>
      <c r="AZ46" s="17">
        <v>32.380001</v>
      </c>
      <c r="BA46" s="17">
        <v>104.019997</v>
      </c>
      <c r="BB46" s="17">
        <v>57.959999000000003</v>
      </c>
      <c r="BC46" s="17">
        <v>88.519997000000004</v>
      </c>
      <c r="BD46" s="17">
        <v>149.94000199999999</v>
      </c>
      <c r="BE46" s="17">
        <v>31.114999999999998</v>
      </c>
      <c r="BF46" s="17">
        <v>16.763999999999999</v>
      </c>
      <c r="BG46" s="17">
        <v>38.689999</v>
      </c>
      <c r="BH46" s="17">
        <v>331.20001200000002</v>
      </c>
      <c r="BI46" s="17">
        <v>80.419998000000007</v>
      </c>
      <c r="BJ46" s="17">
        <v>4.38</v>
      </c>
      <c r="BK46" s="17">
        <v>64.019997000000004</v>
      </c>
      <c r="BL46" s="17">
        <v>30.76</v>
      </c>
      <c r="BM46" s="17">
        <v>95.279999000000004</v>
      </c>
      <c r="BN46" s="17">
        <v>11.175000000000001</v>
      </c>
      <c r="BO46" s="17">
        <v>42</v>
      </c>
    </row>
    <row r="47" spans="1:67" ht="14.4" customHeight="1" x14ac:dyDescent="0.3">
      <c r="A47" s="1">
        <v>44582</v>
      </c>
      <c r="B47" s="7">
        <v>45544998</v>
      </c>
      <c r="C47" s="7">
        <v>46639999</v>
      </c>
      <c r="D47" s="7">
        <v>44779999</v>
      </c>
      <c r="E47" s="7">
        <v>45299999</v>
      </c>
      <c r="F47">
        <v>45.299999</v>
      </c>
      <c r="G47" s="19">
        <v>-2.3285941714404013E-2</v>
      </c>
      <c r="AA47" s="17">
        <v>6787.7900390000004</v>
      </c>
      <c r="AB47" s="17">
        <v>155.199997</v>
      </c>
      <c r="AC47" s="17">
        <v>113.400002</v>
      </c>
      <c r="AD47" s="17">
        <v>31.5</v>
      </c>
      <c r="AE47" s="17">
        <v>28.84</v>
      </c>
      <c r="AF47" s="17">
        <v>27.514999</v>
      </c>
      <c r="AG47" s="17">
        <v>62.439999</v>
      </c>
      <c r="AH47" s="17">
        <v>31.700001</v>
      </c>
      <c r="AI47" s="17">
        <v>203.199997</v>
      </c>
      <c r="AJ47" s="17">
        <v>17.559999000000001</v>
      </c>
      <c r="AK47" s="17">
        <v>13.284000000000001</v>
      </c>
      <c r="AL47" s="17">
        <v>57.84</v>
      </c>
      <c r="AM47" s="17">
        <v>45.07</v>
      </c>
      <c r="AN47" s="17">
        <v>13.545999999999999</v>
      </c>
      <c r="AO47" s="17">
        <v>173.60000600000001</v>
      </c>
      <c r="AP47" s="17">
        <v>89.440002000000007</v>
      </c>
      <c r="AQ47" s="17">
        <v>1364</v>
      </c>
      <c r="AR47" s="17">
        <v>668.79998799999998</v>
      </c>
      <c r="AS47" s="17">
        <v>375.5</v>
      </c>
      <c r="AT47" s="17">
        <v>93.019997000000004</v>
      </c>
      <c r="AU47" s="17">
        <v>697.20001200000002</v>
      </c>
      <c r="AV47" s="17">
        <v>149.89999399999999</v>
      </c>
      <c r="AW47" s="17">
        <v>9.8970000000000002</v>
      </c>
      <c r="AX47" s="17">
        <v>197.25</v>
      </c>
      <c r="AY47" s="17">
        <v>60.5</v>
      </c>
      <c r="AZ47" s="17">
        <v>33.314999</v>
      </c>
      <c r="BA47" s="17">
        <v>111.139999</v>
      </c>
      <c r="BB47" s="17">
        <v>63.32</v>
      </c>
      <c r="BC47" s="17">
        <v>90.940002000000007</v>
      </c>
      <c r="BD47" s="17">
        <v>157.979996</v>
      </c>
      <c r="BE47" s="17">
        <v>32.959999000000003</v>
      </c>
      <c r="BF47" s="17">
        <v>18.110001</v>
      </c>
      <c r="BG47" s="17">
        <v>40.685001</v>
      </c>
      <c r="BH47" s="17">
        <v>342.29998799999998</v>
      </c>
      <c r="BI47" s="17">
        <v>82.099997999999999</v>
      </c>
      <c r="BJ47" s="17">
        <v>4.5</v>
      </c>
      <c r="BK47" s="17">
        <v>64.050003000000004</v>
      </c>
      <c r="BL47" s="17">
        <v>31.9</v>
      </c>
      <c r="BM47" s="17">
        <v>98.300003000000004</v>
      </c>
      <c r="BN47" s="17">
        <v>11.545</v>
      </c>
      <c r="BO47" s="17">
        <v>45.299999</v>
      </c>
    </row>
    <row r="48" spans="1:67" ht="14.4" customHeight="1" x14ac:dyDescent="0.3">
      <c r="A48" s="1">
        <v>44581</v>
      </c>
      <c r="B48" s="7">
        <v>45895000</v>
      </c>
      <c r="C48" s="7">
        <v>46459999</v>
      </c>
      <c r="D48" s="7">
        <v>44845001</v>
      </c>
      <c r="E48" s="7">
        <v>46380001</v>
      </c>
      <c r="F48">
        <v>46.380001</v>
      </c>
      <c r="G48" s="19">
        <v>1.2663799403139775E-2</v>
      </c>
      <c r="AA48" s="17">
        <v>7068.5898440000001</v>
      </c>
      <c r="AB48" s="17">
        <v>157.53999300000001</v>
      </c>
      <c r="AC48" s="17">
        <v>115.720001</v>
      </c>
      <c r="AD48" s="17">
        <v>33.169998</v>
      </c>
      <c r="AE48" s="17">
        <v>31.120000999999998</v>
      </c>
      <c r="AF48" s="17">
        <v>27.83</v>
      </c>
      <c r="AG48" s="17">
        <v>64.110000999999997</v>
      </c>
      <c r="AH48" s="17">
        <v>32.25</v>
      </c>
      <c r="AI48" s="17">
        <v>207</v>
      </c>
      <c r="AJ48" s="17">
        <v>17.5</v>
      </c>
      <c r="AK48" s="17">
        <v>13.49</v>
      </c>
      <c r="AL48" s="17">
        <v>57.52</v>
      </c>
      <c r="AM48" s="17">
        <v>46.209999000000003</v>
      </c>
      <c r="AN48" s="17">
        <v>13.731999999999999</v>
      </c>
      <c r="AO48" s="17">
        <v>176.63999899999999</v>
      </c>
      <c r="AP48" s="17">
        <v>92.080001999999993</v>
      </c>
      <c r="AQ48" s="17">
        <v>1370.5</v>
      </c>
      <c r="AR48" s="17">
        <v>681.90002400000003</v>
      </c>
      <c r="AS48" s="17">
        <v>380.79998799999998</v>
      </c>
      <c r="AT48" s="17">
        <v>94.860000999999997</v>
      </c>
      <c r="AU48" s="17">
        <v>703.90002400000003</v>
      </c>
      <c r="AV48" s="17">
        <v>152.25</v>
      </c>
      <c r="AW48" s="17">
        <v>9.9160000000000004</v>
      </c>
      <c r="AX48" s="17">
        <v>198.550003</v>
      </c>
      <c r="AY48" s="17">
        <v>61.119999</v>
      </c>
      <c r="AZ48" s="17">
        <v>33.854999999999997</v>
      </c>
      <c r="BA48" s="17">
        <v>112.699997</v>
      </c>
      <c r="BB48" s="17">
        <v>65.510002</v>
      </c>
      <c r="BC48" s="17">
        <v>92.919998000000007</v>
      </c>
      <c r="BD48" s="17">
        <v>161.5</v>
      </c>
      <c r="BE48" s="17">
        <v>33.729999999999997</v>
      </c>
      <c r="BF48" s="17">
        <v>18.783999999999999</v>
      </c>
      <c r="BG48" s="17">
        <v>41.43</v>
      </c>
      <c r="BH48" s="17">
        <v>349.10000600000001</v>
      </c>
      <c r="BI48" s="17">
        <v>83.440002000000007</v>
      </c>
      <c r="BJ48" s="17">
        <v>4.5350000000000001</v>
      </c>
      <c r="BK48" s="17">
        <v>66.349997999999999</v>
      </c>
      <c r="BL48" s="17">
        <v>33</v>
      </c>
      <c r="BM48" s="17">
        <v>98.870002999999997</v>
      </c>
      <c r="BN48" s="17">
        <v>11.75</v>
      </c>
      <c r="BO48" s="17">
        <v>46.380001</v>
      </c>
    </row>
    <row r="49" spans="1:67" ht="14.4" customHeight="1" x14ac:dyDescent="0.3">
      <c r="A49" s="1">
        <v>44580</v>
      </c>
      <c r="B49" s="7">
        <v>45759998</v>
      </c>
      <c r="C49" s="7">
        <v>46369999</v>
      </c>
      <c r="D49" s="7">
        <v>45544998</v>
      </c>
      <c r="E49" s="7">
        <v>45799999</v>
      </c>
      <c r="F49">
        <v>45.799999</v>
      </c>
      <c r="G49" s="19">
        <v>-4.780551933941779E-3</v>
      </c>
      <c r="AA49" s="17">
        <v>7194.1601559999999</v>
      </c>
      <c r="AB49" s="17">
        <v>155.800003</v>
      </c>
      <c r="AC49" s="17">
        <v>115.120003</v>
      </c>
      <c r="AD49" s="17">
        <v>33.540000999999997</v>
      </c>
      <c r="AE49" s="17">
        <v>31.620000999999998</v>
      </c>
      <c r="AF49" s="17">
        <v>28.004999000000002</v>
      </c>
      <c r="AG49" s="17">
        <v>65.400002000000001</v>
      </c>
      <c r="AH49" s="17">
        <v>32.599997999999999</v>
      </c>
      <c r="AI49" s="17">
        <v>205.39999399999999</v>
      </c>
      <c r="AJ49" s="17">
        <v>17.469999000000001</v>
      </c>
      <c r="AK49" s="17">
        <v>13.54</v>
      </c>
      <c r="AL49" s="17">
        <v>57.16</v>
      </c>
      <c r="AM49" s="17">
        <v>45.799999</v>
      </c>
      <c r="AN49" s="17">
        <v>13.504</v>
      </c>
      <c r="AO49" s="17">
        <v>174.55999800000001</v>
      </c>
      <c r="AP49" s="17">
        <v>92.599997999999999</v>
      </c>
      <c r="AQ49" s="17">
        <v>1368.5</v>
      </c>
      <c r="AR49" s="17">
        <v>680.79998799999998</v>
      </c>
      <c r="AS49" s="17">
        <v>377.25</v>
      </c>
      <c r="AT49" s="17">
        <v>95.400002000000001</v>
      </c>
      <c r="AU49" s="17">
        <v>697.70001200000002</v>
      </c>
      <c r="AV49" s="17">
        <v>153.39999399999999</v>
      </c>
      <c r="AW49" s="17">
        <v>9.9540000000000006</v>
      </c>
      <c r="AX49" s="17">
        <v>198.64999399999999</v>
      </c>
      <c r="AY49" s="17">
        <v>60.700001</v>
      </c>
      <c r="AZ49" s="17">
        <v>33.939999</v>
      </c>
      <c r="BA49" s="17">
        <v>112.18</v>
      </c>
      <c r="BB49" s="17">
        <v>65.370002999999997</v>
      </c>
      <c r="BC49" s="17">
        <v>91.730002999999996</v>
      </c>
      <c r="BD49" s="17">
        <v>159.520004</v>
      </c>
      <c r="BE49" s="17">
        <v>33.674999</v>
      </c>
      <c r="BF49" s="17">
        <v>18.993998999999999</v>
      </c>
      <c r="BG49" s="17">
        <v>41.349997999999999</v>
      </c>
      <c r="BH49" s="17">
        <v>348.89999399999999</v>
      </c>
      <c r="BI49" s="17">
        <v>83.400002000000001</v>
      </c>
      <c r="BJ49" s="17">
        <v>4.7</v>
      </c>
      <c r="BK49" s="17">
        <v>66.410004000000001</v>
      </c>
      <c r="BL49" s="17">
        <v>32.279998999999997</v>
      </c>
      <c r="BM49" s="17">
        <v>98.190002000000007</v>
      </c>
      <c r="BN49" s="17">
        <v>11.58</v>
      </c>
      <c r="BO49" s="17">
        <v>45.799999</v>
      </c>
    </row>
    <row r="50" spans="1:67" ht="14.4" customHeight="1" x14ac:dyDescent="0.3">
      <c r="A50" s="1">
        <v>44579</v>
      </c>
      <c r="B50" s="7">
        <v>47825001</v>
      </c>
      <c r="C50" s="7">
        <v>47994999</v>
      </c>
      <c r="D50" s="7">
        <v>45915001</v>
      </c>
      <c r="E50" s="7">
        <v>46020000</v>
      </c>
      <c r="F50">
        <v>46.02</v>
      </c>
      <c r="G50" s="19">
        <v>-3.86463137381724E-2</v>
      </c>
      <c r="AA50" s="17">
        <v>7172.9799800000001</v>
      </c>
      <c r="AB50" s="17">
        <v>153.58000200000001</v>
      </c>
      <c r="AC50" s="17">
        <v>115.879997</v>
      </c>
      <c r="AD50" s="17">
        <v>33.509998000000003</v>
      </c>
      <c r="AE50" s="17">
        <v>31.15</v>
      </c>
      <c r="AF50" s="17">
        <v>28.6</v>
      </c>
      <c r="AG50" s="17">
        <v>66.010002</v>
      </c>
      <c r="AH50" s="17">
        <v>32.82</v>
      </c>
      <c r="AI50" s="17">
        <v>201.39999399999999</v>
      </c>
      <c r="AJ50" s="17">
        <v>17.625</v>
      </c>
      <c r="AK50" s="17">
        <v>13.667999999999999</v>
      </c>
      <c r="AL50" s="17">
        <v>57.68</v>
      </c>
      <c r="AM50" s="17">
        <v>45.360000999999997</v>
      </c>
      <c r="AN50" s="17">
        <v>13.754</v>
      </c>
      <c r="AO50" s="17">
        <v>172.11999499999999</v>
      </c>
      <c r="AP50" s="17">
        <v>90.839995999999999</v>
      </c>
      <c r="AQ50" s="17">
        <v>1336.5</v>
      </c>
      <c r="AR50" s="17">
        <v>667.70001200000002</v>
      </c>
      <c r="AS50" s="17">
        <v>376</v>
      </c>
      <c r="AT50" s="17">
        <v>95.279999000000004</v>
      </c>
      <c r="AU50" s="17">
        <v>673</v>
      </c>
      <c r="AV50" s="17">
        <v>153</v>
      </c>
      <c r="AW50" s="17">
        <v>9.9749999999999996</v>
      </c>
      <c r="AX50" s="17">
        <v>197.550003</v>
      </c>
      <c r="AY50" s="17">
        <v>61.119999</v>
      </c>
      <c r="AZ50" s="17">
        <v>33.770000000000003</v>
      </c>
      <c r="BA50" s="17">
        <v>112.05999799999999</v>
      </c>
      <c r="BB50" s="17">
        <v>65.480002999999996</v>
      </c>
      <c r="BC50" s="17">
        <v>92.059997999999993</v>
      </c>
      <c r="BD50" s="17">
        <v>159.88000500000001</v>
      </c>
      <c r="BE50" s="17">
        <v>34.325001</v>
      </c>
      <c r="BF50" s="17">
        <v>19.100000000000001</v>
      </c>
      <c r="BG50" s="17">
        <v>42.66</v>
      </c>
      <c r="BH50" s="17">
        <v>348</v>
      </c>
      <c r="BI50" s="17">
        <v>83.279999000000004</v>
      </c>
      <c r="BJ50" s="17">
        <v>4.6399999999999997</v>
      </c>
      <c r="BK50" s="17">
        <v>64.879997000000003</v>
      </c>
      <c r="BL50" s="17">
        <v>32.240001999999997</v>
      </c>
      <c r="BM50" s="17">
        <v>98.139999000000003</v>
      </c>
      <c r="BN50" s="17">
        <v>11.845000000000001</v>
      </c>
      <c r="BO50" s="17">
        <v>46.02</v>
      </c>
    </row>
    <row r="51" spans="1:67" ht="14.4" customHeight="1" x14ac:dyDescent="0.3">
      <c r="A51" s="1">
        <v>44578</v>
      </c>
      <c r="B51" s="7">
        <v>47595001</v>
      </c>
      <c r="C51" s="7">
        <v>47955002</v>
      </c>
      <c r="D51" s="7">
        <v>46880001</v>
      </c>
      <c r="E51" s="7">
        <v>47869999</v>
      </c>
      <c r="F51">
        <v>47.869999</v>
      </c>
      <c r="G51" s="19">
        <v>8.4263322429674048E-3</v>
      </c>
      <c r="AA51" s="17">
        <v>7133.830078</v>
      </c>
      <c r="AB51" s="17">
        <v>155.300003</v>
      </c>
      <c r="AC51" s="17">
        <v>116.760002</v>
      </c>
      <c r="AD51" s="17">
        <v>33.959999000000003</v>
      </c>
      <c r="AE51" s="17">
        <v>32.275002000000001</v>
      </c>
      <c r="AF51" s="17">
        <v>28.540001</v>
      </c>
      <c r="AG51" s="17">
        <v>66.050003000000004</v>
      </c>
      <c r="AH51" s="17">
        <v>32.650002000000001</v>
      </c>
      <c r="AI51" s="17">
        <v>204.39999399999999</v>
      </c>
      <c r="AJ51" s="17">
        <v>17.860001</v>
      </c>
      <c r="AK51" s="17">
        <v>13.728</v>
      </c>
      <c r="AL51" s="17">
        <v>57.98</v>
      </c>
      <c r="AM51" s="17">
        <v>46.075001</v>
      </c>
      <c r="AN51" s="17">
        <v>13.85</v>
      </c>
      <c r="AO51" s="17">
        <v>174</v>
      </c>
      <c r="AP51" s="17">
        <v>92.540001000000004</v>
      </c>
      <c r="AQ51" s="17">
        <v>1345</v>
      </c>
      <c r="AR51" s="17">
        <v>681.29998799999998</v>
      </c>
      <c r="AS51" s="17">
        <v>385.25</v>
      </c>
      <c r="AT51" s="17">
        <v>97.18</v>
      </c>
      <c r="AU51" s="17">
        <v>686.40002400000003</v>
      </c>
      <c r="AV51" s="17">
        <v>154.14999399999999</v>
      </c>
      <c r="AW51" s="17">
        <v>9.9410000000000007</v>
      </c>
      <c r="AX51" s="17">
        <v>201.39999399999999</v>
      </c>
      <c r="AY51" s="17">
        <v>61.860000999999997</v>
      </c>
      <c r="AZ51" s="17">
        <v>34.040000999999997</v>
      </c>
      <c r="BA51" s="17">
        <v>112.55999799999999</v>
      </c>
      <c r="BB51" s="17">
        <v>65.709998999999996</v>
      </c>
      <c r="BC51" s="17">
        <v>92.199996999999996</v>
      </c>
      <c r="BD51" s="17">
        <v>163.33999600000001</v>
      </c>
      <c r="BE51" s="17">
        <v>34.354999999999997</v>
      </c>
      <c r="BF51" s="17">
        <v>19.139999</v>
      </c>
      <c r="BG51" s="17">
        <v>43.619999</v>
      </c>
      <c r="BH51" s="17">
        <v>357.79998799999998</v>
      </c>
      <c r="BI51" s="17">
        <v>81.819999999999993</v>
      </c>
      <c r="BJ51" s="17">
        <v>4.55</v>
      </c>
      <c r="BK51" s="17">
        <v>65.169998000000007</v>
      </c>
      <c r="BL51" s="17">
        <v>32.590000000000003</v>
      </c>
      <c r="BM51" s="17">
        <v>97.93</v>
      </c>
      <c r="BN51" s="17">
        <v>12.01</v>
      </c>
      <c r="BO51" s="17">
        <v>47.869999</v>
      </c>
    </row>
    <row r="52" spans="1:67" ht="14.4" customHeight="1" x14ac:dyDescent="0.3">
      <c r="A52" s="1">
        <v>44575</v>
      </c>
      <c r="B52" s="7">
        <v>48825001</v>
      </c>
      <c r="C52" s="7">
        <v>48919998</v>
      </c>
      <c r="D52" s="7">
        <v>47470001</v>
      </c>
      <c r="E52" s="7">
        <v>47470001</v>
      </c>
      <c r="F52">
        <v>47.470001000000003</v>
      </c>
      <c r="G52" s="19">
        <v>-3.9457650322041737E-2</v>
      </c>
      <c r="AA52" s="17">
        <v>7201.6401370000003</v>
      </c>
      <c r="AB52" s="17">
        <v>154.740005</v>
      </c>
      <c r="AC52" s="17">
        <v>117.339996</v>
      </c>
      <c r="AD52" s="17">
        <v>33.75</v>
      </c>
      <c r="AE52" s="17">
        <v>32.435001</v>
      </c>
      <c r="AF52" s="17">
        <v>28.290001</v>
      </c>
      <c r="AG52" s="17">
        <v>66.300003000000004</v>
      </c>
      <c r="AH52" s="17">
        <v>32.68</v>
      </c>
      <c r="AI52" s="17">
        <v>198.699997</v>
      </c>
      <c r="AJ52" s="17">
        <v>17.665001</v>
      </c>
      <c r="AK52" s="17">
        <v>13.778</v>
      </c>
      <c r="AL52" s="17">
        <v>57.869999</v>
      </c>
      <c r="AM52" s="17">
        <v>45.474997999999999</v>
      </c>
      <c r="AN52" s="17">
        <v>13.885999999999999</v>
      </c>
      <c r="AO52" s="17">
        <v>170.61999499999999</v>
      </c>
      <c r="AP52" s="17">
        <v>92.419998000000007</v>
      </c>
      <c r="AQ52" s="17">
        <v>1298.5</v>
      </c>
      <c r="AR52" s="17">
        <v>665.5</v>
      </c>
      <c r="AS52" s="17">
        <v>379.39999399999999</v>
      </c>
      <c r="AT52" s="17">
        <v>97.580001999999993</v>
      </c>
      <c r="AU52" s="17">
        <v>675.40002400000003</v>
      </c>
      <c r="AV52" s="17">
        <v>154.800003</v>
      </c>
      <c r="AW52" s="17">
        <v>9.9670000000000005</v>
      </c>
      <c r="AX52" s="17">
        <v>198.10000600000001</v>
      </c>
      <c r="AY52" s="17">
        <v>60.66</v>
      </c>
      <c r="AZ52" s="17">
        <v>33.544998</v>
      </c>
      <c r="BA52" s="17">
        <v>112.800003</v>
      </c>
      <c r="BB52" s="17">
        <v>66.330001999999993</v>
      </c>
      <c r="BC52" s="17">
        <v>90.620002999999997</v>
      </c>
      <c r="BD52" s="17">
        <v>162.979996</v>
      </c>
      <c r="BE52" s="17">
        <v>34.235000999999997</v>
      </c>
      <c r="BF52" s="17">
        <v>18.98</v>
      </c>
      <c r="BG52" s="17">
        <v>42.959999000000003</v>
      </c>
      <c r="BH52" s="17">
        <v>354.70001200000002</v>
      </c>
      <c r="BI52" s="17">
        <v>80.599997999999999</v>
      </c>
      <c r="BJ52" s="17">
        <v>4.6449999999999996</v>
      </c>
      <c r="BK52" s="17">
        <v>64.879997000000003</v>
      </c>
      <c r="BL52" s="17">
        <v>32.299999</v>
      </c>
      <c r="BM52" s="17">
        <v>98.470000999999996</v>
      </c>
      <c r="BN52" s="17">
        <v>12</v>
      </c>
      <c r="BO52" s="17">
        <v>47.470001000000003</v>
      </c>
    </row>
    <row r="53" spans="1:67" ht="14.4" customHeight="1" x14ac:dyDescent="0.3">
      <c r="A53" s="1">
        <v>44574</v>
      </c>
      <c r="B53" s="7">
        <v>48700001</v>
      </c>
      <c r="C53" s="7">
        <v>49419998</v>
      </c>
      <c r="D53" s="7">
        <v>48345001</v>
      </c>
      <c r="E53" s="7">
        <v>49419998</v>
      </c>
      <c r="F53">
        <v>49.419998</v>
      </c>
      <c r="G53" s="19">
        <v>6.2098338100444739E-3</v>
      </c>
      <c r="AA53" s="17">
        <v>7143</v>
      </c>
      <c r="AB53" s="17">
        <v>156.58000200000001</v>
      </c>
      <c r="AC53" s="17">
        <v>117.300003</v>
      </c>
      <c r="AD53" s="17">
        <v>34.520000000000003</v>
      </c>
      <c r="AE53" s="17">
        <v>32.939999</v>
      </c>
      <c r="AF53" s="17">
        <v>28.215</v>
      </c>
      <c r="AG53" s="17">
        <v>66.959998999999996</v>
      </c>
      <c r="AH53" s="17">
        <v>32.75</v>
      </c>
      <c r="AI53" s="17">
        <v>201.699997</v>
      </c>
      <c r="AJ53" s="17">
        <v>17.670000000000002</v>
      </c>
      <c r="AK53" s="17">
        <v>13.898</v>
      </c>
      <c r="AL53" s="17">
        <v>57.5</v>
      </c>
      <c r="AM53" s="17">
        <v>46.104999999999997</v>
      </c>
      <c r="AN53" s="17">
        <v>13.885999999999999</v>
      </c>
      <c r="AO53" s="17">
        <v>173.320007</v>
      </c>
      <c r="AP53" s="17">
        <v>95</v>
      </c>
      <c r="AQ53" s="17">
        <v>1329</v>
      </c>
      <c r="AR53" s="17">
        <v>685.90002400000003</v>
      </c>
      <c r="AS53" s="17">
        <v>388.79998799999998</v>
      </c>
      <c r="AT53" s="17">
        <v>99.699996999999996</v>
      </c>
      <c r="AU53" s="17">
        <v>690</v>
      </c>
      <c r="AV53" s="17">
        <v>155.050003</v>
      </c>
      <c r="AW53" s="17">
        <v>9.8819999999999997</v>
      </c>
      <c r="AX53" s="17">
        <v>197.64999399999999</v>
      </c>
      <c r="AY53" s="17">
        <v>61.720001000000003</v>
      </c>
      <c r="AZ53" s="17">
        <v>33.884998000000003</v>
      </c>
      <c r="BA53" s="17">
        <v>112.360001</v>
      </c>
      <c r="BB53" s="17">
        <v>66.690002000000007</v>
      </c>
      <c r="BC53" s="17">
        <v>88.919998000000007</v>
      </c>
      <c r="BD53" s="17">
        <v>167.66000399999999</v>
      </c>
      <c r="BE53" s="17">
        <v>34.244999</v>
      </c>
      <c r="BF53" s="17">
        <v>19</v>
      </c>
      <c r="BG53" s="17">
        <v>43.915000999999997</v>
      </c>
      <c r="BH53" s="17">
        <v>361.29998799999998</v>
      </c>
      <c r="BI53" s="17">
        <v>78.680000000000007</v>
      </c>
      <c r="BJ53" s="17">
        <v>4.43</v>
      </c>
      <c r="BK53" s="17">
        <v>64.779999000000004</v>
      </c>
      <c r="BL53" s="17">
        <v>32.540000999999997</v>
      </c>
      <c r="BM53" s="17">
        <v>97.470000999999996</v>
      </c>
      <c r="BN53" s="17">
        <v>12.1</v>
      </c>
      <c r="BO53" s="17">
        <v>49.419998</v>
      </c>
    </row>
    <row r="54" spans="1:67" ht="14.4" customHeight="1" x14ac:dyDescent="0.3">
      <c r="A54" s="1">
        <v>44573</v>
      </c>
      <c r="B54" s="7">
        <v>49660000</v>
      </c>
      <c r="C54" s="7">
        <v>49790001</v>
      </c>
      <c r="D54" s="7">
        <v>48009998</v>
      </c>
      <c r="E54" s="7">
        <v>49115002</v>
      </c>
      <c r="F54">
        <v>49.115001999999997</v>
      </c>
      <c r="G54" s="19">
        <v>-2.6398010486303747E-3</v>
      </c>
      <c r="AA54" s="17">
        <v>7201.1401370000003</v>
      </c>
      <c r="AB54" s="17">
        <v>158.199997</v>
      </c>
      <c r="AC54" s="17">
        <v>118.68</v>
      </c>
      <c r="AD54" s="17">
        <v>33.82</v>
      </c>
      <c r="AE54" s="17">
        <v>32.590000000000003</v>
      </c>
      <c r="AF54" s="17">
        <v>27.92</v>
      </c>
      <c r="AG54" s="17">
        <v>65.330001999999993</v>
      </c>
      <c r="AH54" s="17">
        <v>32.43</v>
      </c>
      <c r="AI54" s="17">
        <v>203.300003</v>
      </c>
      <c r="AJ54" s="17">
        <v>17.855</v>
      </c>
      <c r="AK54" s="17">
        <v>13.792</v>
      </c>
      <c r="AL54" s="17">
        <v>56.810001</v>
      </c>
      <c r="AM54" s="17">
        <v>47.064999</v>
      </c>
      <c r="AN54" s="17">
        <v>13.756</v>
      </c>
      <c r="AO54" s="17">
        <v>174.759995</v>
      </c>
      <c r="AP54" s="17">
        <v>94.879997000000003</v>
      </c>
      <c r="AQ54" s="17">
        <v>1372.5</v>
      </c>
      <c r="AR54" s="17">
        <v>715.09997599999997</v>
      </c>
      <c r="AS54" s="17">
        <v>400.04998799999998</v>
      </c>
      <c r="AT54" s="17">
        <v>100.400002</v>
      </c>
      <c r="AU54" s="17">
        <v>708.70001200000002</v>
      </c>
      <c r="AV54" s="17">
        <v>153.449997</v>
      </c>
      <c r="AW54" s="17">
        <v>9.7479999999999993</v>
      </c>
      <c r="AX54" s="17">
        <v>200.800003</v>
      </c>
      <c r="AY54" s="17">
        <v>61.32</v>
      </c>
      <c r="AZ54" s="17">
        <v>32.400002000000001</v>
      </c>
      <c r="BA54" s="17">
        <v>109.879997</v>
      </c>
      <c r="BB54" s="17">
        <v>66.930000000000007</v>
      </c>
      <c r="BC54" s="17">
        <v>89.959998999999996</v>
      </c>
      <c r="BD54" s="17">
        <v>168.46000699999999</v>
      </c>
      <c r="BE54" s="17">
        <v>33.514999000000003</v>
      </c>
      <c r="BF54" s="17">
        <v>18.365998999999999</v>
      </c>
      <c r="BG54" s="17">
        <v>42.599997999999999</v>
      </c>
      <c r="BH54" s="17">
        <v>371.20001200000002</v>
      </c>
      <c r="BI54" s="17">
        <v>78.319999999999993</v>
      </c>
      <c r="BJ54" s="17">
        <v>4.3600000000000003</v>
      </c>
      <c r="BK54" s="17">
        <v>64.690002000000007</v>
      </c>
      <c r="BL54" s="17">
        <v>32.18</v>
      </c>
      <c r="BM54" s="17">
        <v>95.199996999999996</v>
      </c>
      <c r="BN54" s="17">
        <v>11.88</v>
      </c>
      <c r="BO54" s="17">
        <v>49.115001999999997</v>
      </c>
    </row>
    <row r="55" spans="1:67" ht="14.4" customHeight="1" x14ac:dyDescent="0.3">
      <c r="A55" s="1">
        <v>44572</v>
      </c>
      <c r="B55" s="7">
        <v>49330002</v>
      </c>
      <c r="C55" s="7">
        <v>50060001</v>
      </c>
      <c r="D55" s="7">
        <v>48724998</v>
      </c>
      <c r="E55" s="7">
        <v>49244999</v>
      </c>
      <c r="F55">
        <v>49.244999</v>
      </c>
      <c r="G55" s="19">
        <v>1.0983371196538139E-2</v>
      </c>
      <c r="AA55" s="17">
        <v>7237.1899409999996</v>
      </c>
      <c r="AB55" s="17">
        <v>156.740005</v>
      </c>
      <c r="AC55" s="17">
        <v>118.41999800000001</v>
      </c>
      <c r="AD55" s="17">
        <v>34.07</v>
      </c>
      <c r="AE55" s="17">
        <v>30.6</v>
      </c>
      <c r="AF55" s="17">
        <v>27.844999000000001</v>
      </c>
      <c r="AG55" s="17">
        <v>64.360000999999997</v>
      </c>
      <c r="AH55" s="17">
        <v>32.299999</v>
      </c>
      <c r="AI55" s="17">
        <v>200.699997</v>
      </c>
      <c r="AJ55" s="17">
        <v>17.855</v>
      </c>
      <c r="AK55" s="17">
        <v>13.502000000000001</v>
      </c>
      <c r="AL55" s="17">
        <v>56.990001999999997</v>
      </c>
      <c r="AM55" s="17">
        <v>47.130001</v>
      </c>
      <c r="AN55" s="17">
        <v>13.538</v>
      </c>
      <c r="AO55" s="17">
        <v>175.320007</v>
      </c>
      <c r="AP55" s="17">
        <v>95.290001000000004</v>
      </c>
      <c r="AQ55" s="17">
        <v>1376</v>
      </c>
      <c r="AR55" s="17">
        <v>710.29998799999998</v>
      </c>
      <c r="AS55" s="17">
        <v>396.35000600000001</v>
      </c>
      <c r="AT55" s="17">
        <v>98.82</v>
      </c>
      <c r="AU55" s="17">
        <v>710</v>
      </c>
      <c r="AV55" s="17">
        <v>153</v>
      </c>
      <c r="AW55" s="17">
        <v>9.69</v>
      </c>
      <c r="AX55" s="17">
        <v>201.89999399999999</v>
      </c>
      <c r="AY55" s="17">
        <v>59.560001</v>
      </c>
      <c r="AZ55" s="17">
        <v>33.595001000000003</v>
      </c>
      <c r="BA55" s="17">
        <v>110.879997</v>
      </c>
      <c r="BB55" s="17">
        <v>65.790001000000004</v>
      </c>
      <c r="BC55" s="17">
        <v>90</v>
      </c>
      <c r="BD55" s="17">
        <v>164</v>
      </c>
      <c r="BE55" s="17">
        <v>33.080002</v>
      </c>
      <c r="BF55" s="17">
        <v>18.032</v>
      </c>
      <c r="BG55" s="17">
        <v>42.915000999999997</v>
      </c>
      <c r="BH55" s="17">
        <v>369.79998799999998</v>
      </c>
      <c r="BI55" s="17">
        <v>78.599997999999999</v>
      </c>
      <c r="BJ55" s="17">
        <v>4.3250000000000002</v>
      </c>
      <c r="BK55" s="17">
        <v>66.580001999999993</v>
      </c>
      <c r="BL55" s="17">
        <v>32.590000000000003</v>
      </c>
      <c r="BM55" s="17">
        <v>95</v>
      </c>
      <c r="BN55" s="17">
        <v>11.81</v>
      </c>
      <c r="BO55" s="17">
        <v>49.244999</v>
      </c>
    </row>
    <row r="56" spans="1:67" ht="14.4" customHeight="1" x14ac:dyDescent="0.3">
      <c r="A56" s="1">
        <v>44571</v>
      </c>
      <c r="B56" s="7">
        <v>51669998</v>
      </c>
      <c r="C56" s="7">
        <v>51820000</v>
      </c>
      <c r="D56" s="7">
        <v>48349998</v>
      </c>
      <c r="E56" s="7">
        <v>48709999</v>
      </c>
      <c r="F56">
        <v>48.709999000000003</v>
      </c>
      <c r="G56" s="19">
        <v>-5.3623507798260972E-2</v>
      </c>
      <c r="AA56" s="17">
        <v>7183.3798829999996</v>
      </c>
      <c r="AB56" s="17">
        <v>156.08000200000001</v>
      </c>
      <c r="AC56" s="17">
        <v>117.91999800000001</v>
      </c>
      <c r="AD56" s="17">
        <v>33.07</v>
      </c>
      <c r="AE56" s="17">
        <v>30.190000999999999</v>
      </c>
      <c r="AF56" s="17">
        <v>27.405000999999999</v>
      </c>
      <c r="AG56" s="17">
        <v>64</v>
      </c>
      <c r="AH56" s="17">
        <v>32.299999</v>
      </c>
      <c r="AI56" s="17">
        <v>194.449997</v>
      </c>
      <c r="AJ56" s="17">
        <v>17.670000000000002</v>
      </c>
      <c r="AK56" s="17">
        <v>13.528</v>
      </c>
      <c r="AL56" s="17">
        <v>56.900002000000001</v>
      </c>
      <c r="AM56" s="17">
        <v>46.580002</v>
      </c>
      <c r="AN56" s="17">
        <v>13.334</v>
      </c>
      <c r="AO56" s="17">
        <v>174.36000100000001</v>
      </c>
      <c r="AP56" s="17">
        <v>94.160004000000001</v>
      </c>
      <c r="AQ56" s="17">
        <v>1374</v>
      </c>
      <c r="AR56" s="17">
        <v>694.09997599999997</v>
      </c>
      <c r="AS56" s="17">
        <v>394.64999399999999</v>
      </c>
      <c r="AT56" s="17">
        <v>98.32</v>
      </c>
      <c r="AU56" s="17">
        <v>702.70001200000002</v>
      </c>
      <c r="AV56" s="17">
        <v>152.5</v>
      </c>
      <c r="AW56" s="17">
        <v>9.6289999999999996</v>
      </c>
      <c r="AX56" s="17">
        <v>204.39999399999999</v>
      </c>
      <c r="AY56" s="17">
        <v>59.48</v>
      </c>
      <c r="AZ56" s="17">
        <v>34.025002000000001</v>
      </c>
      <c r="BA56" s="17">
        <v>112.639999</v>
      </c>
      <c r="BB56" s="17">
        <v>63.599997999999999</v>
      </c>
      <c r="BC56" s="17">
        <v>88.849997999999999</v>
      </c>
      <c r="BD56" s="17">
        <v>160.699997</v>
      </c>
      <c r="BE56" s="17">
        <v>33.014999000000003</v>
      </c>
      <c r="BF56" s="17">
        <v>17.879999000000002</v>
      </c>
      <c r="BG56" s="17">
        <v>42.43</v>
      </c>
      <c r="BH56" s="17">
        <v>363.70001200000002</v>
      </c>
      <c r="BI56" s="17">
        <v>78.779999000000004</v>
      </c>
      <c r="BJ56" s="17">
        <v>4.3949999999999996</v>
      </c>
      <c r="BK56" s="17">
        <v>66.610000999999997</v>
      </c>
      <c r="BL56" s="17">
        <v>32.369999</v>
      </c>
      <c r="BM56" s="17">
        <v>94.360000999999997</v>
      </c>
      <c r="BN56" s="17">
        <v>11.79</v>
      </c>
      <c r="BO56" s="17">
        <v>48.709999000000003</v>
      </c>
    </row>
    <row r="57" spans="1:67" ht="14.4" customHeight="1" x14ac:dyDescent="0.3">
      <c r="A57" s="1">
        <v>44568</v>
      </c>
      <c r="B57" s="7">
        <v>52320000</v>
      </c>
      <c r="C57" s="7">
        <v>52689999</v>
      </c>
      <c r="D57" s="7">
        <v>51200001</v>
      </c>
      <c r="E57" s="7">
        <v>51470001</v>
      </c>
      <c r="F57">
        <v>51.470001000000003</v>
      </c>
      <c r="G57" s="19">
        <v>-1.5869942942063897E-2</v>
      </c>
      <c r="AA57" s="17">
        <v>7115.7700199999999</v>
      </c>
      <c r="AB57" s="17">
        <v>156.44000199999999</v>
      </c>
      <c r="AC57" s="17">
        <v>117.699997</v>
      </c>
      <c r="AD57" s="17">
        <v>32.479999999999997</v>
      </c>
      <c r="AE57" s="17">
        <v>30.524999999999999</v>
      </c>
      <c r="AF57" s="17">
        <v>27.469999000000001</v>
      </c>
      <c r="AG57" s="17">
        <v>64.5</v>
      </c>
      <c r="AH57" s="17">
        <v>32.240001999999997</v>
      </c>
      <c r="AI57" s="17">
        <v>200.10000600000001</v>
      </c>
      <c r="AJ57" s="17">
        <v>18.355</v>
      </c>
      <c r="AK57" s="17">
        <v>13.456</v>
      </c>
      <c r="AL57" s="17">
        <v>56.27</v>
      </c>
      <c r="AM57" s="17">
        <v>47.814999</v>
      </c>
      <c r="AN57" s="17">
        <v>13.25</v>
      </c>
      <c r="AO57" s="17">
        <v>177.16000399999999</v>
      </c>
      <c r="AP57" s="17">
        <v>98.769997000000004</v>
      </c>
      <c r="AQ57" s="17">
        <v>1447</v>
      </c>
      <c r="AR57" s="17">
        <v>717.40002400000003</v>
      </c>
      <c r="AS57" s="17">
        <v>409.54998799999998</v>
      </c>
      <c r="AT57" s="17">
        <v>102.550003</v>
      </c>
      <c r="AU57" s="17">
        <v>715.79998799999998</v>
      </c>
      <c r="AV57" s="17">
        <v>153.449997</v>
      </c>
      <c r="AW57" s="17">
        <v>9.4290000000000003</v>
      </c>
      <c r="AX57" s="17">
        <v>203.5</v>
      </c>
      <c r="AY57" s="17">
        <v>60.799999</v>
      </c>
      <c r="AZ57" s="17">
        <v>34.235000999999997</v>
      </c>
      <c r="BA57" s="17">
        <v>112.160004</v>
      </c>
      <c r="BB57" s="17">
        <v>65</v>
      </c>
      <c r="BC57" s="17">
        <v>88.599997999999999</v>
      </c>
      <c r="BD57" s="17">
        <v>169.39999399999999</v>
      </c>
      <c r="BE57" s="17">
        <v>33.200001</v>
      </c>
      <c r="BF57" s="17">
        <v>17.993998999999999</v>
      </c>
      <c r="BG57" s="17">
        <v>44.380001</v>
      </c>
      <c r="BH57" s="17">
        <v>379.39999399999999</v>
      </c>
      <c r="BI57" s="17">
        <v>77.519997000000004</v>
      </c>
      <c r="BJ57" s="17">
        <v>4.37</v>
      </c>
      <c r="BK57" s="17">
        <v>66.599997999999999</v>
      </c>
      <c r="BL57" s="17">
        <v>33.169998</v>
      </c>
      <c r="BM57" s="17">
        <v>94.050003000000004</v>
      </c>
      <c r="BN57" s="17">
        <v>11.9</v>
      </c>
      <c r="BO57" s="17">
        <v>51.470001000000003</v>
      </c>
    </row>
    <row r="58" spans="1:67" ht="14.4" customHeight="1" x14ac:dyDescent="0.3">
      <c r="A58" s="1">
        <v>44567</v>
      </c>
      <c r="B58" s="7">
        <v>51500000</v>
      </c>
      <c r="C58" s="7">
        <v>52980000</v>
      </c>
      <c r="D58" s="7">
        <v>51200001</v>
      </c>
      <c r="E58" s="7">
        <v>52299999</v>
      </c>
      <c r="F58">
        <v>52.299999</v>
      </c>
      <c r="G58" s="19">
        <v>7.6542291486503267E-4</v>
      </c>
      <c r="AA58" s="17">
        <v>7219.4799800000001</v>
      </c>
      <c r="AB58" s="17">
        <v>157</v>
      </c>
      <c r="AC58" s="17">
        <v>118.639999</v>
      </c>
      <c r="AD58" s="17">
        <v>32.529998999999997</v>
      </c>
      <c r="AE58" s="17">
        <v>29.52</v>
      </c>
      <c r="AF58" s="17">
        <v>27.315000999999999</v>
      </c>
      <c r="AG58" s="17">
        <v>64.190002000000007</v>
      </c>
      <c r="AH58" s="17">
        <v>32.119999</v>
      </c>
      <c r="AI58" s="17">
        <v>203.300003</v>
      </c>
      <c r="AJ58" s="17">
        <v>18.334999</v>
      </c>
      <c r="AK58" s="17">
        <v>13.321999999999999</v>
      </c>
      <c r="AL58" s="17">
        <v>56.52</v>
      </c>
      <c r="AM58" s="17">
        <v>48.685001</v>
      </c>
      <c r="AN58" s="17">
        <v>13.2</v>
      </c>
      <c r="AO58" s="17">
        <v>182.740005</v>
      </c>
      <c r="AP58" s="17">
        <v>98.690002000000007</v>
      </c>
      <c r="AQ58" s="17">
        <v>1504.5</v>
      </c>
      <c r="AR58" s="17">
        <v>718.09997599999997</v>
      </c>
      <c r="AS58" s="17">
        <v>413</v>
      </c>
      <c r="AT58" s="17">
        <v>101.699997</v>
      </c>
      <c r="AU58" s="17">
        <v>727.09997599999997</v>
      </c>
      <c r="AV58" s="17">
        <v>152.800003</v>
      </c>
      <c r="AW58" s="17">
        <v>9.4320000000000004</v>
      </c>
      <c r="AX58" s="17">
        <v>208.39999399999999</v>
      </c>
      <c r="AY58" s="17">
        <v>60.860000999999997</v>
      </c>
      <c r="AZ58" s="17">
        <v>34.130001</v>
      </c>
      <c r="BA58" s="17">
        <v>111.739998</v>
      </c>
      <c r="BB58" s="17">
        <v>64.309997999999993</v>
      </c>
      <c r="BC58" s="17">
        <v>88.139999000000003</v>
      </c>
      <c r="BD58" s="17">
        <v>172.03999300000001</v>
      </c>
      <c r="BE58" s="17">
        <v>32.849997999999999</v>
      </c>
      <c r="BF58" s="17">
        <v>18.239999999999998</v>
      </c>
      <c r="BG58" s="17">
        <v>42.900002000000001</v>
      </c>
      <c r="BH58" s="17">
        <v>378.10000600000001</v>
      </c>
      <c r="BI58" s="17">
        <v>77.260002</v>
      </c>
      <c r="BJ58" s="17">
        <v>4.2050000000000001</v>
      </c>
      <c r="BK58" s="17">
        <v>66.699996999999996</v>
      </c>
      <c r="BL58" s="17">
        <v>32.330002</v>
      </c>
      <c r="BM58" s="17">
        <v>94.260002</v>
      </c>
      <c r="BN58" s="17">
        <v>12</v>
      </c>
      <c r="BO58" s="17">
        <v>52.299999</v>
      </c>
    </row>
    <row r="59" spans="1:67" ht="14.4" customHeight="1" x14ac:dyDescent="0.3">
      <c r="A59" s="1">
        <v>44566</v>
      </c>
      <c r="B59" s="7">
        <v>50790001</v>
      </c>
      <c r="C59" s="7">
        <v>52580002</v>
      </c>
      <c r="D59" s="7">
        <v>50470001</v>
      </c>
      <c r="E59" s="7">
        <v>52259998</v>
      </c>
      <c r="F59">
        <v>52.259998000000003</v>
      </c>
      <c r="G59" s="19">
        <v>2.8942645620345653E-2</v>
      </c>
      <c r="AA59" s="17">
        <v>7249.6601559999999</v>
      </c>
      <c r="AB59" s="17">
        <v>160.03999300000001</v>
      </c>
      <c r="AC59" s="17">
        <v>120.400002</v>
      </c>
      <c r="AD59" s="17">
        <v>32.740001999999997</v>
      </c>
      <c r="AE59" s="17">
        <v>29.700001</v>
      </c>
      <c r="AF59" s="17">
        <v>27.049999</v>
      </c>
      <c r="AG59" s="17">
        <v>63.330002</v>
      </c>
      <c r="AH59" s="17">
        <v>32.200001</v>
      </c>
      <c r="AI59" s="17">
        <v>212.60000600000001</v>
      </c>
      <c r="AJ59" s="17">
        <v>17.25</v>
      </c>
      <c r="AK59" s="17">
        <v>13.17</v>
      </c>
      <c r="AL59" s="17">
        <v>56.509998000000003</v>
      </c>
      <c r="AM59" s="17">
        <v>50.529998999999997</v>
      </c>
      <c r="AN59" s="17">
        <v>13.28</v>
      </c>
      <c r="AO59" s="17">
        <v>191.979996</v>
      </c>
      <c r="AP59" s="17">
        <v>100.44000200000001</v>
      </c>
      <c r="AQ59" s="17">
        <v>1578.5</v>
      </c>
      <c r="AR59" s="17">
        <v>740.79998799999998</v>
      </c>
      <c r="AS59" s="17">
        <v>428.20001200000002</v>
      </c>
      <c r="AT59" s="17">
        <v>103.800003</v>
      </c>
      <c r="AU59" s="17">
        <v>758</v>
      </c>
      <c r="AV59" s="17">
        <v>152.89999399999999</v>
      </c>
      <c r="AW59" s="17">
        <v>9.4499999999999993</v>
      </c>
      <c r="AX59" s="17">
        <v>216.39999399999999</v>
      </c>
      <c r="AY59" s="17">
        <v>60.540000999999997</v>
      </c>
      <c r="AZ59" s="17">
        <v>34</v>
      </c>
      <c r="BA59" s="17">
        <v>111.699997</v>
      </c>
      <c r="BB59" s="17">
        <v>64.050003000000004</v>
      </c>
      <c r="BC59" s="17">
        <v>88.269997000000004</v>
      </c>
      <c r="BD59" s="17">
        <v>177.820007</v>
      </c>
      <c r="BE59" s="17">
        <v>32.25</v>
      </c>
      <c r="BF59" s="17">
        <v>18.402000000000001</v>
      </c>
      <c r="BG59" s="17">
        <v>43.615001999999997</v>
      </c>
      <c r="BH59" s="17">
        <v>394.20001200000002</v>
      </c>
      <c r="BI59" s="17">
        <v>77.059997999999993</v>
      </c>
      <c r="BJ59" s="17">
        <v>4.335</v>
      </c>
      <c r="BK59" s="17">
        <v>66.680000000000007</v>
      </c>
      <c r="BL59" s="17">
        <v>32.189999</v>
      </c>
      <c r="BM59" s="17">
        <v>94.459998999999996</v>
      </c>
      <c r="BN59" s="17">
        <v>12.145</v>
      </c>
      <c r="BO59" s="17">
        <v>52.259998000000003</v>
      </c>
    </row>
    <row r="60" spans="1:67" ht="14.4" customHeight="1" x14ac:dyDescent="0.3">
      <c r="A60" s="1">
        <v>44565</v>
      </c>
      <c r="B60" s="7">
        <v>50540001</v>
      </c>
      <c r="C60" s="7">
        <v>51790001</v>
      </c>
      <c r="D60" s="7">
        <v>50400002</v>
      </c>
      <c r="E60" s="7">
        <v>50790001</v>
      </c>
      <c r="F60">
        <v>50.790000999999997</v>
      </c>
      <c r="G60" s="19">
        <v>1.6206502601040507E-2</v>
      </c>
      <c r="AA60" s="17">
        <v>7376.3701170000004</v>
      </c>
      <c r="AB60" s="17">
        <v>157.479996</v>
      </c>
      <c r="AC60" s="17">
        <v>118.879997</v>
      </c>
      <c r="AD60" s="17">
        <v>31.809999000000001</v>
      </c>
      <c r="AE60" s="17">
        <v>28.934999000000001</v>
      </c>
      <c r="AF60" s="17">
        <v>27.004999000000002</v>
      </c>
      <c r="AG60" s="17">
        <v>63.25</v>
      </c>
      <c r="AH60" s="17">
        <v>32.029998999999997</v>
      </c>
      <c r="AI60" s="17">
        <v>217.199997</v>
      </c>
      <c r="AJ60" s="17">
        <v>16.415001</v>
      </c>
      <c r="AK60" s="17">
        <v>13.04</v>
      </c>
      <c r="AL60" s="17">
        <v>56.619999</v>
      </c>
      <c r="AM60" s="17">
        <v>50.830002</v>
      </c>
      <c r="AN60" s="17">
        <v>13.34</v>
      </c>
      <c r="AO60" s="17">
        <v>190.5</v>
      </c>
      <c r="AP60" s="17">
        <v>101.519997</v>
      </c>
      <c r="AQ60" s="17">
        <v>1559</v>
      </c>
      <c r="AR60" s="17">
        <v>719.5</v>
      </c>
      <c r="AS60" s="17">
        <v>431.39999399999999</v>
      </c>
      <c r="AT60" s="17">
        <v>103.5</v>
      </c>
      <c r="AU60" s="17">
        <v>744</v>
      </c>
      <c r="AV60" s="17">
        <v>149.89999399999999</v>
      </c>
      <c r="AW60" s="17">
        <v>9.49</v>
      </c>
      <c r="AX60" s="17">
        <v>215.699997</v>
      </c>
      <c r="AY60" s="17">
        <v>60.099997999999999</v>
      </c>
      <c r="AZ60" s="17">
        <v>32.284999999999997</v>
      </c>
      <c r="BA60" s="17">
        <v>110.82</v>
      </c>
      <c r="BB60" s="17">
        <v>64</v>
      </c>
      <c r="BC60" s="17">
        <v>88.07</v>
      </c>
      <c r="BD60" s="17">
        <v>177.5</v>
      </c>
      <c r="BE60" s="17">
        <v>31.924999</v>
      </c>
      <c r="BF60" s="17">
        <v>17.709999</v>
      </c>
      <c r="BG60" s="17">
        <v>43.215000000000003</v>
      </c>
      <c r="BH60" s="17">
        <v>393.39999399999999</v>
      </c>
      <c r="BI60" s="17">
        <v>77.400002000000001</v>
      </c>
      <c r="BJ60" s="17">
        <v>4.3499999999999996</v>
      </c>
      <c r="BK60" s="17">
        <v>64.639999000000003</v>
      </c>
      <c r="BL60" s="17">
        <v>32.639999000000003</v>
      </c>
      <c r="BM60" s="17">
        <v>94.730002999999996</v>
      </c>
      <c r="BN60" s="17">
        <v>12</v>
      </c>
      <c r="BO60" s="17">
        <v>50.790000999999997</v>
      </c>
    </row>
    <row r="61" spans="1:67" ht="14.4" customHeight="1" x14ac:dyDescent="0.3">
      <c r="A61" s="1">
        <v>44564</v>
      </c>
      <c r="B61" s="7">
        <v>49169998</v>
      </c>
      <c r="C61" s="7">
        <v>50529999</v>
      </c>
      <c r="D61" s="7">
        <v>49169998</v>
      </c>
      <c r="E61" s="7">
        <v>49980000</v>
      </c>
      <c r="F61">
        <v>49.98</v>
      </c>
      <c r="G61" s="19">
        <v>1.9791920823991838E-2</v>
      </c>
      <c r="AA61" s="17">
        <v>7317.4101559999999</v>
      </c>
      <c r="AB61" s="17">
        <v>154.5</v>
      </c>
      <c r="AC61" s="17">
        <v>116.139999</v>
      </c>
      <c r="AD61" s="17">
        <v>31.719999000000001</v>
      </c>
      <c r="AE61" s="17">
        <v>28.610001</v>
      </c>
      <c r="AF61" s="17">
        <v>26.5</v>
      </c>
      <c r="AG61" s="17">
        <v>61.200001</v>
      </c>
      <c r="AH61" s="17">
        <v>31.41</v>
      </c>
      <c r="AI61" s="17">
        <v>213.5</v>
      </c>
      <c r="AJ61" s="17">
        <v>16.120000999999998</v>
      </c>
      <c r="AK61" s="17">
        <v>12.738</v>
      </c>
      <c r="AL61" s="17">
        <v>54.990001999999997</v>
      </c>
      <c r="AM61" s="17">
        <v>50.82</v>
      </c>
      <c r="AN61" s="17">
        <v>13.19</v>
      </c>
      <c r="AO61" s="17">
        <v>187.179993</v>
      </c>
      <c r="AP61" s="17">
        <v>106.760002</v>
      </c>
      <c r="AQ61" s="17">
        <v>1542.5</v>
      </c>
      <c r="AR61" s="17">
        <v>708</v>
      </c>
      <c r="AS61" s="17">
        <v>426</v>
      </c>
      <c r="AT61" s="17">
        <v>103.300003</v>
      </c>
      <c r="AU61" s="17">
        <v>731</v>
      </c>
      <c r="AV61" s="17">
        <v>146.64999399999999</v>
      </c>
      <c r="AW61" s="17">
        <v>9.4239999999999995</v>
      </c>
      <c r="AX61" s="17">
        <v>210.300003</v>
      </c>
      <c r="AY61" s="17">
        <v>59.279998999999997</v>
      </c>
      <c r="AZ61" s="17">
        <v>31.415001</v>
      </c>
      <c r="BA61" s="17">
        <v>110.08000199999999</v>
      </c>
      <c r="BB61" s="17">
        <v>62.290000999999997</v>
      </c>
      <c r="BC61" s="17">
        <v>89.330001999999993</v>
      </c>
      <c r="BD61" s="17">
        <v>175.13999899999999</v>
      </c>
      <c r="BE61" s="17">
        <v>30.454999999999998</v>
      </c>
      <c r="BF61" s="17">
        <v>17.313998999999999</v>
      </c>
      <c r="BG61" s="17">
        <v>44</v>
      </c>
      <c r="BH61" s="17">
        <v>396</v>
      </c>
      <c r="BI61" s="17">
        <v>75.739998</v>
      </c>
      <c r="BJ61" s="17">
        <v>4.2549999999999999</v>
      </c>
      <c r="BK61" s="17">
        <v>62.880001</v>
      </c>
      <c r="BL61" s="17">
        <v>32.599997999999999</v>
      </c>
      <c r="BM61" s="17">
        <v>92.68</v>
      </c>
      <c r="BN61" s="17">
        <v>11.975</v>
      </c>
      <c r="BO61" s="17">
        <v>49.98</v>
      </c>
    </row>
    <row r="62" spans="1:67" ht="14.4" customHeight="1" x14ac:dyDescent="0.3">
      <c r="A62" s="1">
        <v>44561</v>
      </c>
      <c r="B62" s="7">
        <v>48584999</v>
      </c>
      <c r="C62" s="7">
        <v>49064999</v>
      </c>
      <c r="D62" s="7">
        <v>48584999</v>
      </c>
      <c r="E62" s="7">
        <v>49009998</v>
      </c>
      <c r="F62">
        <v>49.009998000000003</v>
      </c>
      <c r="G62" s="19">
        <v>3.4807125307125819E-3</v>
      </c>
      <c r="AA62" s="17">
        <v>7217.2202150000003</v>
      </c>
      <c r="AB62" s="17">
        <v>153.320007</v>
      </c>
      <c r="AC62" s="17">
        <v>112.360001</v>
      </c>
      <c r="AD62" s="17">
        <v>31.219999000000001</v>
      </c>
      <c r="AE62" s="17">
        <v>28.145</v>
      </c>
      <c r="AF62" s="17">
        <v>26.184999000000001</v>
      </c>
      <c r="AG62" s="17">
        <v>60.77</v>
      </c>
      <c r="AH62" s="17">
        <v>31.49</v>
      </c>
      <c r="AI62" s="17">
        <v>215.5</v>
      </c>
      <c r="AJ62" s="17">
        <v>16.105</v>
      </c>
      <c r="AK62" s="17">
        <v>12.55</v>
      </c>
      <c r="AL62" s="17">
        <v>54.59</v>
      </c>
      <c r="AM62" s="17">
        <v>52.310001</v>
      </c>
      <c r="AN62" s="17">
        <v>13.013999999999999</v>
      </c>
      <c r="AO62" s="17">
        <v>187.240005</v>
      </c>
      <c r="AP62" s="17">
        <v>108.800003</v>
      </c>
      <c r="AQ62" s="17">
        <v>1536</v>
      </c>
      <c r="AR62" s="17">
        <v>706.90002400000003</v>
      </c>
      <c r="AS62" s="17">
        <v>416.95001200000002</v>
      </c>
      <c r="AT62" s="17">
        <v>102.900002</v>
      </c>
      <c r="AU62" s="17">
        <v>727</v>
      </c>
      <c r="AV62" s="17">
        <v>144.14999399999999</v>
      </c>
      <c r="AW62" s="17">
        <v>9.4130000000000003</v>
      </c>
      <c r="AX62" s="17">
        <v>211.5</v>
      </c>
      <c r="AY62" s="17">
        <v>59.200001</v>
      </c>
      <c r="AZ62" s="17">
        <v>30.545000000000002</v>
      </c>
      <c r="BA62" s="17">
        <v>107.660004</v>
      </c>
      <c r="BB62" s="17">
        <v>61.869999</v>
      </c>
      <c r="BC62" s="17">
        <v>88.580001999999993</v>
      </c>
      <c r="BD62" s="17">
        <v>172.46000699999999</v>
      </c>
      <c r="BE62" s="17">
        <v>30.204999999999998</v>
      </c>
      <c r="BF62" s="17">
        <v>16.677999</v>
      </c>
      <c r="BG62" s="17">
        <v>43.369999</v>
      </c>
      <c r="BH62" s="17">
        <v>392</v>
      </c>
      <c r="BI62" s="17">
        <v>74.800003000000004</v>
      </c>
      <c r="BJ62" s="17">
        <v>4.03</v>
      </c>
      <c r="BK62" s="17">
        <v>60</v>
      </c>
      <c r="BL62" s="17">
        <v>32.259998000000003</v>
      </c>
      <c r="BM62" s="17">
        <v>92.910004000000001</v>
      </c>
      <c r="BN62" s="17">
        <v>11.89</v>
      </c>
      <c r="BO62" s="17">
        <v>49.009998000000003</v>
      </c>
    </row>
    <row r="63" spans="1:67" ht="14.4" customHeight="1" x14ac:dyDescent="0.3">
      <c r="A63" s="1">
        <v>44560</v>
      </c>
      <c r="B63" s="7">
        <v>48325001</v>
      </c>
      <c r="C63" s="7">
        <v>48974998</v>
      </c>
      <c r="D63" s="7">
        <v>48150002</v>
      </c>
      <c r="E63" s="7">
        <v>48840000</v>
      </c>
      <c r="F63">
        <v>48.84</v>
      </c>
      <c r="G63" s="19">
        <v>9.6124031007751576E-3</v>
      </c>
      <c r="AA63" s="17">
        <v>7153.0297849999997</v>
      </c>
      <c r="AB63" s="17">
        <v>153.679993</v>
      </c>
      <c r="AC63" s="17">
        <v>112.68</v>
      </c>
      <c r="AD63" s="17">
        <v>31.17</v>
      </c>
      <c r="AE63" s="17">
        <v>28.355</v>
      </c>
      <c r="AF63" s="17">
        <v>26.285</v>
      </c>
      <c r="AG63" s="17">
        <v>60.669998</v>
      </c>
      <c r="AH63" s="17">
        <v>31.33</v>
      </c>
      <c r="AI63" s="17">
        <v>215.699997</v>
      </c>
      <c r="AJ63" s="17">
        <v>16.014999</v>
      </c>
      <c r="AK63" s="17">
        <v>12.603999999999999</v>
      </c>
      <c r="AL63" s="17">
        <v>54.919998</v>
      </c>
      <c r="AM63" s="17">
        <v>52.700001</v>
      </c>
      <c r="AN63" s="17">
        <v>13.071999999999999</v>
      </c>
      <c r="AO63" s="17">
        <v>187.63999899999999</v>
      </c>
      <c r="AP63" s="17">
        <v>111.160004</v>
      </c>
      <c r="AQ63" s="17">
        <v>1537.5</v>
      </c>
      <c r="AR63" s="17">
        <v>707.79998799999998</v>
      </c>
      <c r="AS63" s="17">
        <v>419.79998799999998</v>
      </c>
      <c r="AT63" s="17">
        <v>102.800003</v>
      </c>
      <c r="AU63" s="17">
        <v>730</v>
      </c>
      <c r="AV63" s="17">
        <v>144.699997</v>
      </c>
      <c r="AW63" s="17">
        <v>9.4260000000000002</v>
      </c>
      <c r="AX63" s="17">
        <v>212</v>
      </c>
      <c r="AY63" s="17">
        <v>59.939999</v>
      </c>
      <c r="AZ63" s="17">
        <v>30.1</v>
      </c>
      <c r="BA63" s="17">
        <v>107.08000199999999</v>
      </c>
      <c r="BB63" s="17">
        <v>61.93</v>
      </c>
      <c r="BC63" s="17">
        <v>89.129997000000003</v>
      </c>
      <c r="BD63" s="17">
        <v>172.83999600000001</v>
      </c>
      <c r="BE63" s="17">
        <v>30.24</v>
      </c>
      <c r="BF63" s="17">
        <v>16.677999</v>
      </c>
      <c r="BG63" s="17">
        <v>43.740001999999997</v>
      </c>
      <c r="BH63" s="17">
        <v>395.39999399999999</v>
      </c>
      <c r="BI63" s="17">
        <v>75.300003000000004</v>
      </c>
      <c r="BJ63" s="17">
        <v>3.93</v>
      </c>
      <c r="BK63" s="17">
        <v>59.98</v>
      </c>
      <c r="BL63" s="17">
        <v>32.080002</v>
      </c>
      <c r="BM63" s="17">
        <v>91.980002999999996</v>
      </c>
      <c r="BN63" s="17">
        <v>11.95</v>
      </c>
      <c r="BO63" s="17">
        <v>48.84</v>
      </c>
    </row>
    <row r="64" spans="1:67" ht="14.4" customHeight="1" x14ac:dyDescent="0.3">
      <c r="A64" s="1">
        <v>44559</v>
      </c>
      <c r="B64" s="7">
        <v>49000000</v>
      </c>
      <c r="C64" s="7">
        <v>49115002</v>
      </c>
      <c r="D64" s="7">
        <v>48014999</v>
      </c>
      <c r="E64" s="7">
        <v>48375000</v>
      </c>
      <c r="F64">
        <v>48.375</v>
      </c>
      <c r="G64" s="19">
        <v>-1.4062957588157676E-2</v>
      </c>
      <c r="AA64" s="17">
        <v>7173.2299800000001</v>
      </c>
      <c r="AB64" s="17">
        <v>152.740005</v>
      </c>
      <c r="AC64" s="17">
        <v>112.120003</v>
      </c>
      <c r="AD64" s="17">
        <v>30.709999</v>
      </c>
      <c r="AE64" s="17">
        <v>28.719999000000001</v>
      </c>
      <c r="AF64" s="17">
        <v>26.254999000000002</v>
      </c>
      <c r="AG64" s="17">
        <v>60.709999000000003</v>
      </c>
      <c r="AH64" s="17">
        <v>31.32</v>
      </c>
      <c r="AI64" s="17">
        <v>214.89999399999999</v>
      </c>
      <c r="AJ64" s="17">
        <v>15.955</v>
      </c>
      <c r="AK64" s="17">
        <v>12.568</v>
      </c>
      <c r="AL64" s="17">
        <v>54.75</v>
      </c>
      <c r="AM64" s="17">
        <v>53.209999000000003</v>
      </c>
      <c r="AN64" s="17">
        <v>13.148</v>
      </c>
      <c r="AO64" s="17">
        <v>187.199997</v>
      </c>
      <c r="AP64" s="17">
        <v>109.599998</v>
      </c>
      <c r="AQ64" s="17">
        <v>1546</v>
      </c>
      <c r="AR64" s="17">
        <v>703.5</v>
      </c>
      <c r="AS64" s="17">
        <v>418.85000600000001</v>
      </c>
      <c r="AT64" s="17">
        <v>103.449997</v>
      </c>
      <c r="AU64" s="17">
        <v>727.90002400000003</v>
      </c>
      <c r="AV64" s="17">
        <v>144.949997</v>
      </c>
      <c r="AW64" s="17">
        <v>9.4269999999999996</v>
      </c>
      <c r="AX64" s="17">
        <v>211.800003</v>
      </c>
      <c r="AY64" s="17">
        <v>59.560001</v>
      </c>
      <c r="AZ64" s="17">
        <v>29.83</v>
      </c>
      <c r="BA64" s="17">
        <v>105.959999</v>
      </c>
      <c r="BB64" s="17">
        <v>62.32</v>
      </c>
      <c r="BC64" s="17">
        <v>88.800003000000004</v>
      </c>
      <c r="BD64" s="17">
        <v>173.03999300000001</v>
      </c>
      <c r="BE64" s="17">
        <v>30.274999999999999</v>
      </c>
      <c r="BF64" s="17">
        <v>16.709999</v>
      </c>
      <c r="BG64" s="17">
        <v>43.794998</v>
      </c>
      <c r="BH64" s="17">
        <v>394.39999399999999</v>
      </c>
      <c r="BI64" s="17">
        <v>75.180000000000007</v>
      </c>
      <c r="BJ64" s="17">
        <v>4.1349999999999998</v>
      </c>
      <c r="BK64" s="17">
        <v>60.5</v>
      </c>
      <c r="BL64" s="17">
        <v>32.240001999999997</v>
      </c>
      <c r="BM64" s="17">
        <v>91.699996999999996</v>
      </c>
      <c r="BN64" s="17">
        <v>11.96</v>
      </c>
      <c r="BO64" s="17">
        <v>48.375</v>
      </c>
    </row>
    <row r="65" spans="1:67" ht="14.4" customHeight="1" x14ac:dyDescent="0.3">
      <c r="A65" s="1">
        <v>44558</v>
      </c>
      <c r="B65" s="7">
        <v>48799999</v>
      </c>
      <c r="C65" s="7">
        <v>49345001</v>
      </c>
      <c r="D65" s="7">
        <v>48654999</v>
      </c>
      <c r="E65" s="7">
        <v>49064999</v>
      </c>
      <c r="F65">
        <v>49.064999</v>
      </c>
      <c r="G65" s="19">
        <v>5.94560713703296E-3</v>
      </c>
      <c r="AA65" s="17">
        <v>7161.5200199999999</v>
      </c>
      <c r="AB65" s="17">
        <v>153.479996</v>
      </c>
      <c r="AC65" s="17">
        <v>113.41999800000001</v>
      </c>
      <c r="AD65" s="17">
        <v>31.209999</v>
      </c>
      <c r="AE65" s="17">
        <v>28.655000999999999</v>
      </c>
      <c r="AF65" s="17">
        <v>26.309999000000001</v>
      </c>
      <c r="AG65" s="17">
        <v>60.82</v>
      </c>
      <c r="AH65" s="17">
        <v>31.059999000000001</v>
      </c>
      <c r="AI65" s="17">
        <v>216.39999399999999</v>
      </c>
      <c r="AJ65" s="17">
        <v>15.914999999999999</v>
      </c>
      <c r="AK65" s="17">
        <v>12.55</v>
      </c>
      <c r="AL65" s="17">
        <v>54.740001999999997</v>
      </c>
      <c r="AM65" s="17">
        <v>53.549999</v>
      </c>
      <c r="AN65" s="17">
        <v>13.124000000000001</v>
      </c>
      <c r="AO65" s="17">
        <v>187.759995</v>
      </c>
      <c r="AP65" s="17">
        <v>110.480003</v>
      </c>
      <c r="AQ65" s="17">
        <v>1545</v>
      </c>
      <c r="AR65" s="17">
        <v>700.59997599999997</v>
      </c>
      <c r="AS65" s="17">
        <v>421.10000600000001</v>
      </c>
      <c r="AT65" s="17">
        <v>102.599998</v>
      </c>
      <c r="AU65" s="17">
        <v>730.79998799999998</v>
      </c>
      <c r="AV65" s="17">
        <v>144.550003</v>
      </c>
      <c r="AW65" s="17">
        <v>9.42</v>
      </c>
      <c r="AX65" s="17">
        <v>211</v>
      </c>
      <c r="AY65" s="17">
        <v>59.360000999999997</v>
      </c>
      <c r="AZ65" s="17">
        <v>30.049999</v>
      </c>
      <c r="BA65" s="17">
        <v>106.879997</v>
      </c>
      <c r="BB65" s="17">
        <v>61.939999</v>
      </c>
      <c r="BC65" s="17">
        <v>88.879997000000003</v>
      </c>
      <c r="BD65" s="17">
        <v>173.179993</v>
      </c>
      <c r="BE65" s="17">
        <v>30.145</v>
      </c>
      <c r="BF65" s="17">
        <v>16.832001000000002</v>
      </c>
      <c r="BG65" s="17">
        <v>44.040000999999997</v>
      </c>
      <c r="BH65" s="17">
        <v>388</v>
      </c>
      <c r="BI65" s="17">
        <v>75.540001000000004</v>
      </c>
      <c r="BJ65" s="17">
        <v>3.92</v>
      </c>
      <c r="BK65" s="17">
        <v>60.709999000000003</v>
      </c>
      <c r="BL65" s="17">
        <v>32.580002</v>
      </c>
      <c r="BM65" s="17">
        <v>91.400002000000001</v>
      </c>
      <c r="BN65" s="17">
        <v>11.945</v>
      </c>
      <c r="BO65" s="17">
        <v>49.064999</v>
      </c>
    </row>
    <row r="66" spans="1:67" ht="14.4" customHeight="1" x14ac:dyDescent="0.3">
      <c r="A66" s="1">
        <v>44557</v>
      </c>
      <c r="B66" s="7">
        <v>49299999</v>
      </c>
      <c r="C66" s="7">
        <v>49299999</v>
      </c>
      <c r="D66" s="7">
        <v>48325001</v>
      </c>
      <c r="E66" s="7">
        <v>48775002</v>
      </c>
      <c r="F66">
        <v>48.775002000000001</v>
      </c>
      <c r="G66" s="19">
        <v>-1.2051792830702679E-2</v>
      </c>
      <c r="AA66" s="17">
        <v>7181.1098629999997</v>
      </c>
      <c r="AB66" s="17">
        <v>152.39999399999999</v>
      </c>
      <c r="AC66" s="17">
        <v>112.339996</v>
      </c>
      <c r="AD66" s="17">
        <v>31.110001</v>
      </c>
      <c r="AE66" s="17">
        <v>28.625</v>
      </c>
      <c r="AF66" s="17">
        <v>26.120000999999998</v>
      </c>
      <c r="AG66" s="17">
        <v>60.380001</v>
      </c>
      <c r="AH66" s="17">
        <v>31</v>
      </c>
      <c r="AI66" s="17">
        <v>215.10000600000001</v>
      </c>
      <c r="AJ66" s="17">
        <v>15.744999999999999</v>
      </c>
      <c r="AK66" s="17">
        <v>12.504</v>
      </c>
      <c r="AL66" s="17">
        <v>54.549999</v>
      </c>
      <c r="AM66" s="17">
        <v>53.099997999999999</v>
      </c>
      <c r="AN66" s="17">
        <v>12.92</v>
      </c>
      <c r="AO66" s="17">
        <v>186.020004</v>
      </c>
      <c r="AP66" s="17">
        <v>110.68</v>
      </c>
      <c r="AQ66" s="17">
        <v>1538</v>
      </c>
      <c r="AR66" s="17">
        <v>699</v>
      </c>
      <c r="AS66" s="17">
        <v>418.14999399999999</v>
      </c>
      <c r="AT66" s="17">
        <v>102.25</v>
      </c>
      <c r="AU66" s="17">
        <v>726.29998799999998</v>
      </c>
      <c r="AV66" s="17">
        <v>144.5</v>
      </c>
      <c r="AW66" s="17">
        <v>9.3719999999999999</v>
      </c>
      <c r="AX66" s="17">
        <v>210.60000600000001</v>
      </c>
      <c r="AY66" s="17">
        <v>58.82</v>
      </c>
      <c r="AZ66" s="17">
        <v>30.174999</v>
      </c>
      <c r="BA66" s="17">
        <v>106.68</v>
      </c>
      <c r="BB66" s="17">
        <v>61.490001999999997</v>
      </c>
      <c r="BC66" s="17">
        <v>88.57</v>
      </c>
      <c r="BD66" s="17">
        <v>172.520004</v>
      </c>
      <c r="BE66" s="17">
        <v>29.99</v>
      </c>
      <c r="BF66" s="17">
        <v>16.804001</v>
      </c>
      <c r="BG66" s="17">
        <v>43.939999</v>
      </c>
      <c r="BH66" s="17">
        <v>384.70001200000002</v>
      </c>
      <c r="BI66" s="17">
        <v>75.059997999999993</v>
      </c>
      <c r="BJ66" s="17">
        <v>3.92</v>
      </c>
      <c r="BK66" s="17">
        <v>60.700001</v>
      </c>
      <c r="BL66" s="17">
        <v>31.709999</v>
      </c>
      <c r="BM66" s="17">
        <v>91.279999000000004</v>
      </c>
      <c r="BN66" s="17">
        <v>11.9</v>
      </c>
      <c r="BO66" s="17">
        <v>48.775002000000001</v>
      </c>
    </row>
    <row r="67" spans="1:67" ht="14.4" customHeight="1" x14ac:dyDescent="0.3">
      <c r="A67" s="1">
        <v>44554</v>
      </c>
      <c r="B67" s="7">
        <v>48945000</v>
      </c>
      <c r="C67" s="7">
        <v>49369999</v>
      </c>
      <c r="D67" s="7">
        <v>48520000</v>
      </c>
      <c r="E67" s="7">
        <v>49369999</v>
      </c>
      <c r="F67">
        <v>49.369999</v>
      </c>
      <c r="G67" s="19">
        <v>1.2095121199162007E-2</v>
      </c>
      <c r="AA67" s="17">
        <v>7140.3901370000003</v>
      </c>
      <c r="AB67" s="17">
        <v>150.479996</v>
      </c>
      <c r="AC67" s="17">
        <v>111.68</v>
      </c>
      <c r="AD67" s="17">
        <v>30.559999000000001</v>
      </c>
      <c r="AE67" s="17">
        <v>28.434999000000001</v>
      </c>
      <c r="AF67" s="17">
        <v>25.895</v>
      </c>
      <c r="AG67" s="17">
        <v>59.75</v>
      </c>
      <c r="AH67" s="17">
        <v>31</v>
      </c>
      <c r="AI67" s="17">
        <v>212.5</v>
      </c>
      <c r="AJ67" s="17">
        <v>15.645</v>
      </c>
      <c r="AK67" s="17">
        <v>12.49</v>
      </c>
      <c r="AL67" s="17">
        <v>53.560001</v>
      </c>
      <c r="AM67" s="17">
        <v>52.689999</v>
      </c>
      <c r="AN67" s="17">
        <v>12.868</v>
      </c>
      <c r="AO67" s="17">
        <v>184.89999399999999</v>
      </c>
      <c r="AP67" s="17">
        <v>108.699997</v>
      </c>
      <c r="AQ67" s="17">
        <v>1530.5</v>
      </c>
      <c r="AR67" s="17">
        <v>687</v>
      </c>
      <c r="AS67" s="17">
        <v>422.35000600000001</v>
      </c>
      <c r="AT67" s="17">
        <v>101.300003</v>
      </c>
      <c r="AU67" s="17">
        <v>717.40002400000003</v>
      </c>
      <c r="AV67" s="17">
        <v>143.5</v>
      </c>
      <c r="AW67" s="17">
        <v>9.3840000000000003</v>
      </c>
      <c r="AX67" s="17">
        <v>211.10000600000001</v>
      </c>
      <c r="AY67" s="17">
        <v>59</v>
      </c>
      <c r="AZ67" s="17">
        <v>29.77</v>
      </c>
      <c r="BA67" s="17">
        <v>106.699997</v>
      </c>
      <c r="BB67" s="17">
        <v>60.700001</v>
      </c>
      <c r="BC67" s="17">
        <v>87.860000999999997</v>
      </c>
      <c r="BD67" s="17">
        <v>170.5</v>
      </c>
      <c r="BE67" s="17">
        <v>29.93</v>
      </c>
      <c r="BF67" s="17">
        <v>16.420000000000002</v>
      </c>
      <c r="BG67" s="17">
        <v>43.52</v>
      </c>
      <c r="BH67" s="17">
        <v>382.5</v>
      </c>
      <c r="BI67" s="17">
        <v>74.480002999999996</v>
      </c>
      <c r="BJ67" s="17">
        <v>3.82</v>
      </c>
      <c r="BK67" s="17">
        <v>58.91</v>
      </c>
      <c r="BL67" s="17">
        <v>31.84</v>
      </c>
      <c r="BM67" s="17">
        <v>89.800003000000004</v>
      </c>
      <c r="BN67" s="17">
        <v>11.95</v>
      </c>
      <c r="BO67" s="17">
        <v>49.369999</v>
      </c>
    </row>
    <row r="68" spans="1:67" ht="14.4" customHeight="1" x14ac:dyDescent="0.3">
      <c r="A68" s="1">
        <v>44553</v>
      </c>
      <c r="B68" s="7">
        <v>49000000</v>
      </c>
      <c r="C68" s="7">
        <v>49195000</v>
      </c>
      <c r="D68" s="7">
        <v>48320000</v>
      </c>
      <c r="E68" s="7">
        <v>48779999</v>
      </c>
      <c r="F68">
        <v>48.779998999999997</v>
      </c>
      <c r="G68" s="19">
        <v>3.1876401028276824E-3</v>
      </c>
      <c r="AA68" s="17">
        <v>7086.580078</v>
      </c>
      <c r="AB68" s="17">
        <v>151.5</v>
      </c>
      <c r="AC68" s="17">
        <v>111.839996</v>
      </c>
      <c r="AD68" s="17">
        <v>30.52</v>
      </c>
      <c r="AE68" s="17">
        <v>28.360001</v>
      </c>
      <c r="AF68" s="17">
        <v>25.885000000000002</v>
      </c>
      <c r="AG68" s="17">
        <v>60</v>
      </c>
      <c r="AH68" s="17">
        <v>30.879999000000002</v>
      </c>
      <c r="AI68" s="17">
        <v>213.60000600000001</v>
      </c>
      <c r="AJ68" s="17">
        <v>15.715</v>
      </c>
      <c r="AK68" s="17">
        <v>12.44</v>
      </c>
      <c r="AL68" s="17">
        <v>53.790000999999997</v>
      </c>
      <c r="AM68" s="17">
        <v>52.630001</v>
      </c>
      <c r="AN68" s="17">
        <v>12.885999999999999</v>
      </c>
      <c r="AO68" s="17">
        <v>186.220001</v>
      </c>
      <c r="AP68" s="17">
        <v>107.91999800000001</v>
      </c>
      <c r="AQ68" s="17">
        <v>1533</v>
      </c>
      <c r="AR68" s="17">
        <v>688.70001200000002</v>
      </c>
      <c r="AS68" s="17">
        <v>422.64999399999999</v>
      </c>
      <c r="AT68" s="17">
        <v>101.449997</v>
      </c>
      <c r="AU68" s="17">
        <v>722</v>
      </c>
      <c r="AV68" s="17">
        <v>143.14999399999999</v>
      </c>
      <c r="AW68" s="17">
        <v>9.3490000000000002</v>
      </c>
      <c r="AX68" s="17">
        <v>212.10000600000001</v>
      </c>
      <c r="AY68" s="17">
        <v>58.419998</v>
      </c>
      <c r="AZ68" s="17">
        <v>29.795000000000002</v>
      </c>
      <c r="BA68" s="17">
        <v>107.040001</v>
      </c>
      <c r="BB68" s="17">
        <v>61.060001</v>
      </c>
      <c r="BC68" s="17">
        <v>88.160004000000001</v>
      </c>
      <c r="BD68" s="17">
        <v>170.779999</v>
      </c>
      <c r="BE68" s="17">
        <v>29.83</v>
      </c>
      <c r="BF68" s="17">
        <v>16.556000000000001</v>
      </c>
      <c r="BG68" s="17">
        <v>43.014999000000003</v>
      </c>
      <c r="BH68" s="17">
        <v>383</v>
      </c>
      <c r="BI68" s="17">
        <v>74.800003000000004</v>
      </c>
      <c r="BJ68" s="17">
        <v>3.5449999999999999</v>
      </c>
      <c r="BK68" s="17">
        <v>57.48</v>
      </c>
      <c r="BL68" s="17">
        <v>31.74</v>
      </c>
      <c r="BM68" s="17">
        <v>90.32</v>
      </c>
      <c r="BN68" s="17">
        <v>11.89</v>
      </c>
      <c r="BO68" s="17">
        <v>48.779998999999997</v>
      </c>
    </row>
    <row r="69" spans="1:67" ht="14.4" customHeight="1" x14ac:dyDescent="0.3">
      <c r="A69" s="1">
        <v>44552</v>
      </c>
      <c r="B69" s="7">
        <v>48110001</v>
      </c>
      <c r="C69" s="7">
        <v>48695000</v>
      </c>
      <c r="D69" s="7">
        <v>48095001</v>
      </c>
      <c r="E69" s="7">
        <v>48625000</v>
      </c>
      <c r="F69">
        <v>48.625</v>
      </c>
      <c r="G69" s="19">
        <v>1.2704384311243988E-2</v>
      </c>
      <c r="AA69" s="17">
        <v>7106.1499020000001</v>
      </c>
      <c r="AB69" s="17">
        <v>150.33999600000001</v>
      </c>
      <c r="AC69" s="17">
        <v>111.08000199999999</v>
      </c>
      <c r="AD69" s="17">
        <v>30.24</v>
      </c>
      <c r="AE69" s="17">
        <v>28.950001</v>
      </c>
      <c r="AF69" s="17">
        <v>25.535</v>
      </c>
      <c r="AG69" s="17">
        <v>59.349997999999999</v>
      </c>
      <c r="AH69" s="17">
        <v>30.540001</v>
      </c>
      <c r="AI69" s="17">
        <v>211.60000600000001</v>
      </c>
      <c r="AJ69" s="17">
        <v>15.62</v>
      </c>
      <c r="AK69" s="17">
        <v>12.252000000000001</v>
      </c>
      <c r="AL69" s="17">
        <v>53.48</v>
      </c>
      <c r="AM69" s="17">
        <v>52.66</v>
      </c>
      <c r="AN69" s="17">
        <v>12.862</v>
      </c>
      <c r="AO69" s="17">
        <v>185.520004</v>
      </c>
      <c r="AP69" s="17">
        <v>107.94000200000001</v>
      </c>
      <c r="AQ69" s="17">
        <v>1550.5</v>
      </c>
      <c r="AR69" s="17">
        <v>687.90002400000003</v>
      </c>
      <c r="AS69" s="17">
        <v>419</v>
      </c>
      <c r="AT69" s="17">
        <v>100.099998</v>
      </c>
      <c r="AU69" s="17">
        <v>715.40002400000003</v>
      </c>
      <c r="AV69" s="17">
        <v>141.75</v>
      </c>
      <c r="AW69" s="17">
        <v>9.3729999999999993</v>
      </c>
      <c r="AX69" s="17">
        <v>211.39999399999999</v>
      </c>
      <c r="AY69" s="17">
        <v>57.740001999999997</v>
      </c>
      <c r="AZ69" s="17">
        <v>29.174999</v>
      </c>
      <c r="BA69" s="17">
        <v>104.55999799999999</v>
      </c>
      <c r="BB69" s="17">
        <v>59.959999000000003</v>
      </c>
      <c r="BC69" s="17">
        <v>87.860000999999997</v>
      </c>
      <c r="BD69" s="17">
        <v>167.94000199999999</v>
      </c>
      <c r="BE69" s="17">
        <v>29.440000999999999</v>
      </c>
      <c r="BF69" s="17">
        <v>16.440000999999999</v>
      </c>
      <c r="BG69" s="17">
        <v>42.540000999999997</v>
      </c>
      <c r="BH69" s="17">
        <v>380.10000600000001</v>
      </c>
      <c r="BI69" s="17">
        <v>74.220000999999996</v>
      </c>
      <c r="BJ69" s="17">
        <v>3.77</v>
      </c>
      <c r="BK69" s="17">
        <v>56.549999</v>
      </c>
      <c r="BL69" s="17">
        <v>31.77</v>
      </c>
      <c r="BM69" s="17">
        <v>89.339995999999999</v>
      </c>
      <c r="BN69" s="17">
        <v>11.855</v>
      </c>
      <c r="BO69" s="17">
        <v>48.625</v>
      </c>
    </row>
    <row r="70" spans="1:67" x14ac:dyDescent="0.3">
      <c r="A70" s="1">
        <v>44551</v>
      </c>
      <c r="B70" s="7">
        <v>46450001</v>
      </c>
      <c r="C70" s="7">
        <v>48014999</v>
      </c>
      <c r="D70" s="7">
        <v>46195000</v>
      </c>
      <c r="E70" s="7">
        <v>48014999</v>
      </c>
      <c r="F70">
        <v>48.014999000000003</v>
      </c>
      <c r="G70" s="19">
        <v>4.7447622164048964E-2</v>
      </c>
      <c r="AA70" s="17">
        <v>7051.669922</v>
      </c>
      <c r="AB70" s="17">
        <v>149.83999600000001</v>
      </c>
      <c r="AC70" s="17">
        <v>106.800003</v>
      </c>
      <c r="AD70" s="17">
        <v>29.82</v>
      </c>
      <c r="AE70" s="17">
        <v>28.540001</v>
      </c>
      <c r="AF70" s="17">
        <v>25.41</v>
      </c>
      <c r="AG70" s="17">
        <v>58.860000999999997</v>
      </c>
      <c r="AH70" s="17">
        <v>30.440000999999999</v>
      </c>
      <c r="AI70" s="17">
        <v>204.199997</v>
      </c>
      <c r="AJ70" s="17">
        <v>15.76</v>
      </c>
      <c r="AK70" s="17">
        <v>12.173999999999999</v>
      </c>
      <c r="AL70" s="17">
        <v>53.279998999999997</v>
      </c>
      <c r="AM70" s="17">
        <v>51.439999</v>
      </c>
      <c r="AN70" s="17">
        <v>12.952</v>
      </c>
      <c r="AO70" s="17">
        <v>181.800003</v>
      </c>
      <c r="AP70" s="17">
        <v>108.199997</v>
      </c>
      <c r="AQ70" s="17">
        <v>1536.5</v>
      </c>
      <c r="AR70" s="17">
        <v>683.40002400000003</v>
      </c>
      <c r="AS70" s="17">
        <v>414.89999399999999</v>
      </c>
      <c r="AT70" s="17">
        <v>99.459998999999996</v>
      </c>
      <c r="AU70" s="17">
        <v>701.5</v>
      </c>
      <c r="AV70" s="17">
        <v>139.699997</v>
      </c>
      <c r="AW70" s="17">
        <v>9.3439999999999994</v>
      </c>
      <c r="AX70" s="17">
        <v>209.699997</v>
      </c>
      <c r="AY70" s="17">
        <v>57.060001</v>
      </c>
      <c r="AZ70" s="17">
        <v>29.114999999999998</v>
      </c>
      <c r="BA70" s="17">
        <v>101.540001</v>
      </c>
      <c r="BB70" s="17">
        <v>59.060001</v>
      </c>
      <c r="BC70" s="17">
        <v>87.68</v>
      </c>
      <c r="BD70" s="17">
        <v>166.33999600000001</v>
      </c>
      <c r="BE70" s="17">
        <v>29.120000999999998</v>
      </c>
      <c r="BF70" s="17">
        <v>16.299999</v>
      </c>
      <c r="BG70" s="17">
        <v>41.845001000000003</v>
      </c>
      <c r="BH70" s="17">
        <v>373</v>
      </c>
      <c r="BI70" s="17">
        <v>73.059997999999993</v>
      </c>
      <c r="BJ70" s="17">
        <v>3.72</v>
      </c>
      <c r="BK70" s="17">
        <v>56.299999</v>
      </c>
      <c r="BL70" s="17">
        <v>31.559999000000001</v>
      </c>
      <c r="BM70" s="17">
        <v>87.709998999999996</v>
      </c>
      <c r="BN70" s="17">
        <v>11.744999999999999</v>
      </c>
      <c r="BO70" s="17">
        <v>48.014999000000003</v>
      </c>
    </row>
    <row r="71" spans="1:67" x14ac:dyDescent="0.3">
      <c r="A71" s="1">
        <v>44550</v>
      </c>
      <c r="B71" s="7">
        <v>48270000</v>
      </c>
      <c r="C71" s="7">
        <v>48270000</v>
      </c>
      <c r="D71" s="7">
        <v>45259998</v>
      </c>
      <c r="E71" s="7">
        <v>45840000</v>
      </c>
      <c r="F71">
        <v>45.84</v>
      </c>
      <c r="G71" s="19">
        <v>-6.6775225300798602E-2</v>
      </c>
      <c r="AA71" s="17">
        <v>6964.9902339999999</v>
      </c>
      <c r="AB71" s="17">
        <v>149.66000399999999</v>
      </c>
      <c r="AC71" s="17">
        <v>102.05999799999999</v>
      </c>
      <c r="AD71" s="17">
        <v>28.74</v>
      </c>
      <c r="AE71" s="17">
        <v>27.76</v>
      </c>
      <c r="AF71" s="17">
        <v>24.879999000000002</v>
      </c>
      <c r="AG71" s="17">
        <v>56.419998</v>
      </c>
      <c r="AH71" s="17">
        <v>30.23</v>
      </c>
      <c r="AI71" s="17">
        <v>204.10000600000001</v>
      </c>
      <c r="AJ71" s="17">
        <v>15.625</v>
      </c>
      <c r="AK71" s="17">
        <v>11.896000000000001</v>
      </c>
      <c r="AL71" s="17">
        <v>53.139999000000003</v>
      </c>
      <c r="AM71" s="17">
        <v>51.759998000000003</v>
      </c>
      <c r="AN71" s="17">
        <v>12.757999999999999</v>
      </c>
      <c r="AO71" s="17">
        <v>180.13999899999999</v>
      </c>
      <c r="AP71" s="17">
        <v>109.239998</v>
      </c>
      <c r="AQ71" s="17">
        <v>1543.5</v>
      </c>
      <c r="AR71" s="17">
        <v>681.90002400000003</v>
      </c>
      <c r="AS71" s="17">
        <v>411</v>
      </c>
      <c r="AT71" s="17">
        <v>99.360000999999997</v>
      </c>
      <c r="AU71" s="17">
        <v>697.79998799999998</v>
      </c>
      <c r="AV71" s="17">
        <v>136</v>
      </c>
      <c r="AW71" s="17">
        <v>9.26</v>
      </c>
      <c r="AX71" s="17">
        <v>209.699997</v>
      </c>
      <c r="AY71" s="17">
        <v>56.200001</v>
      </c>
      <c r="AZ71" s="17">
        <v>28.17</v>
      </c>
      <c r="BA71" s="17">
        <v>99.440002000000007</v>
      </c>
      <c r="BB71" s="17">
        <v>57.889999000000003</v>
      </c>
      <c r="BC71" s="17">
        <v>86.900002000000001</v>
      </c>
      <c r="BD71" s="17">
        <v>164.66000399999999</v>
      </c>
      <c r="BE71" s="17">
        <v>28.364999999999998</v>
      </c>
      <c r="BF71" s="17">
        <v>15.79</v>
      </c>
      <c r="BG71" s="17">
        <v>41.360000999999997</v>
      </c>
      <c r="BH71" s="17">
        <v>373.5</v>
      </c>
      <c r="BI71" s="17">
        <v>71.620002999999997</v>
      </c>
      <c r="BJ71" s="17">
        <v>3.88</v>
      </c>
      <c r="BK71" s="17">
        <v>56.880001</v>
      </c>
      <c r="BL71" s="17">
        <v>31.309999000000001</v>
      </c>
      <c r="BM71" s="17">
        <v>85.75</v>
      </c>
      <c r="BN71" s="17">
        <v>11.24</v>
      </c>
      <c r="BO71" s="17">
        <v>45.84</v>
      </c>
    </row>
    <row r="72" spans="1:67" x14ac:dyDescent="0.3">
      <c r="A72" s="1">
        <v>44547</v>
      </c>
      <c r="B72" s="7">
        <v>47055000</v>
      </c>
      <c r="C72" s="7">
        <v>49174999</v>
      </c>
      <c r="D72" s="7">
        <v>46685001</v>
      </c>
      <c r="E72" s="7">
        <v>49119999</v>
      </c>
      <c r="F72">
        <v>49.119999</v>
      </c>
      <c r="G72" s="19">
        <v>3.7709940587513202E-2</v>
      </c>
      <c r="AA72" s="17">
        <v>6870.1000979999999</v>
      </c>
      <c r="AB72" s="17">
        <v>152.800003</v>
      </c>
      <c r="AC72" s="17">
        <v>104.139999</v>
      </c>
      <c r="AD72" s="17">
        <v>29.09</v>
      </c>
      <c r="AE72" s="17">
        <v>28.690000999999999</v>
      </c>
      <c r="AF72" s="17">
        <v>25.379999000000002</v>
      </c>
      <c r="AG72" s="17">
        <v>56.169998</v>
      </c>
      <c r="AH72" s="17">
        <v>30.719999000000001</v>
      </c>
      <c r="AI72" s="17">
        <v>204.800003</v>
      </c>
      <c r="AJ72" s="17">
        <v>15.59</v>
      </c>
      <c r="AK72" s="17">
        <v>12.006</v>
      </c>
      <c r="AL72" s="17">
        <v>54.619999</v>
      </c>
      <c r="AM72" s="17">
        <v>51.73</v>
      </c>
      <c r="AN72" s="17">
        <v>12.958</v>
      </c>
      <c r="AO72" s="17">
        <v>180.36000100000001</v>
      </c>
      <c r="AP72" s="17">
        <v>106.480003</v>
      </c>
      <c r="AQ72" s="17">
        <v>1525</v>
      </c>
      <c r="AR72" s="17">
        <v>689.79998799999998</v>
      </c>
      <c r="AS72" s="17">
        <v>413.04998799999998</v>
      </c>
      <c r="AT72" s="17">
        <v>100.449997</v>
      </c>
      <c r="AU72" s="17">
        <v>699</v>
      </c>
      <c r="AV72" s="17">
        <v>138.39999399999999</v>
      </c>
      <c r="AW72" s="17">
        <v>9.3049999999999997</v>
      </c>
      <c r="AX72" s="17">
        <v>209.5</v>
      </c>
      <c r="AY72" s="17">
        <v>56.860000999999997</v>
      </c>
      <c r="AZ72" s="17">
        <v>29.120000999999998</v>
      </c>
      <c r="BA72" s="17">
        <v>101.239998</v>
      </c>
      <c r="BB72" s="17">
        <v>58.560001</v>
      </c>
      <c r="BC72" s="17">
        <v>86.889999000000003</v>
      </c>
      <c r="BD72" s="17">
        <v>165.679993</v>
      </c>
      <c r="BE72" s="17">
        <v>28.67</v>
      </c>
      <c r="BF72" s="17">
        <v>16.472000000000001</v>
      </c>
      <c r="BG72" s="17">
        <v>41.369999</v>
      </c>
      <c r="BH72" s="17">
        <v>373.60000600000001</v>
      </c>
      <c r="BI72" s="17">
        <v>72.540001000000004</v>
      </c>
      <c r="BJ72" s="17">
        <v>3.5449999999999999</v>
      </c>
      <c r="BK72" s="17">
        <v>58.09</v>
      </c>
      <c r="BL72" s="17">
        <v>31.540001</v>
      </c>
      <c r="BM72" s="17">
        <v>86.620002999999997</v>
      </c>
      <c r="BN72" s="17">
        <v>11.285</v>
      </c>
      <c r="BO72" s="17">
        <v>49.119999</v>
      </c>
    </row>
    <row r="73" spans="1:67" x14ac:dyDescent="0.3">
      <c r="A73" s="1">
        <v>44546</v>
      </c>
      <c r="B73" s="7">
        <v>47705002</v>
      </c>
      <c r="C73" s="7">
        <v>48275002</v>
      </c>
      <c r="D73" s="7">
        <v>47020000</v>
      </c>
      <c r="E73" s="7">
        <v>47334999</v>
      </c>
      <c r="F73">
        <v>47.334999000000003</v>
      </c>
      <c r="G73" s="19">
        <v>9.9210584578848238E-3</v>
      </c>
      <c r="AA73" s="17">
        <v>6926.6298829999996</v>
      </c>
      <c r="AB73" s="17">
        <v>154.720001</v>
      </c>
      <c r="AC73" s="17">
        <v>102.400002</v>
      </c>
      <c r="AD73" s="17">
        <v>29.620000999999998</v>
      </c>
      <c r="AE73" s="17">
        <v>28.809999000000001</v>
      </c>
      <c r="AF73" s="17">
        <v>25.754999000000002</v>
      </c>
      <c r="AG73" s="17">
        <v>56.959999000000003</v>
      </c>
      <c r="AH73" s="17">
        <v>30.35</v>
      </c>
      <c r="AI73" s="17">
        <v>207.699997</v>
      </c>
      <c r="AJ73" s="17">
        <v>15.25</v>
      </c>
      <c r="AK73" s="17">
        <v>12.2</v>
      </c>
      <c r="AL73" s="17">
        <v>54.130001</v>
      </c>
      <c r="AM73" s="17">
        <v>52.32</v>
      </c>
      <c r="AN73" s="17">
        <v>13</v>
      </c>
      <c r="AO73" s="17">
        <v>184.320007</v>
      </c>
      <c r="AP73" s="17">
        <v>108.099998</v>
      </c>
      <c r="AQ73" s="17">
        <v>1622.5</v>
      </c>
      <c r="AR73" s="17">
        <v>695.90002400000003</v>
      </c>
      <c r="AS73" s="17">
        <v>418.45001200000002</v>
      </c>
      <c r="AT73" s="17">
        <v>100.949997</v>
      </c>
      <c r="AU73" s="17">
        <v>713.29998799999998</v>
      </c>
      <c r="AV73" s="17">
        <v>138.949997</v>
      </c>
      <c r="AW73" s="17">
        <v>9.2210000000000001</v>
      </c>
      <c r="AX73" s="17">
        <v>210</v>
      </c>
      <c r="AY73" s="17">
        <v>57.18</v>
      </c>
      <c r="AZ73" s="17">
        <v>29.504999000000002</v>
      </c>
      <c r="BA73" s="17">
        <v>100</v>
      </c>
      <c r="BB73" s="17">
        <v>59.290000999999997</v>
      </c>
      <c r="BC73" s="17">
        <v>87.129997000000003</v>
      </c>
      <c r="BD73" s="17">
        <v>167.820007</v>
      </c>
      <c r="BE73" s="17">
        <v>29.33</v>
      </c>
      <c r="BF73" s="17">
        <v>16.834</v>
      </c>
      <c r="BG73" s="17">
        <v>41.900002000000001</v>
      </c>
      <c r="BH73" s="17">
        <v>377.79998799999998</v>
      </c>
      <c r="BI73" s="17">
        <v>71.940002000000007</v>
      </c>
      <c r="BJ73" s="17">
        <v>3.67</v>
      </c>
      <c r="BK73" s="17">
        <v>58.48</v>
      </c>
      <c r="BL73" s="17">
        <v>31.65</v>
      </c>
      <c r="BM73" s="17">
        <v>86.400002000000001</v>
      </c>
      <c r="BN73" s="17">
        <v>11.285</v>
      </c>
      <c r="BO73" s="17">
        <v>47.334999000000003</v>
      </c>
    </row>
    <row r="74" spans="1:67" x14ac:dyDescent="0.3">
      <c r="A74" s="1">
        <v>44545</v>
      </c>
      <c r="B74" s="7">
        <v>47145000</v>
      </c>
      <c r="C74" s="7">
        <v>47400002</v>
      </c>
      <c r="D74" s="7">
        <v>46189999</v>
      </c>
      <c r="E74" s="7">
        <v>46869999</v>
      </c>
      <c r="F74">
        <v>46.869999</v>
      </c>
      <c r="G74" s="19">
        <v>-4.5662101426401369E-3</v>
      </c>
      <c r="AA74" s="17">
        <v>7005.0698240000002</v>
      </c>
      <c r="AB74" s="17">
        <v>153.91999799999999</v>
      </c>
      <c r="AC74" s="17">
        <v>99.989998</v>
      </c>
      <c r="AD74" s="17">
        <v>29.459999</v>
      </c>
      <c r="AE74" s="17">
        <v>27.42</v>
      </c>
      <c r="AF74" s="17">
        <v>25.434999000000001</v>
      </c>
      <c r="AG74" s="17">
        <v>55.889999000000003</v>
      </c>
      <c r="AH74" s="17">
        <v>29.9</v>
      </c>
      <c r="AI74" s="17">
        <v>204.300003</v>
      </c>
      <c r="AJ74" s="17">
        <v>15.205</v>
      </c>
      <c r="AK74" s="17">
        <v>12.138</v>
      </c>
      <c r="AL74" s="17">
        <v>53.099997999999999</v>
      </c>
      <c r="AM74" s="17">
        <v>52.709999000000003</v>
      </c>
      <c r="AN74" s="17">
        <v>12.96</v>
      </c>
      <c r="AO74" s="17">
        <v>182.259995</v>
      </c>
      <c r="AP74" s="17">
        <v>108.279999</v>
      </c>
      <c r="AQ74" s="17">
        <v>1599.5</v>
      </c>
      <c r="AR74" s="17">
        <v>694.40002400000003</v>
      </c>
      <c r="AS74" s="17">
        <v>417.29998799999998</v>
      </c>
      <c r="AT74" s="17">
        <v>100</v>
      </c>
      <c r="AU74" s="17">
        <v>711.90002400000003</v>
      </c>
      <c r="AV74" s="17">
        <v>138.550003</v>
      </c>
      <c r="AW74" s="17">
        <v>9.1739999999999995</v>
      </c>
      <c r="AX74" s="17">
        <v>208.699997</v>
      </c>
      <c r="AY74" s="17">
        <v>56.52</v>
      </c>
      <c r="AZ74" s="17">
        <v>28.864999999999998</v>
      </c>
      <c r="BA74" s="17">
        <v>98.5</v>
      </c>
      <c r="BB74" s="17">
        <v>58.799999</v>
      </c>
      <c r="BC74" s="17">
        <v>86.709998999999996</v>
      </c>
      <c r="BD74" s="17">
        <v>165</v>
      </c>
      <c r="BE74" s="17">
        <v>28.754999000000002</v>
      </c>
      <c r="BF74" s="17">
        <v>16.304001</v>
      </c>
      <c r="BG74" s="17">
        <v>42.630001</v>
      </c>
      <c r="BH74" s="17">
        <v>373.5</v>
      </c>
      <c r="BI74" s="17">
        <v>70.900002000000001</v>
      </c>
      <c r="BJ74" s="17">
        <v>3.81</v>
      </c>
      <c r="BK74" s="17">
        <v>58.459999000000003</v>
      </c>
      <c r="BL74" s="17">
        <v>31.459999</v>
      </c>
      <c r="BM74" s="17">
        <v>84.599997999999999</v>
      </c>
      <c r="BN74" s="17">
        <v>11.18</v>
      </c>
      <c r="BO74" s="17">
        <v>46.869999</v>
      </c>
    </row>
    <row r="75" spans="1:67" x14ac:dyDescent="0.3">
      <c r="A75" s="1">
        <v>44544</v>
      </c>
      <c r="B75" s="7">
        <v>47360001</v>
      </c>
      <c r="C75" s="7">
        <v>47970001</v>
      </c>
      <c r="D75" s="7">
        <v>46779999</v>
      </c>
      <c r="E75" s="7">
        <v>47084999</v>
      </c>
      <c r="F75">
        <v>47.084999000000003</v>
      </c>
      <c r="G75" s="19">
        <v>-5.5966000251995718E-3</v>
      </c>
      <c r="AA75" s="17">
        <v>6927.6298829999996</v>
      </c>
      <c r="AB75" s="17">
        <v>152.91999799999999</v>
      </c>
      <c r="AC75" s="17">
        <v>102.5</v>
      </c>
      <c r="AD75" s="17">
        <v>30.17</v>
      </c>
      <c r="AE75" s="17">
        <v>27.719999000000001</v>
      </c>
      <c r="AF75" s="17">
        <v>25.434999000000001</v>
      </c>
      <c r="AG75" s="17">
        <v>56.09</v>
      </c>
      <c r="AH75" s="17">
        <v>29.870000999999998</v>
      </c>
      <c r="AI75" s="17">
        <v>201.199997</v>
      </c>
      <c r="AJ75" s="17">
        <v>16.065000999999999</v>
      </c>
      <c r="AK75" s="17">
        <v>12.226000000000001</v>
      </c>
      <c r="AL75" s="17">
        <v>53.16</v>
      </c>
      <c r="AM75" s="17">
        <v>51.549999</v>
      </c>
      <c r="AN75" s="17">
        <v>12.878</v>
      </c>
      <c r="AO75" s="17">
        <v>180.11999499999999</v>
      </c>
      <c r="AP75" s="17">
        <v>101.980003</v>
      </c>
      <c r="AQ75" s="17">
        <v>1560</v>
      </c>
      <c r="AR75" s="17">
        <v>690</v>
      </c>
      <c r="AS75" s="17">
        <v>415.20001200000002</v>
      </c>
      <c r="AT75" s="17">
        <v>99.660004000000001</v>
      </c>
      <c r="AU75" s="17">
        <v>701.59997599999997</v>
      </c>
      <c r="AV75" s="17">
        <v>139.199997</v>
      </c>
      <c r="AW75" s="17">
        <v>9.19</v>
      </c>
      <c r="AX75" s="17">
        <v>208.199997</v>
      </c>
      <c r="AY75" s="17">
        <v>56.98</v>
      </c>
      <c r="AZ75" s="17">
        <v>29.02</v>
      </c>
      <c r="BA75" s="17">
        <v>100.55999799999999</v>
      </c>
      <c r="BB75" s="17">
        <v>58.029998999999997</v>
      </c>
      <c r="BC75" s="17">
        <v>85.480002999999996</v>
      </c>
      <c r="BD75" s="17">
        <v>162.759995</v>
      </c>
      <c r="BE75" s="17">
        <v>28.93</v>
      </c>
      <c r="BF75" s="17">
        <v>16.256001000000001</v>
      </c>
      <c r="BG75" s="17">
        <v>41.709999000000003</v>
      </c>
      <c r="BH75" s="17">
        <v>369</v>
      </c>
      <c r="BI75" s="17">
        <v>71.779999000000004</v>
      </c>
      <c r="BJ75" s="17">
        <v>3.86</v>
      </c>
      <c r="BK75" s="17">
        <v>60.330002</v>
      </c>
      <c r="BL75" s="17">
        <v>30.76</v>
      </c>
      <c r="BM75" s="17">
        <v>84.760002</v>
      </c>
      <c r="BN75" s="17">
        <v>11.21</v>
      </c>
      <c r="BO75" s="17">
        <v>47.084999000000003</v>
      </c>
    </row>
    <row r="76" spans="1:67" x14ac:dyDescent="0.3">
      <c r="A76" s="1">
        <v>44543</v>
      </c>
      <c r="B76" s="7">
        <v>48384998</v>
      </c>
      <c r="C76" s="7">
        <v>48384998</v>
      </c>
      <c r="D76" s="7">
        <v>47099998</v>
      </c>
      <c r="E76" s="7">
        <v>47349998</v>
      </c>
      <c r="F76">
        <v>47.349997999999999</v>
      </c>
      <c r="G76" s="19">
        <v>-1.6206170450734025E-2</v>
      </c>
      <c r="AA76" s="17">
        <v>6895.3100590000004</v>
      </c>
      <c r="AB76" s="17">
        <v>154.979996</v>
      </c>
      <c r="AC76" s="17">
        <v>103.08000199999999</v>
      </c>
      <c r="AD76" s="17">
        <v>30.4</v>
      </c>
      <c r="AE76" s="17">
        <v>25.655000999999999</v>
      </c>
      <c r="AF76" s="17">
        <v>25.32</v>
      </c>
      <c r="AG76" s="17">
        <v>56</v>
      </c>
      <c r="AH76" s="17">
        <v>29.889999</v>
      </c>
      <c r="AI76" s="17">
        <v>204.60000600000001</v>
      </c>
      <c r="AJ76" s="17">
        <v>15.965</v>
      </c>
      <c r="AK76" s="17">
        <v>12.12</v>
      </c>
      <c r="AL76" s="17">
        <v>52.709999000000003</v>
      </c>
      <c r="AM76" s="17">
        <v>52.869999</v>
      </c>
      <c r="AN76" s="17">
        <v>12.907999999999999</v>
      </c>
      <c r="AO76" s="17">
        <v>183</v>
      </c>
      <c r="AP76" s="17">
        <v>107.699997</v>
      </c>
      <c r="AQ76" s="17">
        <v>1582.5</v>
      </c>
      <c r="AR76" s="17">
        <v>694.09997599999997</v>
      </c>
      <c r="AS76" s="17">
        <v>418</v>
      </c>
      <c r="AT76" s="17">
        <v>101.449997</v>
      </c>
      <c r="AU76" s="17">
        <v>709</v>
      </c>
      <c r="AV76" s="17">
        <v>140.10000600000001</v>
      </c>
      <c r="AW76" s="17">
        <v>8.9960000000000004</v>
      </c>
      <c r="AX76" s="17">
        <v>210</v>
      </c>
      <c r="AY76" s="17">
        <v>57.759998000000003</v>
      </c>
      <c r="AZ76" s="17">
        <v>29.385000000000002</v>
      </c>
      <c r="BA76" s="17">
        <v>100.68</v>
      </c>
      <c r="BB76" s="17">
        <v>58.580002</v>
      </c>
      <c r="BC76" s="17">
        <v>86.440002000000007</v>
      </c>
      <c r="BD76" s="17">
        <v>167.020004</v>
      </c>
      <c r="BE76" s="17">
        <v>28.645</v>
      </c>
      <c r="BF76" s="17">
        <v>16.337999</v>
      </c>
      <c r="BG76" s="17">
        <v>42.48</v>
      </c>
      <c r="BH76" s="17">
        <v>375.79998799999998</v>
      </c>
      <c r="BI76" s="17">
        <v>71.720000999999996</v>
      </c>
      <c r="BJ76" s="17">
        <v>3.875</v>
      </c>
      <c r="BK76" s="17">
        <v>60.439999</v>
      </c>
      <c r="BL76" s="17">
        <v>31.02</v>
      </c>
      <c r="BM76" s="17">
        <v>84.730002999999996</v>
      </c>
      <c r="BN76" s="17">
        <v>11.26</v>
      </c>
      <c r="BO76" s="17">
        <v>47.349997999999999</v>
      </c>
    </row>
    <row r="77" spans="1:67" x14ac:dyDescent="0.3">
      <c r="A77" s="1">
        <v>44540</v>
      </c>
      <c r="B77" s="7">
        <v>48599998</v>
      </c>
      <c r="C77" s="7">
        <v>48810001</v>
      </c>
      <c r="D77" s="7">
        <v>47930000</v>
      </c>
      <c r="E77" s="7">
        <v>48130001</v>
      </c>
      <c r="F77">
        <v>48.130001</v>
      </c>
      <c r="G77" s="19">
        <v>-1.7554622675867604E-2</v>
      </c>
      <c r="AA77" s="17">
        <v>6942.9101559999999</v>
      </c>
      <c r="AB77" s="17">
        <v>154.520004</v>
      </c>
      <c r="AC77" s="17">
        <v>105.58000199999999</v>
      </c>
      <c r="AD77" s="17">
        <v>30.93</v>
      </c>
      <c r="AE77" s="17">
        <v>25.745000999999998</v>
      </c>
      <c r="AF77" s="17">
        <v>25.370000999999998</v>
      </c>
      <c r="AG77" s="17">
        <v>56.709999000000003</v>
      </c>
      <c r="AH77" s="17">
        <v>30.26</v>
      </c>
      <c r="AI77" s="17">
        <v>206</v>
      </c>
      <c r="AJ77" s="17">
        <v>15.58</v>
      </c>
      <c r="AK77" s="17">
        <v>12.234</v>
      </c>
      <c r="AL77" s="17">
        <v>53.02</v>
      </c>
      <c r="AM77" s="17">
        <v>53.09</v>
      </c>
      <c r="AN77" s="17">
        <v>13.066000000000001</v>
      </c>
      <c r="AO77" s="17">
        <v>185.13999899999999</v>
      </c>
      <c r="AP77" s="17">
        <v>107.94000200000001</v>
      </c>
      <c r="AQ77" s="17">
        <v>1592.5</v>
      </c>
      <c r="AR77" s="17">
        <v>700.5</v>
      </c>
      <c r="AS77" s="17">
        <v>421.04998799999998</v>
      </c>
      <c r="AT77" s="17">
        <v>100.900002</v>
      </c>
      <c r="AU77" s="17">
        <v>710</v>
      </c>
      <c r="AV77" s="17">
        <v>141.949997</v>
      </c>
      <c r="AW77" s="17">
        <v>9.2249999999999996</v>
      </c>
      <c r="AX77" s="17">
        <v>210.39999399999999</v>
      </c>
      <c r="AY77" s="17">
        <v>57.759998000000003</v>
      </c>
      <c r="AZ77" s="17">
        <v>29.790001</v>
      </c>
      <c r="BA77" s="17">
        <v>103.82</v>
      </c>
      <c r="BB77" s="17">
        <v>59.810001</v>
      </c>
      <c r="BC77" s="17">
        <v>86.529999000000004</v>
      </c>
      <c r="BD77" s="17">
        <v>166.91999799999999</v>
      </c>
      <c r="BE77" s="17">
        <v>29.084999</v>
      </c>
      <c r="BF77" s="17">
        <v>16.506001000000001</v>
      </c>
      <c r="BG77" s="17">
        <v>42.48</v>
      </c>
      <c r="BH77" s="17">
        <v>375.39999399999999</v>
      </c>
      <c r="BI77" s="17">
        <v>73.040001000000004</v>
      </c>
      <c r="BJ77" s="17">
        <v>3.92</v>
      </c>
      <c r="BK77" s="17">
        <v>62.52</v>
      </c>
      <c r="BL77" s="17">
        <v>30.74</v>
      </c>
      <c r="BM77" s="17">
        <v>85.440002000000007</v>
      </c>
      <c r="BN77" s="17">
        <v>11.25</v>
      </c>
      <c r="BO77" s="17">
        <v>48.130001</v>
      </c>
    </row>
    <row r="78" spans="1:67" x14ac:dyDescent="0.3">
      <c r="A78" s="1">
        <v>44539</v>
      </c>
      <c r="B78" s="7">
        <v>48759998</v>
      </c>
      <c r="C78" s="7">
        <v>49564999</v>
      </c>
      <c r="D78" s="7">
        <v>48465000</v>
      </c>
      <c r="E78" s="7">
        <v>48990002</v>
      </c>
      <c r="F78">
        <v>48.990001999999997</v>
      </c>
      <c r="G78" s="19">
        <v>4.6140265480165699E-3</v>
      </c>
      <c r="AA78" s="17">
        <v>6991.6801759999998</v>
      </c>
      <c r="AB78" s="17">
        <v>154.88000500000001</v>
      </c>
      <c r="AC78" s="17">
        <v>105.5</v>
      </c>
      <c r="AD78" s="17">
        <v>31.42</v>
      </c>
      <c r="AE78" s="17">
        <v>25.83</v>
      </c>
      <c r="AF78" s="17">
        <v>25.530000999999999</v>
      </c>
      <c r="AG78" s="17">
        <v>57.419998</v>
      </c>
      <c r="AH78" s="17">
        <v>30.280000999999999</v>
      </c>
      <c r="AI78" s="17">
        <v>208.10000600000001</v>
      </c>
      <c r="AJ78" s="17">
        <v>15.145</v>
      </c>
      <c r="AK78" s="17">
        <v>12.314</v>
      </c>
      <c r="AL78" s="17">
        <v>53</v>
      </c>
      <c r="AM78" s="17">
        <v>53.740001999999997</v>
      </c>
      <c r="AN78" s="17">
        <v>13.166</v>
      </c>
      <c r="AO78" s="17">
        <v>185.779999</v>
      </c>
      <c r="AP78" s="17">
        <v>107.239998</v>
      </c>
      <c r="AQ78" s="17">
        <v>1592.5</v>
      </c>
      <c r="AR78" s="17">
        <v>708.70001200000002</v>
      </c>
      <c r="AS78" s="17">
        <v>419.10000600000001</v>
      </c>
      <c r="AT78" s="17">
        <v>101.199997</v>
      </c>
      <c r="AU78" s="17">
        <v>715</v>
      </c>
      <c r="AV78" s="17">
        <v>141.39999399999999</v>
      </c>
      <c r="AW78" s="17">
        <v>9.17</v>
      </c>
      <c r="AX78" s="17">
        <v>210.199997</v>
      </c>
      <c r="AY78" s="17">
        <v>58.099997999999999</v>
      </c>
      <c r="AZ78" s="17">
        <v>29.924999</v>
      </c>
      <c r="BA78" s="17">
        <v>105.959999</v>
      </c>
      <c r="BB78" s="17">
        <v>61.209999000000003</v>
      </c>
      <c r="BC78" s="17">
        <v>84.089995999999999</v>
      </c>
      <c r="BD78" s="17">
        <v>167.820007</v>
      </c>
      <c r="BE78" s="17">
        <v>29.23</v>
      </c>
      <c r="BF78" s="17">
        <v>16.469999000000001</v>
      </c>
      <c r="BG78" s="17">
        <v>42.865001999999997</v>
      </c>
      <c r="BH78" s="17">
        <v>377.29998799999998</v>
      </c>
      <c r="BI78" s="17">
        <v>73.839995999999999</v>
      </c>
      <c r="BJ78" s="17">
        <v>3.75</v>
      </c>
      <c r="BK78" s="17">
        <v>63.400002000000001</v>
      </c>
      <c r="BL78" s="17">
        <v>30.76</v>
      </c>
      <c r="BM78" s="17">
        <v>86.290001000000004</v>
      </c>
      <c r="BN78" s="17">
        <v>11.29</v>
      </c>
      <c r="BO78" s="17">
        <v>48.990001999999997</v>
      </c>
    </row>
    <row r="79" spans="1:67" x14ac:dyDescent="0.3">
      <c r="A79" s="1">
        <v>44538</v>
      </c>
      <c r="B79" s="7">
        <v>49794998</v>
      </c>
      <c r="C79" s="7">
        <v>50400002</v>
      </c>
      <c r="D79" s="7">
        <v>48755001</v>
      </c>
      <c r="E79" s="7">
        <v>48764999</v>
      </c>
      <c r="F79">
        <v>48.764999000000003</v>
      </c>
      <c r="G79" s="19">
        <v>-1.5941902936131624E-2</v>
      </c>
      <c r="AA79" s="17">
        <v>7008.2299800000001</v>
      </c>
      <c r="AB79" s="17">
        <v>155.33999600000001</v>
      </c>
      <c r="AC79" s="17">
        <v>107.260002</v>
      </c>
      <c r="AD79" s="17">
        <v>31.889999</v>
      </c>
      <c r="AE79" s="17">
        <v>26.24</v>
      </c>
      <c r="AF79" s="17">
        <v>25.545000000000002</v>
      </c>
      <c r="AG79" s="17">
        <v>58.130001</v>
      </c>
      <c r="AH79" s="17">
        <v>30.450001</v>
      </c>
      <c r="AI79" s="17">
        <v>205.60000600000001</v>
      </c>
      <c r="AJ79" s="17">
        <v>14.935</v>
      </c>
      <c r="AK79" s="17">
        <v>12.406000000000001</v>
      </c>
      <c r="AL79" s="17">
        <v>53.029998999999997</v>
      </c>
      <c r="AM79" s="17">
        <v>53.48</v>
      </c>
      <c r="AN79" s="17">
        <v>13.134</v>
      </c>
      <c r="AO79" s="17">
        <v>184.13999899999999</v>
      </c>
      <c r="AP79" s="17">
        <v>105</v>
      </c>
      <c r="AQ79" s="17">
        <v>1577</v>
      </c>
      <c r="AR79" s="17">
        <v>717.5</v>
      </c>
      <c r="AS79" s="17">
        <v>418.25</v>
      </c>
      <c r="AT79" s="17">
        <v>100.150002</v>
      </c>
      <c r="AU79" s="17">
        <v>714.70001200000002</v>
      </c>
      <c r="AV79" s="17">
        <v>140</v>
      </c>
      <c r="AW79" s="17">
        <v>9.2210000000000001</v>
      </c>
      <c r="AX79" s="17">
        <v>207.60000600000001</v>
      </c>
      <c r="AY79" s="17">
        <v>58.540000999999997</v>
      </c>
      <c r="AZ79" s="17">
        <v>30.105</v>
      </c>
      <c r="BA79" s="17">
        <v>107.519997</v>
      </c>
      <c r="BB79" s="17">
        <v>60.869999</v>
      </c>
      <c r="BC79" s="17">
        <v>84.599997999999999</v>
      </c>
      <c r="BD79" s="17">
        <v>166.300003</v>
      </c>
      <c r="BE79" s="17">
        <v>29.195</v>
      </c>
      <c r="BF79" s="17">
        <v>16.673999999999999</v>
      </c>
      <c r="BG79" s="17">
        <v>43.174999</v>
      </c>
      <c r="BH79" s="17">
        <v>372.10000600000001</v>
      </c>
      <c r="BI79" s="17">
        <v>74.540001000000004</v>
      </c>
      <c r="BJ79" s="17">
        <v>3.7450000000000001</v>
      </c>
      <c r="BK79" s="17">
        <v>59</v>
      </c>
      <c r="BL79" s="17">
        <v>30.110001</v>
      </c>
      <c r="BM79" s="17">
        <v>87.129997000000003</v>
      </c>
      <c r="BN79" s="17">
        <v>11.25</v>
      </c>
      <c r="BO79" s="17">
        <v>48.764999000000003</v>
      </c>
    </row>
    <row r="80" spans="1:67" x14ac:dyDescent="0.3">
      <c r="A80" s="1">
        <v>44537</v>
      </c>
      <c r="B80" s="7">
        <v>49099998</v>
      </c>
      <c r="C80" s="7">
        <v>50080002</v>
      </c>
      <c r="D80" s="7">
        <v>48049999</v>
      </c>
      <c r="E80" s="7">
        <v>49555000</v>
      </c>
      <c r="F80">
        <v>49.555</v>
      </c>
      <c r="G80" s="19">
        <v>2.2701433383492509E-2</v>
      </c>
      <c r="AA80" s="17">
        <v>7014.5698240000002</v>
      </c>
      <c r="AB80" s="17">
        <v>155.320007</v>
      </c>
      <c r="AC80" s="17">
        <v>105.879997</v>
      </c>
      <c r="AD80" s="17">
        <v>32.43</v>
      </c>
      <c r="AE80" s="17">
        <v>26.360001</v>
      </c>
      <c r="AF80" s="17">
        <v>25.620000999999998</v>
      </c>
      <c r="AG80" s="17">
        <v>58.259998000000003</v>
      </c>
      <c r="AH80" s="17">
        <v>30.690000999999999</v>
      </c>
      <c r="AI80" s="17">
        <v>207.10000600000001</v>
      </c>
      <c r="AJ80" s="17">
        <v>15.135</v>
      </c>
      <c r="AK80" s="17">
        <v>12.465999999999999</v>
      </c>
      <c r="AL80" s="17">
        <v>52.860000999999997</v>
      </c>
      <c r="AM80" s="17">
        <v>53.580002</v>
      </c>
      <c r="AN80" s="17">
        <v>13.192</v>
      </c>
      <c r="AO80" s="17">
        <v>186.16000399999999</v>
      </c>
      <c r="AP80" s="17">
        <v>104.599998</v>
      </c>
      <c r="AQ80" s="17">
        <v>1619.5</v>
      </c>
      <c r="AR80" s="17">
        <v>735.20001200000002</v>
      </c>
      <c r="AS80" s="17">
        <v>424.79998799999998</v>
      </c>
      <c r="AT80" s="17">
        <v>99.800003000000004</v>
      </c>
      <c r="AU80" s="17">
        <v>725</v>
      </c>
      <c r="AV80" s="17">
        <v>138.64999399999999</v>
      </c>
      <c r="AW80" s="17">
        <v>9.2769999999999992</v>
      </c>
      <c r="AX80" s="17">
        <v>212.89999399999999</v>
      </c>
      <c r="AY80" s="17">
        <v>58.540000999999997</v>
      </c>
      <c r="AZ80" s="17">
        <v>29.905000999999999</v>
      </c>
      <c r="BA80" s="17">
        <v>106.05999799999999</v>
      </c>
      <c r="BB80" s="17">
        <v>60.740001999999997</v>
      </c>
      <c r="BC80" s="17">
        <v>85.360000999999997</v>
      </c>
      <c r="BD80" s="17">
        <v>167.259995</v>
      </c>
      <c r="BE80" s="17">
        <v>28.975000000000001</v>
      </c>
      <c r="BF80" s="17">
        <v>16.867999999999999</v>
      </c>
      <c r="BG80" s="17">
        <v>44.400002000000001</v>
      </c>
      <c r="BH80" s="17">
        <v>375.20001200000002</v>
      </c>
      <c r="BI80" s="17">
        <v>74.680000000000007</v>
      </c>
      <c r="BJ80" s="17">
        <v>3.9</v>
      </c>
      <c r="BK80" s="17">
        <v>59.279998999999997</v>
      </c>
      <c r="BL80" s="17">
        <v>29.719999000000001</v>
      </c>
      <c r="BM80" s="17">
        <v>88.190002000000007</v>
      </c>
      <c r="BN80" s="17">
        <v>11.4</v>
      </c>
      <c r="BO80" s="17">
        <v>49.555</v>
      </c>
    </row>
    <row r="81" spans="1:67" x14ac:dyDescent="0.3">
      <c r="A81" s="1">
        <v>44536</v>
      </c>
      <c r="B81" s="7">
        <v>46200001</v>
      </c>
      <c r="C81" s="7">
        <v>48665001</v>
      </c>
      <c r="D81" s="7">
        <v>45985001</v>
      </c>
      <c r="E81" s="7">
        <v>48455002</v>
      </c>
      <c r="F81">
        <v>48.455002</v>
      </c>
      <c r="G81" s="19">
        <v>5.4286402399617018E-2</v>
      </c>
      <c r="AA81" s="17">
        <v>7065.3901370000003</v>
      </c>
      <c r="AB81" s="17">
        <v>148.759995</v>
      </c>
      <c r="AC81" s="17">
        <v>102.839996</v>
      </c>
      <c r="AD81" s="17">
        <v>32.099997999999999</v>
      </c>
      <c r="AE81" s="17">
        <v>25.035</v>
      </c>
      <c r="AF81" s="17">
        <v>25.465</v>
      </c>
      <c r="AG81" s="17">
        <v>57.34</v>
      </c>
      <c r="AH81" s="17">
        <v>30.559999000000001</v>
      </c>
      <c r="AI81" s="17">
        <v>200.199997</v>
      </c>
      <c r="AJ81" s="17">
        <v>15.21</v>
      </c>
      <c r="AK81" s="17">
        <v>12.316000000000001</v>
      </c>
      <c r="AL81" s="17">
        <v>53.09</v>
      </c>
      <c r="AM81" s="17">
        <v>51.630001</v>
      </c>
      <c r="AN81" s="17">
        <v>13.11</v>
      </c>
      <c r="AO81" s="17">
        <v>179.10000600000001</v>
      </c>
      <c r="AP81" s="17">
        <v>101.959999</v>
      </c>
      <c r="AQ81" s="17">
        <v>1559</v>
      </c>
      <c r="AR81" s="17">
        <v>695.29998799999998</v>
      </c>
      <c r="AS81" s="17">
        <v>408.60000600000001</v>
      </c>
      <c r="AT81" s="17">
        <v>97.699996999999996</v>
      </c>
      <c r="AU81" s="17">
        <v>690.09997599999997</v>
      </c>
      <c r="AV81" s="17">
        <v>135.64999399999999</v>
      </c>
      <c r="AW81" s="17">
        <v>9.2690000000000001</v>
      </c>
      <c r="AX81" s="17">
        <v>209.39999399999999</v>
      </c>
      <c r="AY81" s="17">
        <v>57.66</v>
      </c>
      <c r="AZ81" s="17">
        <v>29.434999000000001</v>
      </c>
      <c r="BA81" s="17">
        <v>103.779999</v>
      </c>
      <c r="BB81" s="17">
        <v>58.84</v>
      </c>
      <c r="BC81" s="17">
        <v>84.349997999999999</v>
      </c>
      <c r="BD81" s="17">
        <v>161.63999899999999</v>
      </c>
      <c r="BE81" s="17">
        <v>28.655000999999999</v>
      </c>
      <c r="BF81" s="17">
        <v>16.27</v>
      </c>
      <c r="BG81" s="17">
        <v>42.014999000000003</v>
      </c>
      <c r="BH81" s="17">
        <v>361.60000600000001</v>
      </c>
      <c r="BI81" s="17">
        <v>74.839995999999999</v>
      </c>
      <c r="BJ81" s="17">
        <v>3.63</v>
      </c>
      <c r="BK81" s="17">
        <v>58.349997999999999</v>
      </c>
      <c r="BL81" s="17">
        <v>29.440000999999999</v>
      </c>
      <c r="BM81" s="17">
        <v>87.110000999999997</v>
      </c>
      <c r="BN81" s="17">
        <v>11.31</v>
      </c>
      <c r="BO81" s="17">
        <v>48.455002</v>
      </c>
    </row>
    <row r="82" spans="1:67" x14ac:dyDescent="0.3">
      <c r="A82" s="1">
        <v>44533</v>
      </c>
      <c r="B82" s="7">
        <v>47025002</v>
      </c>
      <c r="C82" s="7">
        <v>47349998</v>
      </c>
      <c r="D82" s="7">
        <v>45650002</v>
      </c>
      <c r="E82" s="7">
        <v>45959999</v>
      </c>
      <c r="F82">
        <v>45.959999000000003</v>
      </c>
      <c r="G82" s="19">
        <v>-1.36281143120911E-2</v>
      </c>
      <c r="AA82" s="17">
        <v>6865.7797849999997</v>
      </c>
      <c r="AB82" s="17">
        <v>146.05999800000001</v>
      </c>
      <c r="AC82" s="17">
        <v>98.550003000000004</v>
      </c>
      <c r="AD82" s="17">
        <v>31.18</v>
      </c>
      <c r="AE82" s="17">
        <v>24.545000000000002</v>
      </c>
      <c r="AF82" s="17">
        <v>25.004999000000002</v>
      </c>
      <c r="AG82" s="17">
        <v>56.169998</v>
      </c>
      <c r="AH82" s="17">
        <v>29.98</v>
      </c>
      <c r="AI82" s="17">
        <v>201.39999399999999</v>
      </c>
      <c r="AJ82" s="17">
        <v>14.64</v>
      </c>
      <c r="AK82" s="17">
        <v>12.24</v>
      </c>
      <c r="AL82" s="17">
        <v>52.889999000000003</v>
      </c>
      <c r="AM82" s="17">
        <v>51.630001</v>
      </c>
      <c r="AN82" s="17">
        <v>12.976000000000001</v>
      </c>
      <c r="AO82" s="17">
        <v>177</v>
      </c>
      <c r="AP82" s="17">
        <v>104.91999800000001</v>
      </c>
      <c r="AQ82" s="17">
        <v>1606.5</v>
      </c>
      <c r="AR82" s="17">
        <v>684</v>
      </c>
      <c r="AS82" s="17">
        <v>400.89999399999999</v>
      </c>
      <c r="AT82" s="17">
        <v>97.419998000000007</v>
      </c>
      <c r="AU82" s="17">
        <v>685</v>
      </c>
      <c r="AV82" s="17">
        <v>132.75</v>
      </c>
      <c r="AW82" s="17">
        <v>9.2189999999999994</v>
      </c>
      <c r="AX82" s="17">
        <v>204.699997</v>
      </c>
      <c r="AY82" s="17">
        <v>56.959999000000003</v>
      </c>
      <c r="AZ82" s="17">
        <v>28.715</v>
      </c>
      <c r="BA82" s="17">
        <v>98.660004000000001</v>
      </c>
      <c r="BB82" s="17">
        <v>57.84</v>
      </c>
      <c r="BC82" s="17">
        <v>83.769997000000004</v>
      </c>
      <c r="BD82" s="17">
        <v>159.88000500000001</v>
      </c>
      <c r="BE82" s="17">
        <v>28.364999999999998</v>
      </c>
      <c r="BF82" s="17">
        <v>15.757999999999999</v>
      </c>
      <c r="BG82" s="17">
        <v>41.869999</v>
      </c>
      <c r="BH82" s="17">
        <v>357.20001200000002</v>
      </c>
      <c r="BI82" s="17">
        <v>73.239998</v>
      </c>
      <c r="BJ82" s="17">
        <v>3.63</v>
      </c>
      <c r="BK82" s="17">
        <v>60.34</v>
      </c>
      <c r="BL82" s="17">
        <v>28.870000999999998</v>
      </c>
      <c r="BM82" s="17">
        <v>85.32</v>
      </c>
      <c r="BN82" s="17">
        <v>11.25</v>
      </c>
      <c r="BO82" s="17">
        <v>45.959999000000003</v>
      </c>
    </row>
    <row r="83" spans="1:67" x14ac:dyDescent="0.3">
      <c r="A83" s="1">
        <v>44532</v>
      </c>
      <c r="B83" s="7">
        <v>45525002</v>
      </c>
      <c r="C83" s="7">
        <v>47040001</v>
      </c>
      <c r="D83" s="7">
        <v>45380001</v>
      </c>
      <c r="E83" s="7">
        <v>46595001</v>
      </c>
      <c r="F83">
        <v>46.595001000000003</v>
      </c>
      <c r="G83" s="19">
        <v>5.2859333456714008E-3</v>
      </c>
      <c r="AA83" s="17">
        <v>6765.5200199999999</v>
      </c>
      <c r="AB83" s="17">
        <v>145.89999399999999</v>
      </c>
      <c r="AC83" s="17">
        <v>101.099998</v>
      </c>
      <c r="AD83" s="17">
        <v>31.110001</v>
      </c>
      <c r="AE83" s="17">
        <v>24.809999000000001</v>
      </c>
      <c r="AF83" s="17">
        <v>25.105</v>
      </c>
      <c r="AG83" s="17">
        <v>56.450001</v>
      </c>
      <c r="AH83" s="17">
        <v>30.139999</v>
      </c>
      <c r="AI83" s="17">
        <v>204.39999399999999</v>
      </c>
      <c r="AJ83" s="17">
        <v>14.645</v>
      </c>
      <c r="AK83" s="17">
        <v>12.29</v>
      </c>
      <c r="AL83" s="17">
        <v>53.310001</v>
      </c>
      <c r="AM83" s="17">
        <v>52.27</v>
      </c>
      <c r="AN83" s="17">
        <v>12.84</v>
      </c>
      <c r="AO83" s="17">
        <v>177.53999300000001</v>
      </c>
      <c r="AP83" s="17">
        <v>103.18</v>
      </c>
      <c r="AQ83" s="17">
        <v>1617</v>
      </c>
      <c r="AR83" s="17">
        <v>693.5</v>
      </c>
      <c r="AS83" s="17">
        <v>398.14999399999999</v>
      </c>
      <c r="AT83" s="17">
        <v>97.980002999999996</v>
      </c>
      <c r="AU83" s="17">
        <v>686.59997599999997</v>
      </c>
      <c r="AV83" s="17">
        <v>131.949997</v>
      </c>
      <c r="AW83" s="17">
        <v>9.3019999999999996</v>
      </c>
      <c r="AX83" s="17">
        <v>203.300003</v>
      </c>
      <c r="AY83" s="17">
        <v>57.080002</v>
      </c>
      <c r="AZ83" s="17">
        <v>29.035</v>
      </c>
      <c r="BA83" s="17">
        <v>102.139999</v>
      </c>
      <c r="BB83" s="17">
        <v>58.049999</v>
      </c>
      <c r="BC83" s="17">
        <v>84.190002000000007</v>
      </c>
      <c r="BD83" s="17">
        <v>161.13999899999999</v>
      </c>
      <c r="BE83" s="17">
        <v>28.514999</v>
      </c>
      <c r="BF83" s="17">
        <v>15.964</v>
      </c>
      <c r="BG83" s="17">
        <v>41.93</v>
      </c>
      <c r="BH83" s="17">
        <v>360.70001200000002</v>
      </c>
      <c r="BI83" s="17">
        <v>72.400002000000001</v>
      </c>
      <c r="BJ83" s="17">
        <v>3.7450000000000001</v>
      </c>
      <c r="BK83" s="17">
        <v>58.130001</v>
      </c>
      <c r="BL83" s="17">
        <v>28.440000999999999</v>
      </c>
      <c r="BM83" s="17">
        <v>86.739998</v>
      </c>
      <c r="BN83" s="17">
        <v>11.24</v>
      </c>
      <c r="BO83" s="17">
        <v>46.595001000000003</v>
      </c>
    </row>
    <row r="84" spans="1:67" x14ac:dyDescent="0.3">
      <c r="A84" s="1">
        <v>44531</v>
      </c>
      <c r="B84" s="7">
        <v>46590000</v>
      </c>
      <c r="C84" s="7">
        <v>46759998</v>
      </c>
      <c r="D84" s="7">
        <v>45509998</v>
      </c>
      <c r="E84" s="7">
        <v>46349998</v>
      </c>
      <c r="F84">
        <v>46.349997999999999</v>
      </c>
      <c r="G84" s="19">
        <v>-7.5455430654536304E-4</v>
      </c>
      <c r="AA84" s="17">
        <v>6795.75</v>
      </c>
      <c r="AB84" s="17">
        <v>147.83999600000001</v>
      </c>
      <c r="AC84" s="17">
        <v>101.91999800000001</v>
      </c>
      <c r="AD84" s="17">
        <v>32.029998999999997</v>
      </c>
      <c r="AE84" s="17">
        <v>24.625</v>
      </c>
      <c r="AF84" s="17">
        <v>25.235001</v>
      </c>
      <c r="AG84" s="17">
        <v>56.59</v>
      </c>
      <c r="AH84" s="17">
        <v>30.379999000000002</v>
      </c>
      <c r="AI84" s="17">
        <v>207.89999399999999</v>
      </c>
      <c r="AJ84" s="17">
        <v>14.8</v>
      </c>
      <c r="AK84" s="17">
        <v>12.305999999999999</v>
      </c>
      <c r="AL84" s="17">
        <v>52.349997999999999</v>
      </c>
      <c r="AM84" s="17">
        <v>53.68</v>
      </c>
      <c r="AN84" s="17">
        <v>13</v>
      </c>
      <c r="AO84" s="17">
        <v>181.63999899999999</v>
      </c>
      <c r="AP84" s="17">
        <v>106.400002</v>
      </c>
      <c r="AQ84" s="17">
        <v>1668.5</v>
      </c>
      <c r="AR84" s="17">
        <v>705.09997599999997</v>
      </c>
      <c r="AS84" s="17">
        <v>406.14999399999999</v>
      </c>
      <c r="AT84" s="17">
        <v>98.699996999999996</v>
      </c>
      <c r="AU84" s="17">
        <v>697.5</v>
      </c>
      <c r="AV84" s="17">
        <v>136</v>
      </c>
      <c r="AW84" s="17">
        <v>9.6140000000000008</v>
      </c>
      <c r="AX84" s="17">
        <v>203.89999399999999</v>
      </c>
      <c r="AY84" s="17">
        <v>57.919998</v>
      </c>
      <c r="AZ84" s="17">
        <v>29.33</v>
      </c>
      <c r="BA84" s="17">
        <v>103.120003</v>
      </c>
      <c r="BB84" s="17">
        <v>58.360000999999997</v>
      </c>
      <c r="BC84" s="17">
        <v>85.839995999999999</v>
      </c>
      <c r="BD84" s="17">
        <v>162.759995</v>
      </c>
      <c r="BE84" s="17">
        <v>28.450001</v>
      </c>
      <c r="BF84" s="17">
        <v>15.974</v>
      </c>
      <c r="BG84" s="17">
        <v>44.945</v>
      </c>
      <c r="BH84" s="17">
        <v>363.29998799999998</v>
      </c>
      <c r="BI84" s="17">
        <v>73.059997999999993</v>
      </c>
      <c r="BJ84" s="17">
        <v>3.93</v>
      </c>
      <c r="BK84" s="17">
        <v>59</v>
      </c>
      <c r="BL84" s="17">
        <v>29.129999000000002</v>
      </c>
      <c r="BM84" s="17">
        <v>86.32</v>
      </c>
      <c r="BN84" s="17">
        <v>11.46</v>
      </c>
      <c r="BO84" s="17">
        <v>46.349997999999999</v>
      </c>
    </row>
    <row r="85" spans="1:67" x14ac:dyDescent="0.3">
      <c r="A85" s="1">
        <v>44530</v>
      </c>
      <c r="B85" s="7">
        <v>46959999</v>
      </c>
      <c r="C85" s="7">
        <v>47430000</v>
      </c>
      <c r="D85" s="7">
        <v>46310001</v>
      </c>
      <c r="E85" s="7">
        <v>46384998</v>
      </c>
      <c r="F85">
        <v>46.384998000000003</v>
      </c>
      <c r="G85" s="19">
        <v>-2.2856603689559662E-2</v>
      </c>
      <c r="AA85" s="17">
        <v>6881.8701170000004</v>
      </c>
      <c r="AB85" s="17">
        <v>145.820007</v>
      </c>
      <c r="AC85" s="17">
        <v>98.720000999999996</v>
      </c>
      <c r="AD85" s="17">
        <v>31.48</v>
      </c>
      <c r="AE85" s="17">
        <v>23.93</v>
      </c>
      <c r="AF85" s="17">
        <v>24.35</v>
      </c>
      <c r="AG85" s="17">
        <v>55.080002</v>
      </c>
      <c r="AH85" s="17">
        <v>29.950001</v>
      </c>
      <c r="AI85" s="17">
        <v>204.10000600000001</v>
      </c>
      <c r="AJ85" s="17">
        <v>14.62</v>
      </c>
      <c r="AK85" s="17">
        <v>12.066000000000001</v>
      </c>
      <c r="AL85" s="17">
        <v>51.990001999999997</v>
      </c>
      <c r="AM85" s="17">
        <v>53.189999</v>
      </c>
      <c r="AN85" s="17">
        <v>12.81</v>
      </c>
      <c r="AO85" s="17">
        <v>177.020004</v>
      </c>
      <c r="AP85" s="17">
        <v>112.94000200000001</v>
      </c>
      <c r="AQ85" s="17">
        <v>1653</v>
      </c>
      <c r="AR85" s="17">
        <v>681.40002400000003</v>
      </c>
      <c r="AS85" s="17">
        <v>397.5</v>
      </c>
      <c r="AT85" s="17">
        <v>96.779999000000004</v>
      </c>
      <c r="AU85" s="17">
        <v>686.59997599999997</v>
      </c>
      <c r="AV85" s="17">
        <v>130.5</v>
      </c>
      <c r="AW85" s="17">
        <v>9.51</v>
      </c>
      <c r="AX85" s="17">
        <v>202.5</v>
      </c>
      <c r="AY85" s="17">
        <v>57.139999000000003</v>
      </c>
      <c r="AZ85" s="17">
        <v>28.459999</v>
      </c>
      <c r="BA85" s="17">
        <v>98.779999000000004</v>
      </c>
      <c r="BB85" s="17">
        <v>56.18</v>
      </c>
      <c r="BC85" s="17">
        <v>83.860000999999997</v>
      </c>
      <c r="BD85" s="17">
        <v>156.220001</v>
      </c>
      <c r="BE85" s="17">
        <v>27.545000000000002</v>
      </c>
      <c r="BF85" s="17">
        <v>15.114000000000001</v>
      </c>
      <c r="BG85" s="17">
        <v>43.125</v>
      </c>
      <c r="BH85" s="17">
        <v>362.70001200000002</v>
      </c>
      <c r="BI85" s="17">
        <v>72.480002999999996</v>
      </c>
      <c r="BJ85" s="17">
        <v>3.9750000000000001</v>
      </c>
      <c r="BK85" s="17">
        <v>59.790000999999997</v>
      </c>
      <c r="BL85" s="17">
        <v>28.4</v>
      </c>
      <c r="BM85" s="17">
        <v>83.660004000000001</v>
      </c>
      <c r="BN85" s="17">
        <v>11.25</v>
      </c>
      <c r="BO85" s="17">
        <v>46.384998000000003</v>
      </c>
    </row>
    <row r="86" spans="1:67" x14ac:dyDescent="0.3">
      <c r="A86" s="1">
        <v>44529</v>
      </c>
      <c r="B86" s="7">
        <v>47814999</v>
      </c>
      <c r="C86" s="7">
        <v>48200001</v>
      </c>
      <c r="D86" s="7">
        <v>47294998</v>
      </c>
      <c r="E86" s="7">
        <v>47470001</v>
      </c>
      <c r="F86">
        <v>47.470001000000003</v>
      </c>
      <c r="G86" s="19">
        <v>5.2694699125299671E-4</v>
      </c>
      <c r="AA86" s="17">
        <v>6721.1601559999999</v>
      </c>
      <c r="AB86" s="17">
        <v>147.36000100000001</v>
      </c>
      <c r="AC86" s="17">
        <v>99.690002000000007</v>
      </c>
      <c r="AD86" s="17">
        <v>32.369999</v>
      </c>
      <c r="AE86" s="17">
        <v>24.440000999999999</v>
      </c>
      <c r="AF86" s="17">
        <v>24.235001</v>
      </c>
      <c r="AG86" s="17">
        <v>55.380001</v>
      </c>
      <c r="AH86" s="17">
        <v>29.91</v>
      </c>
      <c r="AI86" s="17">
        <v>201.89999399999999</v>
      </c>
      <c r="AJ86" s="17">
        <v>15.17</v>
      </c>
      <c r="AK86" s="17">
        <v>12.132</v>
      </c>
      <c r="AL86" s="17">
        <v>54.330002</v>
      </c>
      <c r="AM86" s="17">
        <v>53.43</v>
      </c>
      <c r="AN86" s="17">
        <v>12.894</v>
      </c>
      <c r="AO86" s="17">
        <v>180.38000500000001</v>
      </c>
      <c r="AP86" s="17">
        <v>112.980003</v>
      </c>
      <c r="AQ86" s="17">
        <v>1640</v>
      </c>
      <c r="AR86" s="17">
        <v>683.79998799999998</v>
      </c>
      <c r="AS86" s="17">
        <v>401.79998799999998</v>
      </c>
      <c r="AT86" s="17">
        <v>95.779999000000004</v>
      </c>
      <c r="AU86" s="17">
        <v>697.20001200000002</v>
      </c>
      <c r="AV86" s="17">
        <v>128.35000600000001</v>
      </c>
      <c r="AW86" s="17">
        <v>9.6039999999999992</v>
      </c>
      <c r="AX86" s="17">
        <v>206.60000600000001</v>
      </c>
      <c r="AY86" s="17">
        <v>57.959999000000003</v>
      </c>
      <c r="AZ86" s="17">
        <v>29.145</v>
      </c>
      <c r="BA86" s="17">
        <v>101.599998</v>
      </c>
      <c r="BB86" s="17">
        <v>57.240001999999997</v>
      </c>
      <c r="BC86" s="17">
        <v>85.610000999999997</v>
      </c>
      <c r="BD86" s="17">
        <v>151.240005</v>
      </c>
      <c r="BE86" s="17">
        <v>27.485001</v>
      </c>
      <c r="BF86" s="17">
        <v>15.536</v>
      </c>
      <c r="BG86" s="17">
        <v>43.025002000000001</v>
      </c>
      <c r="BH86" s="17">
        <v>357.39999399999999</v>
      </c>
      <c r="BI86" s="17">
        <v>73.879997000000003</v>
      </c>
      <c r="BJ86" s="17">
        <v>3.98</v>
      </c>
      <c r="BK86" s="17">
        <v>63.869999</v>
      </c>
      <c r="BL86" s="17">
        <v>28.24</v>
      </c>
      <c r="BM86" s="17">
        <v>84.160004000000001</v>
      </c>
      <c r="BN86" s="17">
        <v>11.2</v>
      </c>
      <c r="BO86" s="17">
        <v>47.470001000000003</v>
      </c>
    </row>
    <row r="87" spans="1:67" x14ac:dyDescent="0.3">
      <c r="A87" s="1">
        <v>44526</v>
      </c>
      <c r="B87" s="7">
        <v>47849998</v>
      </c>
      <c r="C87" s="7">
        <v>48860001</v>
      </c>
      <c r="D87" s="7">
        <v>47285000</v>
      </c>
      <c r="E87" s="7">
        <v>47445000</v>
      </c>
      <c r="F87">
        <v>47.445</v>
      </c>
      <c r="G87" s="19">
        <v>-4.3929471032745582E-2</v>
      </c>
      <c r="AA87" s="17">
        <v>6776.25</v>
      </c>
      <c r="AB87" s="17">
        <v>148.53999300000001</v>
      </c>
      <c r="AC87" s="17">
        <v>99.360000999999997</v>
      </c>
      <c r="AD87" s="17">
        <v>32.310001</v>
      </c>
      <c r="AE87" s="17">
        <v>24.245000999999998</v>
      </c>
      <c r="AF87" s="17">
        <v>24.225000000000001</v>
      </c>
      <c r="AG87" s="17">
        <v>55.290000999999997</v>
      </c>
      <c r="AH87" s="17">
        <v>30.040001</v>
      </c>
      <c r="AI87" s="17">
        <v>200.199997</v>
      </c>
      <c r="AJ87" s="17">
        <v>15.475</v>
      </c>
      <c r="AK87" s="17">
        <v>12.066000000000001</v>
      </c>
      <c r="AL87" s="17">
        <v>54.330002</v>
      </c>
      <c r="AM87" s="17">
        <v>52.889999000000003</v>
      </c>
      <c r="AN87" s="17">
        <v>12.795999999999999</v>
      </c>
      <c r="AO87" s="17">
        <v>178.88000500000001</v>
      </c>
      <c r="AP87" s="17">
        <v>113.720001</v>
      </c>
      <c r="AQ87" s="17">
        <v>1604</v>
      </c>
      <c r="AR87" s="17">
        <v>665.5</v>
      </c>
      <c r="AS87" s="17">
        <v>402.29998799999998</v>
      </c>
      <c r="AT87" s="17">
        <v>95.160004000000001</v>
      </c>
      <c r="AU87" s="17">
        <v>692</v>
      </c>
      <c r="AV87" s="17">
        <v>128.39999399999999</v>
      </c>
      <c r="AW87" s="17">
        <v>9.6660000000000004</v>
      </c>
      <c r="AX87" s="17">
        <v>206.89999399999999</v>
      </c>
      <c r="AY87" s="17">
        <v>57.66</v>
      </c>
      <c r="AZ87" s="17">
        <v>29.610001</v>
      </c>
      <c r="BA87" s="17">
        <v>101.099998</v>
      </c>
      <c r="BB87" s="17">
        <v>57.09</v>
      </c>
      <c r="BC87" s="17">
        <v>85.010002</v>
      </c>
      <c r="BD87" s="17">
        <v>151.58000200000001</v>
      </c>
      <c r="BE87" s="17">
        <v>27.264999</v>
      </c>
      <c r="BF87" s="17">
        <v>15.568</v>
      </c>
      <c r="BG87" s="17">
        <v>41.935001</v>
      </c>
      <c r="BH87" s="17">
        <v>357</v>
      </c>
      <c r="BI87" s="17">
        <v>74.459998999999996</v>
      </c>
      <c r="BJ87" s="17">
        <v>3.85</v>
      </c>
      <c r="BK87" s="17">
        <v>64.069999999999993</v>
      </c>
      <c r="BL87" s="17">
        <v>27.860001</v>
      </c>
      <c r="BM87" s="17">
        <v>84.019997000000004</v>
      </c>
      <c r="BN87" s="17">
        <v>11.175000000000001</v>
      </c>
      <c r="BO87" s="17">
        <v>47.445</v>
      </c>
    </row>
    <row r="88" spans="1:67" x14ac:dyDescent="0.3">
      <c r="A88" s="1">
        <v>44525</v>
      </c>
      <c r="B88" s="7">
        <v>48730000</v>
      </c>
      <c r="C88" s="7">
        <v>49750000</v>
      </c>
      <c r="D88" s="7">
        <v>48634998</v>
      </c>
      <c r="E88" s="7">
        <v>49625000</v>
      </c>
      <c r="F88">
        <v>49.625</v>
      </c>
      <c r="G88" s="19">
        <v>1.9203142723416278E-2</v>
      </c>
      <c r="AA88" s="17">
        <v>6739.7299800000001</v>
      </c>
      <c r="AB88" s="17">
        <v>151.36000100000001</v>
      </c>
      <c r="AC88" s="17">
        <v>112.260002</v>
      </c>
      <c r="AD88" s="17">
        <v>33.779998999999997</v>
      </c>
      <c r="AE88" s="17">
        <v>26.075001</v>
      </c>
      <c r="AF88" s="17">
        <v>25.469999000000001</v>
      </c>
      <c r="AG88" s="17">
        <v>58.73</v>
      </c>
      <c r="AH88" s="17">
        <v>31.219999000000001</v>
      </c>
      <c r="AI88" s="17">
        <v>205.699997</v>
      </c>
      <c r="AJ88" s="17">
        <v>15.685</v>
      </c>
      <c r="AK88" s="17">
        <v>12.62</v>
      </c>
      <c r="AL88" s="17">
        <v>56.09</v>
      </c>
      <c r="AM88" s="17">
        <v>53.110000999999997</v>
      </c>
      <c r="AN88" s="17">
        <v>13.228</v>
      </c>
      <c r="AO88" s="17">
        <v>188.44000199999999</v>
      </c>
      <c r="AP88" s="17">
        <v>105.400002</v>
      </c>
      <c r="AQ88" s="17">
        <v>1656.5</v>
      </c>
      <c r="AR88" s="17">
        <v>718.59997599999997</v>
      </c>
      <c r="AS88" s="17">
        <v>415.5</v>
      </c>
      <c r="AT88" s="17">
        <v>97.459998999999996</v>
      </c>
      <c r="AU88" s="17">
        <v>734.70001200000002</v>
      </c>
      <c r="AV88" s="17">
        <v>139</v>
      </c>
      <c r="AW88" s="17">
        <v>9.9039999999999999</v>
      </c>
      <c r="AX88" s="17">
        <v>213</v>
      </c>
      <c r="AY88" s="17">
        <v>60.360000999999997</v>
      </c>
      <c r="AZ88" s="17">
        <v>32.115001999999997</v>
      </c>
      <c r="BA88" s="17">
        <v>112.660004</v>
      </c>
      <c r="BB88" s="17">
        <v>60.41</v>
      </c>
      <c r="BC88" s="17">
        <v>86.650002000000001</v>
      </c>
      <c r="BD88" s="17">
        <v>156.720001</v>
      </c>
      <c r="BE88" s="17">
        <v>29.334999</v>
      </c>
      <c r="BF88" s="17">
        <v>16.712</v>
      </c>
      <c r="BG88" s="17">
        <v>43.514999000000003</v>
      </c>
      <c r="BH88" s="17">
        <v>354.60000600000001</v>
      </c>
      <c r="BI88" s="17">
        <v>78.540001000000004</v>
      </c>
      <c r="BJ88" s="17">
        <v>3.74</v>
      </c>
      <c r="BK88" s="17">
        <v>63.919998</v>
      </c>
      <c r="BL88" s="17">
        <v>29.25</v>
      </c>
      <c r="BM88" s="17">
        <v>91.769997000000004</v>
      </c>
      <c r="BN88" s="17">
        <v>11.44</v>
      </c>
      <c r="BO88" s="17">
        <v>49.625</v>
      </c>
    </row>
    <row r="89" spans="1:67" x14ac:dyDescent="0.3">
      <c r="A89" s="1">
        <v>44524</v>
      </c>
      <c r="B89" s="7">
        <v>48715000</v>
      </c>
      <c r="C89" s="7">
        <v>48779999</v>
      </c>
      <c r="D89" s="7">
        <v>47064999</v>
      </c>
      <c r="E89" s="7">
        <v>48689999</v>
      </c>
      <c r="F89">
        <v>48.689999</v>
      </c>
      <c r="G89" s="19">
        <v>2.0540262941670662E-4</v>
      </c>
      <c r="AA89" s="17">
        <v>7075.8701170000004</v>
      </c>
      <c r="AB89" s="17">
        <v>151.679993</v>
      </c>
      <c r="AC89" s="17">
        <v>111.459999</v>
      </c>
      <c r="AD89" s="17">
        <v>33.740001999999997</v>
      </c>
      <c r="AE89" s="17">
        <v>26.33</v>
      </c>
      <c r="AF89" s="17">
        <v>25.540001</v>
      </c>
      <c r="AG89" s="17">
        <v>58.540000999999997</v>
      </c>
      <c r="AH89" s="17">
        <v>31.07</v>
      </c>
      <c r="AI89" s="17">
        <v>203.39999399999999</v>
      </c>
      <c r="AJ89" s="17">
        <v>15.79</v>
      </c>
      <c r="AK89" s="17">
        <v>12.666</v>
      </c>
      <c r="AL89" s="17">
        <v>56.169998</v>
      </c>
      <c r="AM89" s="17">
        <v>52.110000999999997</v>
      </c>
      <c r="AN89" s="17">
        <v>13.064</v>
      </c>
      <c r="AO89" s="17">
        <v>188.13999899999999</v>
      </c>
      <c r="AP89" s="17">
        <v>103.699997</v>
      </c>
      <c r="AQ89" s="17">
        <v>1629</v>
      </c>
      <c r="AR89" s="17">
        <v>710.40002400000003</v>
      </c>
      <c r="AS89" s="17">
        <v>412.54998799999998</v>
      </c>
      <c r="AT89" s="17">
        <v>97.18</v>
      </c>
      <c r="AU89" s="17">
        <v>726.09997599999997</v>
      </c>
      <c r="AV89" s="17">
        <v>139.699997</v>
      </c>
      <c r="AW89" s="17">
        <v>9.9269999999999996</v>
      </c>
      <c r="AX89" s="17">
        <v>207.89999399999999</v>
      </c>
      <c r="AY89" s="17">
        <v>59.759998000000003</v>
      </c>
      <c r="AZ89" s="17">
        <v>32.104999999999997</v>
      </c>
      <c r="BA89" s="17">
        <v>112.480003</v>
      </c>
      <c r="BB89" s="17">
        <v>59.990001999999997</v>
      </c>
      <c r="BC89" s="17">
        <v>87.309997999999993</v>
      </c>
      <c r="BD89" s="17">
        <v>156.16000399999999</v>
      </c>
      <c r="BE89" s="17">
        <v>29.264999</v>
      </c>
      <c r="BF89" s="17">
        <v>16.792000000000002</v>
      </c>
      <c r="BG89" s="17">
        <v>43.695</v>
      </c>
      <c r="BH89" s="17">
        <v>351.70001200000002</v>
      </c>
      <c r="BI89" s="17">
        <v>78.580001999999993</v>
      </c>
      <c r="BJ89" s="17">
        <v>3.6850000000000001</v>
      </c>
      <c r="BK89" s="17">
        <v>62.630001</v>
      </c>
      <c r="BL89" s="17">
        <v>29.139999</v>
      </c>
      <c r="BM89" s="17">
        <v>91.599997999999999</v>
      </c>
      <c r="BN89" s="17">
        <v>11.4</v>
      </c>
      <c r="BO89" s="17">
        <v>48.689999</v>
      </c>
    </row>
    <row r="90" spans="1:67" x14ac:dyDescent="0.3">
      <c r="A90" s="1">
        <v>44523</v>
      </c>
      <c r="B90" s="7">
        <v>48150002</v>
      </c>
      <c r="C90" s="7">
        <v>49195000</v>
      </c>
      <c r="D90" s="7">
        <v>47584999</v>
      </c>
      <c r="E90" s="7">
        <v>48680000</v>
      </c>
      <c r="F90">
        <v>48.68</v>
      </c>
      <c r="G90" s="19">
        <v>1.6461317549847365E-3</v>
      </c>
      <c r="AA90" s="17">
        <v>7042.2299800000001</v>
      </c>
      <c r="AB90" s="17">
        <v>151.44000199999999</v>
      </c>
      <c r="AC90" s="17">
        <v>110.260002</v>
      </c>
      <c r="AD90" s="17">
        <v>34.159999999999997</v>
      </c>
      <c r="AE90" s="17">
        <v>26.91</v>
      </c>
      <c r="AF90" s="17">
        <v>25.495000999999998</v>
      </c>
      <c r="AG90" s="17">
        <v>58.889999000000003</v>
      </c>
      <c r="AH90" s="17">
        <v>31.07</v>
      </c>
      <c r="AI90" s="17">
        <v>205.39999399999999</v>
      </c>
      <c r="AJ90" s="17">
        <v>16.040001</v>
      </c>
      <c r="AK90" s="17">
        <v>12.625999999999999</v>
      </c>
      <c r="AL90" s="17">
        <v>56.779998999999997</v>
      </c>
      <c r="AM90" s="17">
        <v>53.25</v>
      </c>
      <c r="AN90" s="17">
        <v>13.07</v>
      </c>
      <c r="AO90" s="17">
        <v>187.13999899999999</v>
      </c>
      <c r="AP90" s="17">
        <v>103.720001</v>
      </c>
      <c r="AQ90" s="17">
        <v>1618</v>
      </c>
      <c r="AR90" s="17">
        <v>704.29998799999998</v>
      </c>
      <c r="AS90" s="17">
        <v>411.70001200000002</v>
      </c>
      <c r="AT90" s="17">
        <v>97.419998000000007</v>
      </c>
      <c r="AU90" s="17">
        <v>718.09997599999997</v>
      </c>
      <c r="AV90" s="17">
        <v>139.699997</v>
      </c>
      <c r="AW90" s="17">
        <v>9.9390000000000001</v>
      </c>
      <c r="AX90" s="17">
        <v>208.300003</v>
      </c>
      <c r="AY90" s="17">
        <v>60.220001000000003</v>
      </c>
      <c r="AZ90" s="17">
        <v>32.610000999999997</v>
      </c>
      <c r="BA90" s="17">
        <v>112.220001</v>
      </c>
      <c r="BB90" s="17">
        <v>60.240001999999997</v>
      </c>
      <c r="BC90" s="17">
        <v>88.379997000000003</v>
      </c>
      <c r="BD90" s="17">
        <v>159.89999399999999</v>
      </c>
      <c r="BE90" s="17">
        <v>29.235001</v>
      </c>
      <c r="BF90" s="17">
        <v>17</v>
      </c>
      <c r="BG90" s="17">
        <v>43.900002000000001</v>
      </c>
      <c r="BH90" s="17">
        <v>347.60000600000001</v>
      </c>
      <c r="BI90" s="17">
        <v>78.519997000000004</v>
      </c>
      <c r="BJ90" s="17">
        <v>3.7549999999999999</v>
      </c>
      <c r="BK90" s="17">
        <v>62.889999000000003</v>
      </c>
      <c r="BL90" s="17">
        <v>28.879999000000002</v>
      </c>
      <c r="BM90" s="17">
        <v>90.580001999999993</v>
      </c>
      <c r="BN90" s="17">
        <v>11.2</v>
      </c>
      <c r="BO90" s="17">
        <v>48.68</v>
      </c>
    </row>
    <row r="91" spans="1:67" x14ac:dyDescent="0.3">
      <c r="A91" s="1">
        <v>44522</v>
      </c>
      <c r="B91" s="7">
        <v>50410000</v>
      </c>
      <c r="C91" s="7">
        <v>50950001</v>
      </c>
      <c r="D91" s="7">
        <v>48599998</v>
      </c>
      <c r="E91" s="7">
        <v>48599998</v>
      </c>
      <c r="F91">
        <v>48.599997999999999</v>
      </c>
      <c r="G91" s="19">
        <v>-3.0520705555142524E-2</v>
      </c>
      <c r="AA91" s="17">
        <v>7044.6201170000004</v>
      </c>
      <c r="AB91" s="17">
        <v>153.41999799999999</v>
      </c>
      <c r="AC91" s="17">
        <v>108.779999</v>
      </c>
      <c r="AD91" s="17">
        <v>33.330002</v>
      </c>
      <c r="AE91" s="17">
        <v>26.959999</v>
      </c>
      <c r="AF91" s="17">
        <v>25.395</v>
      </c>
      <c r="AG91" s="17">
        <v>58.639999000000003</v>
      </c>
      <c r="AH91" s="17">
        <v>31.15</v>
      </c>
      <c r="AI91" s="17">
        <v>211.39999399999999</v>
      </c>
      <c r="AJ91" s="17">
        <v>16.07</v>
      </c>
      <c r="AK91" s="17">
        <v>12.722</v>
      </c>
      <c r="AL91" s="17">
        <v>56.330002</v>
      </c>
      <c r="AM91" s="17">
        <v>55.330002</v>
      </c>
      <c r="AN91" s="17">
        <v>13.04</v>
      </c>
      <c r="AO91" s="17">
        <v>192.86000100000001</v>
      </c>
      <c r="AP91" s="17">
        <v>108.099998</v>
      </c>
      <c r="AQ91" s="17">
        <v>1643.5</v>
      </c>
      <c r="AR91" s="17">
        <v>707.70001200000002</v>
      </c>
      <c r="AS91" s="17">
        <v>417.85000600000001</v>
      </c>
      <c r="AT91" s="17">
        <v>99.5</v>
      </c>
      <c r="AU91" s="17">
        <v>728.29998799999998</v>
      </c>
      <c r="AV91" s="17">
        <v>140.75</v>
      </c>
      <c r="AW91" s="17">
        <v>9.8559999999999999</v>
      </c>
      <c r="AX91" s="17">
        <v>211</v>
      </c>
      <c r="AY91" s="17">
        <v>61.040000999999997</v>
      </c>
      <c r="AZ91" s="17">
        <v>33.195</v>
      </c>
      <c r="BA91" s="17">
        <v>111.599998</v>
      </c>
      <c r="BB91" s="17">
        <v>60.529998999999997</v>
      </c>
      <c r="BC91" s="17">
        <v>89.360000999999997</v>
      </c>
      <c r="BD91" s="17">
        <v>162.10000600000001</v>
      </c>
      <c r="BE91" s="17">
        <v>29.25</v>
      </c>
      <c r="BF91" s="17">
        <v>17.481999999999999</v>
      </c>
      <c r="BG91" s="17">
        <v>45.709999000000003</v>
      </c>
      <c r="BH91" s="17">
        <v>359.79998799999998</v>
      </c>
      <c r="BI91" s="17">
        <v>77.779999000000004</v>
      </c>
      <c r="BJ91" s="17">
        <v>3.77</v>
      </c>
      <c r="BK91" s="17">
        <v>64.75</v>
      </c>
      <c r="BL91" s="17">
        <v>28.969999000000001</v>
      </c>
      <c r="BM91" s="17">
        <v>89.529999000000004</v>
      </c>
      <c r="BN91" s="17">
        <v>11.265000000000001</v>
      </c>
      <c r="BO91" s="17">
        <v>48.599997999999999</v>
      </c>
    </row>
    <row r="92" spans="1:67" x14ac:dyDescent="0.3">
      <c r="A92" s="1">
        <v>44519</v>
      </c>
      <c r="B92" s="7">
        <v>51000000</v>
      </c>
      <c r="C92" s="7">
        <v>52869999</v>
      </c>
      <c r="D92" s="7">
        <v>49580002</v>
      </c>
      <c r="E92" s="7">
        <v>50130001</v>
      </c>
      <c r="F92">
        <v>50.130001</v>
      </c>
      <c r="G92" s="19">
        <v>-1.0461883142518724E-2</v>
      </c>
      <c r="AA92" s="17">
        <v>7105</v>
      </c>
      <c r="AB92" s="17">
        <v>153.5</v>
      </c>
      <c r="AC92" s="17">
        <v>109.400002</v>
      </c>
      <c r="AD92" s="17">
        <v>33.18</v>
      </c>
      <c r="AE92" s="17">
        <v>26.43</v>
      </c>
      <c r="AF92" s="17">
        <v>25.165001</v>
      </c>
      <c r="AG92" s="17">
        <v>57.720001000000003</v>
      </c>
      <c r="AH92" s="17">
        <v>30.959999</v>
      </c>
      <c r="AI92" s="17">
        <v>215.800003</v>
      </c>
      <c r="AJ92" s="17">
        <v>15.87</v>
      </c>
      <c r="AK92" s="17">
        <v>12.478</v>
      </c>
      <c r="AL92" s="17">
        <v>56.189999</v>
      </c>
      <c r="AM92" s="17">
        <v>56.220001000000003</v>
      </c>
      <c r="AN92" s="17">
        <v>13.112</v>
      </c>
      <c r="AO92" s="17">
        <v>193.36000100000001</v>
      </c>
      <c r="AP92" s="17">
        <v>110.220001</v>
      </c>
      <c r="AQ92" s="17">
        <v>1675.5</v>
      </c>
      <c r="AR92" s="17">
        <v>716.90002400000003</v>
      </c>
      <c r="AS92" s="17">
        <v>425.5</v>
      </c>
      <c r="AT92" s="17">
        <v>97.879997000000003</v>
      </c>
      <c r="AU92" s="17">
        <v>733.5</v>
      </c>
      <c r="AV92" s="17">
        <v>137.39999399999999</v>
      </c>
      <c r="AW92" s="17">
        <v>9.66</v>
      </c>
      <c r="AX92" s="17">
        <v>212.199997</v>
      </c>
      <c r="AY92" s="17">
        <v>59.919998</v>
      </c>
      <c r="AZ92" s="17">
        <v>32.93</v>
      </c>
      <c r="BA92" s="17">
        <v>112.959999</v>
      </c>
      <c r="BB92" s="17">
        <v>60.919998</v>
      </c>
      <c r="BC92" s="17">
        <v>88.900002000000001</v>
      </c>
      <c r="BD92" s="17">
        <v>161.41999799999999</v>
      </c>
      <c r="BE92" s="17">
        <v>28.84</v>
      </c>
      <c r="BF92" s="17">
        <v>17.510000000000002</v>
      </c>
      <c r="BG92" s="17">
        <v>45.810001</v>
      </c>
      <c r="BH92" s="17">
        <v>365</v>
      </c>
      <c r="BI92" s="17">
        <v>78.239998</v>
      </c>
      <c r="BJ92" s="17">
        <v>4</v>
      </c>
      <c r="BK92" s="17">
        <v>64.889999000000003</v>
      </c>
      <c r="BL92" s="17">
        <v>29.02</v>
      </c>
      <c r="BM92" s="17">
        <v>88.650002000000001</v>
      </c>
      <c r="BN92" s="17">
        <v>11.05</v>
      </c>
      <c r="BO92" s="17">
        <v>50.130001</v>
      </c>
    </row>
    <row r="93" spans="1:67" x14ac:dyDescent="0.3">
      <c r="A93" s="1">
        <v>44518</v>
      </c>
      <c r="B93" s="7">
        <v>49605000</v>
      </c>
      <c r="C93" s="7">
        <v>50730000</v>
      </c>
      <c r="D93" s="7">
        <v>49360001</v>
      </c>
      <c r="E93" s="7">
        <v>50660000</v>
      </c>
      <c r="F93">
        <v>50.66</v>
      </c>
      <c r="G93" s="19">
        <v>1.9110863389878663E-2</v>
      </c>
      <c r="AA93" s="17">
        <v>7112.2900390000004</v>
      </c>
      <c r="AB93" s="17">
        <v>152</v>
      </c>
      <c r="AC93" s="17">
        <v>113.260002</v>
      </c>
      <c r="AD93" s="17">
        <v>32.880001</v>
      </c>
      <c r="AE93" s="17">
        <v>27.165001</v>
      </c>
      <c r="AF93" s="17">
        <v>25.43</v>
      </c>
      <c r="AG93" s="17">
        <v>59.52</v>
      </c>
      <c r="AH93" s="17">
        <v>31.5</v>
      </c>
      <c r="AI93" s="17">
        <v>215.199997</v>
      </c>
      <c r="AJ93" s="17">
        <v>15.805</v>
      </c>
      <c r="AK93" s="17">
        <v>12.65</v>
      </c>
      <c r="AL93" s="17">
        <v>56.630001</v>
      </c>
      <c r="AM93" s="17">
        <v>55.439999</v>
      </c>
      <c r="AN93" s="17">
        <v>13.35</v>
      </c>
      <c r="AO93" s="17">
        <v>193.16000399999999</v>
      </c>
      <c r="AP93" s="17">
        <v>107.900002</v>
      </c>
      <c r="AQ93" s="17">
        <v>1592.5</v>
      </c>
      <c r="AR93" s="17">
        <v>718.70001200000002</v>
      </c>
      <c r="AS93" s="17">
        <v>422.89999399999999</v>
      </c>
      <c r="AT93" s="17">
        <v>97.099997999999999</v>
      </c>
      <c r="AU93" s="17">
        <v>728.5</v>
      </c>
      <c r="AV93" s="17">
        <v>139.89999399999999</v>
      </c>
      <c r="AW93" s="17">
        <v>9.7799999999999994</v>
      </c>
      <c r="AX93" s="17">
        <v>212.199997</v>
      </c>
      <c r="AY93" s="17">
        <v>60.459999000000003</v>
      </c>
      <c r="AZ93" s="17">
        <v>34.279998999999997</v>
      </c>
      <c r="BA93" s="17">
        <v>115.82</v>
      </c>
      <c r="BB93" s="17">
        <v>61.599997999999999</v>
      </c>
      <c r="BC93" s="17">
        <v>88.269997000000004</v>
      </c>
      <c r="BD93" s="17">
        <v>159.66000399999999</v>
      </c>
      <c r="BE93" s="17">
        <v>29.59</v>
      </c>
      <c r="BF93" s="17">
        <v>17.957999999999998</v>
      </c>
      <c r="BG93" s="17">
        <v>45.400002000000001</v>
      </c>
      <c r="BH93" s="17">
        <v>357.10000600000001</v>
      </c>
      <c r="BI93" s="17">
        <v>80.400002000000001</v>
      </c>
      <c r="BJ93" s="17">
        <v>3.6850000000000001</v>
      </c>
      <c r="BK93" s="17">
        <v>65.120002999999997</v>
      </c>
      <c r="BL93" s="17">
        <v>29.92</v>
      </c>
      <c r="BM93" s="17">
        <v>91.300003000000004</v>
      </c>
      <c r="BN93" s="17">
        <v>11.07</v>
      </c>
      <c r="BO93" s="17">
        <v>50.66</v>
      </c>
    </row>
    <row r="94" spans="1:67" x14ac:dyDescent="0.3">
      <c r="A94" s="1">
        <v>44517</v>
      </c>
      <c r="B94" s="7">
        <v>51400002</v>
      </c>
      <c r="C94" s="7">
        <v>51830002</v>
      </c>
      <c r="D94" s="7">
        <v>49310001</v>
      </c>
      <c r="E94" s="7">
        <v>49709999</v>
      </c>
      <c r="F94">
        <v>49.709999000000003</v>
      </c>
      <c r="G94" s="19">
        <v>-3.0994152650958173E-2</v>
      </c>
      <c r="AA94" s="17">
        <v>7141.9799800000001</v>
      </c>
      <c r="AB94" s="17">
        <v>151.679993</v>
      </c>
      <c r="AC94" s="17">
        <v>114.44000200000001</v>
      </c>
      <c r="AD94" s="17">
        <v>33.240001999999997</v>
      </c>
      <c r="AE94" s="17">
        <v>27.23</v>
      </c>
      <c r="AF94" s="17">
        <v>25.565000999999999</v>
      </c>
      <c r="AG94" s="17">
        <v>60.18</v>
      </c>
      <c r="AH94" s="17">
        <v>32.150002000000001</v>
      </c>
      <c r="AI94" s="17">
        <v>215.60000600000001</v>
      </c>
      <c r="AJ94" s="17">
        <v>16.045000000000002</v>
      </c>
      <c r="AK94" s="17">
        <v>12.766</v>
      </c>
      <c r="AL94" s="17">
        <v>56.75</v>
      </c>
      <c r="AM94" s="17">
        <v>55.220001000000003</v>
      </c>
      <c r="AN94" s="17">
        <v>13.462</v>
      </c>
      <c r="AO94" s="17">
        <v>188.16000399999999</v>
      </c>
      <c r="AP94" s="17">
        <v>106.32</v>
      </c>
      <c r="AQ94" s="17">
        <v>1540</v>
      </c>
      <c r="AR94" s="17">
        <v>721.09997599999997</v>
      </c>
      <c r="AS94" s="17">
        <v>429.79998799999998</v>
      </c>
      <c r="AT94" s="17">
        <v>96.199996999999996</v>
      </c>
      <c r="AU94" s="17">
        <v>726.09997599999997</v>
      </c>
      <c r="AV94" s="17">
        <v>137.699997</v>
      </c>
      <c r="AW94" s="17">
        <v>9.7840000000000007</v>
      </c>
      <c r="AX94" s="17">
        <v>211</v>
      </c>
      <c r="AY94" s="17">
        <v>60.279998999999997</v>
      </c>
      <c r="AZ94" s="17">
        <v>34.674999</v>
      </c>
      <c r="BA94" s="17">
        <v>116.199997</v>
      </c>
      <c r="BB94" s="17">
        <v>61.110000999999997</v>
      </c>
      <c r="BC94" s="17">
        <v>90.599997999999999</v>
      </c>
      <c r="BD94" s="17">
        <v>158.61999499999999</v>
      </c>
      <c r="BE94" s="17">
        <v>29.704999999999998</v>
      </c>
      <c r="BF94" s="17">
        <v>17.952000000000002</v>
      </c>
      <c r="BG94" s="17">
        <v>45.669998</v>
      </c>
      <c r="BH94" s="17">
        <v>358.20001200000002</v>
      </c>
      <c r="BI94" s="17">
        <v>79.800003000000004</v>
      </c>
      <c r="BJ94" s="17">
        <v>3.71</v>
      </c>
      <c r="BK94" s="17">
        <v>66.389999000000003</v>
      </c>
      <c r="BL94" s="17">
        <v>29.969999000000001</v>
      </c>
      <c r="BM94" s="17">
        <v>92.879997000000003</v>
      </c>
      <c r="BN94" s="17">
        <v>11.095000000000001</v>
      </c>
      <c r="BO94" s="17">
        <v>49.709999000000003</v>
      </c>
    </row>
    <row r="95" spans="1:67" x14ac:dyDescent="0.3">
      <c r="A95" s="1">
        <v>44516</v>
      </c>
      <c r="B95" s="7">
        <v>50490002</v>
      </c>
      <c r="C95" s="7">
        <v>51930000</v>
      </c>
      <c r="D95" s="7">
        <v>50259998</v>
      </c>
      <c r="E95" s="7">
        <v>51299999</v>
      </c>
      <c r="F95">
        <v>51.299999</v>
      </c>
      <c r="G95" s="19">
        <v>1.7857082624718856E-2</v>
      </c>
      <c r="AA95" s="17">
        <v>7156.8500979999999</v>
      </c>
      <c r="AB95" s="17">
        <v>151.05999800000001</v>
      </c>
      <c r="AC95" s="17">
        <v>115</v>
      </c>
      <c r="AD95" s="17">
        <v>33.959999000000003</v>
      </c>
      <c r="AE95" s="17">
        <v>26.870000999999998</v>
      </c>
      <c r="AF95" s="17">
        <v>25.555</v>
      </c>
      <c r="AG95" s="17">
        <v>60.23</v>
      </c>
      <c r="AH95" s="17">
        <v>32.610000999999997</v>
      </c>
      <c r="AI95" s="17">
        <v>214.800003</v>
      </c>
      <c r="AJ95" s="17">
        <v>15.925000000000001</v>
      </c>
      <c r="AK95" s="17">
        <v>12.704000000000001</v>
      </c>
      <c r="AL95" s="17">
        <v>56.599997999999999</v>
      </c>
      <c r="AM95" s="17">
        <v>55.110000999999997</v>
      </c>
      <c r="AN95" s="17">
        <v>13.478</v>
      </c>
      <c r="AO95" s="17">
        <v>188.03999300000001</v>
      </c>
      <c r="AP95" s="17">
        <v>106</v>
      </c>
      <c r="AQ95" s="17">
        <v>1536</v>
      </c>
      <c r="AR95" s="17">
        <v>711.20001200000002</v>
      </c>
      <c r="AS95" s="17">
        <v>427.20001200000002</v>
      </c>
      <c r="AT95" s="17">
        <v>94.800003000000004</v>
      </c>
      <c r="AU95" s="17">
        <v>729.70001200000002</v>
      </c>
      <c r="AV95" s="17">
        <v>136.050003</v>
      </c>
      <c r="AW95" s="17">
        <v>9.81</v>
      </c>
      <c r="AX95" s="17">
        <v>211.10000600000001</v>
      </c>
      <c r="AY95" s="17">
        <v>59.919998</v>
      </c>
      <c r="AZ95" s="17">
        <v>34.810001</v>
      </c>
      <c r="BA95" s="17">
        <v>119.480003</v>
      </c>
      <c r="BB95" s="17">
        <v>60.09</v>
      </c>
      <c r="BC95" s="17">
        <v>90.169998000000007</v>
      </c>
      <c r="BD95" s="17">
        <v>155.88000500000001</v>
      </c>
      <c r="BE95" s="17">
        <v>29.754999000000002</v>
      </c>
      <c r="BF95" s="17">
        <v>18.076000000000001</v>
      </c>
      <c r="BG95" s="17">
        <v>45.150002000000001</v>
      </c>
      <c r="BH95" s="17">
        <v>356.70001200000002</v>
      </c>
      <c r="BI95" s="17">
        <v>81.059997999999993</v>
      </c>
      <c r="BJ95" s="17">
        <v>3.71</v>
      </c>
      <c r="BK95" s="17">
        <v>66.650002000000001</v>
      </c>
      <c r="BL95" s="17">
        <v>29.809999000000001</v>
      </c>
      <c r="BM95" s="17">
        <v>93.769997000000004</v>
      </c>
      <c r="BN95" s="17">
        <v>11.105</v>
      </c>
      <c r="BO95" s="17">
        <v>51.299999</v>
      </c>
    </row>
    <row r="96" spans="1:67" x14ac:dyDescent="0.3">
      <c r="A96" s="1">
        <v>44515</v>
      </c>
      <c r="B96" s="7">
        <v>49279999</v>
      </c>
      <c r="C96" s="7">
        <v>51220001</v>
      </c>
      <c r="D96" s="7">
        <v>49200001</v>
      </c>
      <c r="E96" s="7">
        <v>50400002</v>
      </c>
      <c r="F96">
        <v>50.400002000000001</v>
      </c>
      <c r="G96" s="19">
        <v>2.7208866344825555E-2</v>
      </c>
      <c r="AA96" s="17">
        <v>7152.6000979999999</v>
      </c>
      <c r="AB96" s="17">
        <v>151.979996</v>
      </c>
      <c r="AC96" s="17">
        <v>114.040001</v>
      </c>
      <c r="AD96" s="17">
        <v>33.040000999999997</v>
      </c>
      <c r="AE96" s="17">
        <v>26.885000000000002</v>
      </c>
      <c r="AF96" s="17">
        <v>25.860001</v>
      </c>
      <c r="AG96" s="17">
        <v>61.220001000000003</v>
      </c>
      <c r="AH96" s="17">
        <v>33.029998999999997</v>
      </c>
      <c r="AI96" s="17">
        <v>214.5</v>
      </c>
      <c r="AJ96" s="17">
        <v>16.25</v>
      </c>
      <c r="AK96" s="17">
        <v>12.782</v>
      </c>
      <c r="AL96" s="17">
        <v>57.639999000000003</v>
      </c>
      <c r="AM96" s="17">
        <v>55.5</v>
      </c>
      <c r="AN96" s="17">
        <v>13.375999999999999</v>
      </c>
      <c r="AO96" s="17">
        <v>184.479996</v>
      </c>
      <c r="AP96" s="17">
        <v>106.55999799999999</v>
      </c>
      <c r="AQ96" s="17">
        <v>1500</v>
      </c>
      <c r="AR96" s="17">
        <v>681.5</v>
      </c>
      <c r="AS96" s="17">
        <v>424.04998799999998</v>
      </c>
      <c r="AT96" s="17">
        <v>94.860000999999997</v>
      </c>
      <c r="AU96" s="17">
        <v>720.79998799999998</v>
      </c>
      <c r="AV96" s="17">
        <v>134.10000600000001</v>
      </c>
      <c r="AW96" s="17">
        <v>9.8469999999999995</v>
      </c>
      <c r="AX96" s="17">
        <v>211.300003</v>
      </c>
      <c r="AY96" s="17">
        <v>59.84</v>
      </c>
      <c r="AZ96" s="17">
        <v>34.284999999999997</v>
      </c>
      <c r="BA96" s="17">
        <v>120.660004</v>
      </c>
      <c r="BB96" s="17">
        <v>60.18</v>
      </c>
      <c r="BC96" s="17">
        <v>90.07</v>
      </c>
      <c r="BD96" s="17">
        <v>156.240005</v>
      </c>
      <c r="BE96" s="17">
        <v>29.795000000000002</v>
      </c>
      <c r="BF96" s="17">
        <v>17.954000000000001</v>
      </c>
      <c r="BG96" s="17">
        <v>44.915000999999997</v>
      </c>
      <c r="BH96" s="17">
        <v>357.10000600000001</v>
      </c>
      <c r="BI96" s="17">
        <v>81.779999000000004</v>
      </c>
      <c r="BJ96" s="17">
        <v>3.7050000000000001</v>
      </c>
      <c r="BK96" s="17">
        <v>67.980002999999996</v>
      </c>
      <c r="BL96" s="17">
        <v>29.98</v>
      </c>
      <c r="BM96" s="17">
        <v>94.629997000000003</v>
      </c>
      <c r="BN96" s="17">
        <v>11.285</v>
      </c>
      <c r="BO96" s="17">
        <v>50.400002000000001</v>
      </c>
    </row>
    <row r="97" spans="1:67" x14ac:dyDescent="0.3">
      <c r="A97" s="1">
        <v>44512</v>
      </c>
      <c r="B97" s="7">
        <v>48700001</v>
      </c>
      <c r="C97" s="7">
        <v>49529999</v>
      </c>
      <c r="D97" s="7">
        <v>47939999</v>
      </c>
      <c r="E97" s="7">
        <v>49064999</v>
      </c>
      <c r="F97">
        <v>49.064999</v>
      </c>
      <c r="G97" s="19">
        <v>5.2242981924954801E-3</v>
      </c>
      <c r="AA97" s="17">
        <v>7128.6298829999996</v>
      </c>
      <c r="AB97" s="17">
        <v>152.779999</v>
      </c>
      <c r="AC97" s="17">
        <v>112.139999</v>
      </c>
      <c r="AD97" s="17">
        <v>32.419998</v>
      </c>
      <c r="AE97" s="17">
        <v>27.6</v>
      </c>
      <c r="AF97" s="17">
        <v>25.780000999999999</v>
      </c>
      <c r="AG97" s="17">
        <v>59.27</v>
      </c>
      <c r="AH97" s="17">
        <v>32.650002000000001</v>
      </c>
      <c r="AI97" s="17">
        <v>213.60000600000001</v>
      </c>
      <c r="AJ97" s="17">
        <v>16.120000999999998</v>
      </c>
      <c r="AK97" s="17">
        <v>12.731999999999999</v>
      </c>
      <c r="AL97" s="17">
        <v>57.610000999999997</v>
      </c>
      <c r="AM97" s="17">
        <v>55.25</v>
      </c>
      <c r="AN97" s="17">
        <v>13.16</v>
      </c>
      <c r="AO97" s="17">
        <v>183.10000600000001</v>
      </c>
      <c r="AP97" s="17">
        <v>105.980003</v>
      </c>
      <c r="AQ97" s="17">
        <v>1478.5</v>
      </c>
      <c r="AR97" s="17">
        <v>677.79998799999998</v>
      </c>
      <c r="AS97" s="17">
        <v>420.95001200000002</v>
      </c>
      <c r="AT97" s="17">
        <v>94.540001000000004</v>
      </c>
      <c r="AU97" s="17">
        <v>722.90002400000003</v>
      </c>
      <c r="AV97" s="17">
        <v>134.800003</v>
      </c>
      <c r="AW97" s="17">
        <v>9.8620000000000001</v>
      </c>
      <c r="AX97" s="17">
        <v>209.5</v>
      </c>
      <c r="AY97" s="17">
        <v>60</v>
      </c>
      <c r="AZ97" s="17">
        <v>34.369999</v>
      </c>
      <c r="BA97" s="17">
        <v>121.120003</v>
      </c>
      <c r="BB97" s="17">
        <v>60.799999</v>
      </c>
      <c r="BC97" s="17">
        <v>89.220000999999996</v>
      </c>
      <c r="BD97" s="17">
        <v>156.020004</v>
      </c>
      <c r="BE97" s="17">
        <v>29.27</v>
      </c>
      <c r="BF97" s="17">
        <v>17.875999</v>
      </c>
      <c r="BG97" s="17">
        <v>44.799999</v>
      </c>
      <c r="BH97" s="17">
        <v>361.39999399999999</v>
      </c>
      <c r="BI97" s="17">
        <v>81.300003000000004</v>
      </c>
      <c r="BJ97" s="17">
        <v>3.6850000000000001</v>
      </c>
      <c r="BK97" s="17">
        <v>68.800003000000004</v>
      </c>
      <c r="BL97" s="17">
        <v>29.809999000000001</v>
      </c>
      <c r="BM97" s="17">
        <v>93.75</v>
      </c>
      <c r="BN97" s="17">
        <v>11.425000000000001</v>
      </c>
      <c r="BO97" s="17">
        <v>49.064999</v>
      </c>
    </row>
    <row r="98" spans="1:67" x14ac:dyDescent="0.3">
      <c r="A98" s="1">
        <v>44511</v>
      </c>
      <c r="B98" s="7">
        <v>49455002</v>
      </c>
      <c r="C98" s="7">
        <v>49689999</v>
      </c>
      <c r="D98" s="7">
        <v>48494999</v>
      </c>
      <c r="E98" s="7">
        <v>48810001</v>
      </c>
      <c r="F98">
        <v>48.810001</v>
      </c>
      <c r="G98" s="19">
        <v>-1.2942365764562869E-2</v>
      </c>
      <c r="AA98" s="17">
        <v>7091.3999020000001</v>
      </c>
      <c r="AB98" s="17">
        <v>152.33999600000001</v>
      </c>
      <c r="AC98" s="17">
        <v>114.699997</v>
      </c>
      <c r="AD98" s="17">
        <v>32.869999</v>
      </c>
      <c r="AE98" s="17">
        <v>28.48</v>
      </c>
      <c r="AF98" s="17">
        <v>25.754999000000002</v>
      </c>
      <c r="AG98" s="17">
        <v>59.48</v>
      </c>
      <c r="AH98" s="17">
        <v>32.799999</v>
      </c>
      <c r="AI98" s="17">
        <v>212.699997</v>
      </c>
      <c r="AJ98" s="17">
        <v>16.405000999999999</v>
      </c>
      <c r="AK98" s="17">
        <v>12.891999999999999</v>
      </c>
      <c r="AL98" s="17">
        <v>57.82</v>
      </c>
      <c r="AM98" s="17">
        <v>54.709999000000003</v>
      </c>
      <c r="AN98" s="17">
        <v>13.154</v>
      </c>
      <c r="AO98" s="17">
        <v>181.520004</v>
      </c>
      <c r="AP98" s="17">
        <v>104.82</v>
      </c>
      <c r="AQ98" s="17">
        <v>1441</v>
      </c>
      <c r="AR98" s="17">
        <v>658.59997599999997</v>
      </c>
      <c r="AS98" s="17">
        <v>414.45001200000002</v>
      </c>
      <c r="AT98" s="17">
        <v>94.620002999999997</v>
      </c>
      <c r="AU98" s="17">
        <v>705.40002400000003</v>
      </c>
      <c r="AV98" s="17">
        <v>133.75</v>
      </c>
      <c r="AW98" s="17">
        <v>9.8469999999999995</v>
      </c>
      <c r="AX98" s="17">
        <v>207.10000600000001</v>
      </c>
      <c r="AY98" s="17">
        <v>59.220001000000003</v>
      </c>
      <c r="AZ98" s="17">
        <v>32.924999</v>
      </c>
      <c r="BA98" s="17">
        <v>121.58000199999999</v>
      </c>
      <c r="BB98" s="17">
        <v>60.66</v>
      </c>
      <c r="BC98" s="17">
        <v>89.889999000000003</v>
      </c>
      <c r="BD98" s="17">
        <v>154.820007</v>
      </c>
      <c r="BE98" s="17">
        <v>29.469999000000001</v>
      </c>
      <c r="BF98" s="17">
        <v>17.860001</v>
      </c>
      <c r="BG98" s="17">
        <v>44.240001999999997</v>
      </c>
      <c r="BH98" s="17">
        <v>357.20001200000002</v>
      </c>
      <c r="BI98" s="17">
        <v>82.160004000000001</v>
      </c>
      <c r="BJ98" s="17">
        <v>3.585</v>
      </c>
      <c r="BK98" s="17">
        <v>68.870002999999997</v>
      </c>
      <c r="BL98" s="17">
        <v>29.52</v>
      </c>
      <c r="BM98" s="17">
        <v>93.900002000000001</v>
      </c>
      <c r="BN98" s="17">
        <v>11.33</v>
      </c>
      <c r="BO98" s="17">
        <v>48.810001</v>
      </c>
    </row>
    <row r="99" spans="1:67" x14ac:dyDescent="0.3">
      <c r="A99" s="1">
        <v>44510</v>
      </c>
      <c r="B99" s="7">
        <v>50099998</v>
      </c>
      <c r="C99" s="7">
        <v>50529999</v>
      </c>
      <c r="D99" s="7">
        <v>49005001</v>
      </c>
      <c r="E99" s="7">
        <v>49450001</v>
      </c>
      <c r="F99">
        <v>49.450001</v>
      </c>
      <c r="G99" s="19">
        <v>-1.1987972267491931E-2</v>
      </c>
      <c r="AA99" s="17">
        <v>7059.5498049999997</v>
      </c>
      <c r="AB99" s="17">
        <v>152.05999800000001</v>
      </c>
      <c r="AC99" s="17">
        <v>116.199997</v>
      </c>
      <c r="AD99" s="17">
        <v>35.009998000000003</v>
      </c>
      <c r="AE99" s="17">
        <v>27.360001</v>
      </c>
      <c r="AF99" s="17">
        <v>25.67</v>
      </c>
      <c r="AG99" s="17">
        <v>59.200001</v>
      </c>
      <c r="AH99" s="17">
        <v>33.020000000000003</v>
      </c>
      <c r="AI99" s="17">
        <v>208.5</v>
      </c>
      <c r="AJ99" s="17">
        <v>16.350000000000001</v>
      </c>
      <c r="AK99" s="17">
        <v>12.858000000000001</v>
      </c>
      <c r="AL99" s="17">
        <v>57.939999</v>
      </c>
      <c r="AM99" s="17">
        <v>53.950001</v>
      </c>
      <c r="AN99" s="17">
        <v>12.86</v>
      </c>
      <c r="AO99" s="17">
        <v>182.38000500000001</v>
      </c>
      <c r="AP99" s="17">
        <v>101.139999</v>
      </c>
      <c r="AQ99" s="17">
        <v>1430</v>
      </c>
      <c r="AR99" s="17">
        <v>664.79998799999998</v>
      </c>
      <c r="AS99" s="17">
        <v>414.35000600000001</v>
      </c>
      <c r="AT99" s="17">
        <v>94.900002000000001</v>
      </c>
      <c r="AU99" s="17">
        <v>698.59997599999997</v>
      </c>
      <c r="AV99" s="17">
        <v>134.199997</v>
      </c>
      <c r="AW99" s="17">
        <v>9.8279999999999994</v>
      </c>
      <c r="AX99" s="17">
        <v>205</v>
      </c>
      <c r="AY99" s="17">
        <v>58.599997999999999</v>
      </c>
      <c r="AZ99" s="17">
        <v>34.299999</v>
      </c>
      <c r="BA99" s="17">
        <v>123</v>
      </c>
      <c r="BB99" s="17">
        <v>59.82</v>
      </c>
      <c r="BC99" s="17">
        <v>89.82</v>
      </c>
      <c r="BD99" s="17">
        <v>153.979996</v>
      </c>
      <c r="BE99" s="17">
        <v>29.4</v>
      </c>
      <c r="BF99" s="17">
        <v>17.867999999999999</v>
      </c>
      <c r="BG99" s="17">
        <v>43.404998999999997</v>
      </c>
      <c r="BH99" s="17">
        <v>357.39999399999999</v>
      </c>
      <c r="BI99" s="17">
        <v>83.379997000000003</v>
      </c>
      <c r="BJ99" s="17">
        <v>3.52</v>
      </c>
      <c r="BK99" s="17">
        <v>69.239998</v>
      </c>
      <c r="BL99" s="17">
        <v>29.68</v>
      </c>
      <c r="BM99" s="17">
        <v>95.199996999999996</v>
      </c>
      <c r="BN99" s="17">
        <v>11.21</v>
      </c>
      <c r="BO99" s="17">
        <v>49.450001</v>
      </c>
    </row>
    <row r="100" spans="1:67" x14ac:dyDescent="0.3">
      <c r="A100" s="1">
        <v>44509</v>
      </c>
      <c r="B100" s="7">
        <v>51849998</v>
      </c>
      <c r="C100" s="7">
        <v>51849998</v>
      </c>
      <c r="D100" s="7">
        <v>49279999</v>
      </c>
      <c r="E100" s="7">
        <v>50049999</v>
      </c>
      <c r="F100">
        <v>50.049999</v>
      </c>
      <c r="G100" s="19">
        <v>-3.6388140862305351E-2</v>
      </c>
      <c r="AA100" s="17">
        <v>7045.1601559999999</v>
      </c>
      <c r="AB100" s="17">
        <v>150.89999399999999</v>
      </c>
      <c r="AC100" s="17">
        <v>116.32</v>
      </c>
      <c r="AD100" s="17">
        <v>31.9</v>
      </c>
      <c r="AE100" s="17">
        <v>27.745000999999998</v>
      </c>
      <c r="AF100" s="17">
        <v>25.355</v>
      </c>
      <c r="AG100" s="17">
        <v>58.869999</v>
      </c>
      <c r="AH100" s="17">
        <v>33.380001</v>
      </c>
      <c r="AI100" s="17">
        <v>212.199997</v>
      </c>
      <c r="AJ100" s="17">
        <v>15.795</v>
      </c>
      <c r="AK100" s="17">
        <v>13.1</v>
      </c>
      <c r="AL100" s="17">
        <v>57.259998000000003</v>
      </c>
      <c r="AM100" s="17">
        <v>54.82</v>
      </c>
      <c r="AN100" s="17">
        <v>12.718</v>
      </c>
      <c r="AO100" s="17">
        <v>184.63999899999999</v>
      </c>
      <c r="AP100" s="17">
        <v>102.760002</v>
      </c>
      <c r="AQ100" s="17">
        <v>1440.5</v>
      </c>
      <c r="AR100" s="17">
        <v>681.90002400000003</v>
      </c>
      <c r="AS100" s="17">
        <v>414.54998799999998</v>
      </c>
      <c r="AT100" s="17">
        <v>94.540001000000004</v>
      </c>
      <c r="AU100" s="17">
        <v>707.29998799999998</v>
      </c>
      <c r="AV100" s="17">
        <v>135.39999399999999</v>
      </c>
      <c r="AW100" s="17">
        <v>9.6530000000000005</v>
      </c>
      <c r="AX100" s="17">
        <v>205.300003</v>
      </c>
      <c r="AY100" s="17">
        <v>57.540000999999997</v>
      </c>
      <c r="AZ100" s="17">
        <v>33.654998999999997</v>
      </c>
      <c r="BA100" s="17">
        <v>120.620003</v>
      </c>
      <c r="BB100" s="17">
        <v>60.639999000000003</v>
      </c>
      <c r="BC100" s="17">
        <v>88.610000999999997</v>
      </c>
      <c r="BD100" s="17">
        <v>154.279999</v>
      </c>
      <c r="BE100" s="17">
        <v>29.514999</v>
      </c>
      <c r="BF100" s="17">
        <v>17.445999</v>
      </c>
      <c r="BG100" s="17">
        <v>44.27</v>
      </c>
      <c r="BH100" s="17">
        <v>357.60000600000001</v>
      </c>
      <c r="BI100" s="17">
        <v>83.599997999999999</v>
      </c>
      <c r="BJ100" s="17">
        <v>3.45</v>
      </c>
      <c r="BK100" s="17">
        <v>68.370002999999997</v>
      </c>
      <c r="BL100" s="17">
        <v>29.58</v>
      </c>
      <c r="BM100" s="17">
        <v>94.440002000000007</v>
      </c>
      <c r="BN100" s="17">
        <v>10.97</v>
      </c>
      <c r="BO100" s="17">
        <v>50.049999</v>
      </c>
    </row>
    <row r="101" spans="1:67" x14ac:dyDescent="0.3">
      <c r="A101" s="1">
        <v>44508</v>
      </c>
      <c r="B101" s="7">
        <v>53250000</v>
      </c>
      <c r="C101" s="7">
        <v>53470001</v>
      </c>
      <c r="D101" s="7">
        <v>51340000</v>
      </c>
      <c r="E101" s="7">
        <v>51939999</v>
      </c>
      <c r="F101">
        <v>51.939999</v>
      </c>
      <c r="G101" s="19">
        <v>-2.6246737907761553E-2</v>
      </c>
      <c r="AA101" s="17">
        <v>7043.2700199999999</v>
      </c>
      <c r="AB101" s="17">
        <v>150.46000699999999</v>
      </c>
      <c r="AC101" s="17">
        <v>115.639999</v>
      </c>
      <c r="AD101" s="17">
        <v>31.83</v>
      </c>
      <c r="AE101" s="17">
        <v>28.805</v>
      </c>
      <c r="AF101" s="17">
        <v>25.59</v>
      </c>
      <c r="AG101" s="17">
        <v>59.389999000000003</v>
      </c>
      <c r="AH101" s="17">
        <v>33.520000000000003</v>
      </c>
      <c r="AI101" s="17">
        <v>211.800003</v>
      </c>
      <c r="AJ101" s="17">
        <v>15.355</v>
      </c>
      <c r="AK101" s="17">
        <v>13.222</v>
      </c>
      <c r="AL101" s="17">
        <v>56.650002000000001</v>
      </c>
      <c r="AM101" s="17">
        <v>54.779998999999997</v>
      </c>
      <c r="AN101" s="17">
        <v>12.738</v>
      </c>
      <c r="AO101" s="17">
        <v>187.820007</v>
      </c>
      <c r="AP101" s="17">
        <v>102.220001</v>
      </c>
      <c r="AQ101" s="17">
        <v>1466.5</v>
      </c>
      <c r="AR101" s="17">
        <v>664.20001200000002</v>
      </c>
      <c r="AS101" s="17">
        <v>412.25</v>
      </c>
      <c r="AT101" s="17">
        <v>95</v>
      </c>
      <c r="AU101" s="17">
        <v>707.40002400000003</v>
      </c>
      <c r="AV101" s="17">
        <v>135.949997</v>
      </c>
      <c r="AW101" s="17">
        <v>9.5980000000000008</v>
      </c>
      <c r="AX101" s="17">
        <v>204.39999399999999</v>
      </c>
      <c r="AY101" s="17">
        <v>57.619999</v>
      </c>
      <c r="AZ101" s="17">
        <v>32.424999</v>
      </c>
      <c r="BA101" s="17">
        <v>120.120003</v>
      </c>
      <c r="BB101" s="17">
        <v>61.599997999999999</v>
      </c>
      <c r="BC101" s="17">
        <v>88.209998999999996</v>
      </c>
      <c r="BD101" s="17">
        <v>154.55999800000001</v>
      </c>
      <c r="BE101" s="17">
        <v>29.805</v>
      </c>
      <c r="BF101" s="17">
        <v>17.549999</v>
      </c>
      <c r="BG101" s="17">
        <v>44.674999</v>
      </c>
      <c r="BH101" s="17">
        <v>351.10000600000001</v>
      </c>
      <c r="BI101" s="17">
        <v>83</v>
      </c>
      <c r="BJ101" s="17">
        <v>3.375</v>
      </c>
      <c r="BK101" s="17">
        <v>66.25</v>
      </c>
      <c r="BL101" s="17">
        <v>29.559999000000001</v>
      </c>
      <c r="BM101" s="17">
        <v>94.849997999999999</v>
      </c>
      <c r="BN101" s="17">
        <v>10.95</v>
      </c>
      <c r="BO101" s="17">
        <v>51.939999</v>
      </c>
    </row>
    <row r="102" spans="1:67" x14ac:dyDescent="0.3">
      <c r="A102" s="1">
        <v>44505</v>
      </c>
      <c r="B102" s="7">
        <v>51680000</v>
      </c>
      <c r="C102" s="7">
        <v>53450001</v>
      </c>
      <c r="D102" s="7">
        <v>51430000</v>
      </c>
      <c r="E102" s="7">
        <v>53340000</v>
      </c>
      <c r="F102">
        <v>53.34</v>
      </c>
      <c r="G102" s="19">
        <v>3.8147118759300991E-2</v>
      </c>
      <c r="AA102" s="17">
        <v>7047.4799800000001</v>
      </c>
      <c r="AB102" s="17">
        <v>149.94000199999999</v>
      </c>
      <c r="AC102" s="17">
        <v>113.900002</v>
      </c>
      <c r="AD102" s="17">
        <v>31.379999000000002</v>
      </c>
      <c r="AE102" s="17">
        <v>27.995000999999998</v>
      </c>
      <c r="AF102" s="17">
        <v>25.5</v>
      </c>
      <c r="AG102" s="17">
        <v>59.509998000000003</v>
      </c>
      <c r="AH102" s="17">
        <v>35.590000000000003</v>
      </c>
      <c r="AI102" s="17">
        <v>210.699997</v>
      </c>
      <c r="AJ102" s="17">
        <v>15.43</v>
      </c>
      <c r="AK102" s="17">
        <v>13.247999999999999</v>
      </c>
      <c r="AL102" s="17">
        <v>57.349997999999999</v>
      </c>
      <c r="AM102" s="17">
        <v>54.41</v>
      </c>
      <c r="AN102" s="17">
        <v>12.71</v>
      </c>
      <c r="AO102" s="17">
        <v>187.86000100000001</v>
      </c>
      <c r="AP102" s="17">
        <v>99.860000999999997</v>
      </c>
      <c r="AQ102" s="17">
        <v>1459</v>
      </c>
      <c r="AR102" s="17">
        <v>659.90002400000003</v>
      </c>
      <c r="AS102" s="17">
        <v>412.79998799999998</v>
      </c>
      <c r="AT102" s="17">
        <v>94.580001999999993</v>
      </c>
      <c r="AU102" s="17">
        <v>708.90002400000003</v>
      </c>
      <c r="AV102" s="17">
        <v>136.800003</v>
      </c>
      <c r="AW102" s="17">
        <v>9.6229999999999993</v>
      </c>
      <c r="AX102" s="17">
        <v>204.800003</v>
      </c>
      <c r="AY102" s="17">
        <v>58.080002</v>
      </c>
      <c r="AZ102" s="17">
        <v>32.540000999999997</v>
      </c>
      <c r="BA102" s="17">
        <v>120.360001</v>
      </c>
      <c r="BB102" s="17">
        <v>61.07</v>
      </c>
      <c r="BC102" s="17">
        <v>88.459998999999996</v>
      </c>
      <c r="BD102" s="17">
        <v>153.199997</v>
      </c>
      <c r="BE102" s="17">
        <v>29.995000999999998</v>
      </c>
      <c r="BF102" s="17">
        <v>17.704000000000001</v>
      </c>
      <c r="BG102" s="17">
        <v>44.040000999999997</v>
      </c>
      <c r="BH102" s="17">
        <v>346.10000600000001</v>
      </c>
      <c r="BI102" s="17">
        <v>84.120002999999997</v>
      </c>
      <c r="BJ102" s="17">
        <v>3.2349999999999999</v>
      </c>
      <c r="BK102" s="17">
        <v>62.740001999999997</v>
      </c>
      <c r="BL102" s="17">
        <v>29.6</v>
      </c>
      <c r="BM102" s="17">
        <v>95.559997999999993</v>
      </c>
      <c r="BN102" s="17">
        <v>11.11</v>
      </c>
      <c r="BO102" s="17">
        <v>53.34</v>
      </c>
    </row>
    <row r="103" spans="1:67" x14ac:dyDescent="0.3">
      <c r="A103" s="1">
        <v>44504</v>
      </c>
      <c r="B103" s="7">
        <v>52200001</v>
      </c>
      <c r="C103" s="7">
        <v>52349998</v>
      </c>
      <c r="D103" s="7">
        <v>50700001</v>
      </c>
      <c r="E103" s="7">
        <v>51380001</v>
      </c>
      <c r="F103">
        <v>51.380001</v>
      </c>
      <c r="G103" s="19">
        <v>-1.1923057692307726E-2</v>
      </c>
      <c r="AA103" s="17">
        <v>7040.7900390000004</v>
      </c>
      <c r="AB103" s="17">
        <v>149.44000199999999</v>
      </c>
      <c r="AC103" s="17">
        <v>109</v>
      </c>
      <c r="AD103" s="17">
        <v>30.879999000000002</v>
      </c>
      <c r="AE103" s="17">
        <v>28.440000999999999</v>
      </c>
      <c r="AF103" s="17">
        <v>25.549999</v>
      </c>
      <c r="AG103" s="17">
        <v>59.080002</v>
      </c>
      <c r="AH103" s="17">
        <v>35.189999</v>
      </c>
      <c r="AI103" s="17">
        <v>211.300003</v>
      </c>
      <c r="AJ103" s="17">
        <v>15.36</v>
      </c>
      <c r="AK103" s="17">
        <v>13.116</v>
      </c>
      <c r="AL103" s="17">
        <v>57.259998000000003</v>
      </c>
      <c r="AM103" s="17">
        <v>54.360000999999997</v>
      </c>
      <c r="AN103" s="17">
        <v>12.66</v>
      </c>
      <c r="AO103" s="17">
        <v>189.179993</v>
      </c>
      <c r="AP103" s="17">
        <v>103.639999</v>
      </c>
      <c r="AQ103" s="17">
        <v>1441</v>
      </c>
      <c r="AR103" s="17">
        <v>649</v>
      </c>
      <c r="AS103" s="17">
        <v>408.79998799999998</v>
      </c>
      <c r="AT103" s="17">
        <v>96.260002</v>
      </c>
      <c r="AU103" s="17">
        <v>692.5</v>
      </c>
      <c r="AV103" s="17">
        <v>137.550003</v>
      </c>
      <c r="AW103" s="17">
        <v>9.4979999999999993</v>
      </c>
      <c r="AX103" s="17">
        <v>203.699997</v>
      </c>
      <c r="AY103" s="17">
        <v>57.48</v>
      </c>
      <c r="AZ103" s="17">
        <v>31.965</v>
      </c>
      <c r="BA103" s="17">
        <v>114.599998</v>
      </c>
      <c r="BB103" s="17">
        <v>60.869999</v>
      </c>
      <c r="BC103" s="17">
        <v>89.690002000000007</v>
      </c>
      <c r="BD103" s="17">
        <v>153.88000500000001</v>
      </c>
      <c r="BE103" s="17">
        <v>29.715</v>
      </c>
      <c r="BF103" s="17">
        <v>17.625999</v>
      </c>
      <c r="BG103" s="17">
        <v>43.360000999999997</v>
      </c>
      <c r="BH103" s="17">
        <v>364.29998799999998</v>
      </c>
      <c r="BI103" s="17">
        <v>82.540001000000004</v>
      </c>
      <c r="BJ103" s="17">
        <v>3.3650000000000002</v>
      </c>
      <c r="BK103" s="17">
        <v>62.5</v>
      </c>
      <c r="BL103" s="17">
        <v>30.209999</v>
      </c>
      <c r="BM103" s="17">
        <v>93.269997000000004</v>
      </c>
      <c r="BN103" s="17">
        <v>11.08</v>
      </c>
      <c r="BO103" s="17">
        <v>51.380001</v>
      </c>
    </row>
    <row r="104" spans="1:67" x14ac:dyDescent="0.3">
      <c r="A104" s="1">
        <v>44503</v>
      </c>
      <c r="B104" s="7">
        <v>49779999</v>
      </c>
      <c r="C104" s="7">
        <v>52250000</v>
      </c>
      <c r="D104" s="7">
        <v>49200001</v>
      </c>
      <c r="E104" s="7">
        <v>52000000</v>
      </c>
      <c r="F104">
        <v>52</v>
      </c>
      <c r="G104" s="19">
        <v>4.5961983304837473E-2</v>
      </c>
      <c r="AA104" s="17">
        <v>6987.7900390000004</v>
      </c>
      <c r="AB104" s="17">
        <v>147.740005</v>
      </c>
      <c r="AC104" s="17">
        <v>108</v>
      </c>
      <c r="AD104" s="17">
        <v>30.780000999999999</v>
      </c>
      <c r="AE104" s="17">
        <v>28.620000999999998</v>
      </c>
      <c r="AF104" s="17">
        <v>25.645</v>
      </c>
      <c r="AG104" s="17">
        <v>59.880001</v>
      </c>
      <c r="AH104" s="17">
        <v>35.150002000000001</v>
      </c>
      <c r="AI104" s="17">
        <v>209.60000600000001</v>
      </c>
      <c r="AJ104" s="17">
        <v>15.51</v>
      </c>
      <c r="AK104" s="17">
        <v>13.292</v>
      </c>
      <c r="AL104" s="17">
        <v>57.290000999999997</v>
      </c>
      <c r="AM104" s="17">
        <v>53.09</v>
      </c>
      <c r="AN104" s="17">
        <v>12.46</v>
      </c>
      <c r="AO104" s="17">
        <v>188.5</v>
      </c>
      <c r="AP104" s="17">
        <v>103.260002</v>
      </c>
      <c r="AQ104" s="17">
        <v>1419</v>
      </c>
      <c r="AR104" s="17">
        <v>647</v>
      </c>
      <c r="AS104" s="17">
        <v>405.54998799999998</v>
      </c>
      <c r="AT104" s="17">
        <v>97.839995999999999</v>
      </c>
      <c r="AU104" s="17">
        <v>682.5</v>
      </c>
      <c r="AV104" s="17">
        <v>136.300003</v>
      </c>
      <c r="AW104" s="17">
        <v>9.5180000000000007</v>
      </c>
      <c r="AX104" s="17">
        <v>203.60000600000001</v>
      </c>
      <c r="AY104" s="17">
        <v>58.400002000000001</v>
      </c>
      <c r="AZ104" s="17">
        <v>31.495000999999998</v>
      </c>
      <c r="BA104" s="17">
        <v>113.980003</v>
      </c>
      <c r="BB104" s="17">
        <v>61.369999</v>
      </c>
      <c r="BC104" s="17">
        <v>90.239998</v>
      </c>
      <c r="BD104" s="17">
        <v>152.520004</v>
      </c>
      <c r="BE104" s="17">
        <v>29.415001</v>
      </c>
      <c r="BF104" s="17">
        <v>17.527999999999999</v>
      </c>
      <c r="BG104" s="17">
        <v>42.41</v>
      </c>
      <c r="BH104" s="17">
        <v>369.89999399999999</v>
      </c>
      <c r="BI104" s="17">
        <v>81.220000999999996</v>
      </c>
      <c r="BJ104" s="17">
        <v>3.52</v>
      </c>
      <c r="BK104" s="17">
        <v>62.09</v>
      </c>
      <c r="BL104" s="17">
        <v>28.98</v>
      </c>
      <c r="BM104" s="17">
        <v>93</v>
      </c>
      <c r="BN104" s="17">
        <v>10.9</v>
      </c>
      <c r="BO104" s="17">
        <v>52</v>
      </c>
    </row>
    <row r="105" spans="1:67" x14ac:dyDescent="0.3">
      <c r="A105" s="1">
        <v>44502</v>
      </c>
      <c r="B105" s="7">
        <v>48955002</v>
      </c>
      <c r="C105" s="7">
        <v>51480000</v>
      </c>
      <c r="D105" s="7">
        <v>48099998</v>
      </c>
      <c r="E105" s="7">
        <v>49715000</v>
      </c>
      <c r="F105">
        <v>49.715000000000003</v>
      </c>
      <c r="G105" s="19">
        <v>2.3047617593422887E-2</v>
      </c>
      <c r="AA105" s="17">
        <v>6950.6499020000001</v>
      </c>
      <c r="AB105" s="17">
        <v>145.720001</v>
      </c>
      <c r="AC105" s="17">
        <v>110.300003</v>
      </c>
      <c r="AD105" s="17">
        <v>30.940000999999999</v>
      </c>
      <c r="AE105" s="17">
        <v>28.790001</v>
      </c>
      <c r="AF105" s="17">
        <v>25.584999</v>
      </c>
      <c r="AG105" s="17">
        <v>59.43</v>
      </c>
      <c r="AH105" s="17">
        <v>35.259998000000003</v>
      </c>
      <c r="AI105" s="17">
        <v>207.10000600000001</v>
      </c>
      <c r="AJ105" s="17">
        <v>15.505000000000001</v>
      </c>
      <c r="AK105" s="17">
        <v>13.234</v>
      </c>
      <c r="AL105" s="17">
        <v>57.23</v>
      </c>
      <c r="AM105" s="17">
        <v>51.91</v>
      </c>
      <c r="AN105" s="17">
        <v>12.49</v>
      </c>
      <c r="AO105" s="17">
        <v>184.740005</v>
      </c>
      <c r="AP105" s="17">
        <v>104.800003</v>
      </c>
      <c r="AQ105" s="17">
        <v>1398.5</v>
      </c>
      <c r="AR105" s="17">
        <v>642.59997599999997</v>
      </c>
      <c r="AS105" s="17">
        <v>400</v>
      </c>
      <c r="AT105" s="17">
        <v>97.059997999999993</v>
      </c>
      <c r="AU105" s="17">
        <v>684.79998799999998</v>
      </c>
      <c r="AV105" s="17">
        <v>134.35000600000001</v>
      </c>
      <c r="AW105" s="17">
        <v>9.5429999999999993</v>
      </c>
      <c r="AX105" s="17">
        <v>202</v>
      </c>
      <c r="AY105" s="17">
        <v>58.52</v>
      </c>
      <c r="AZ105" s="17">
        <v>31.375</v>
      </c>
      <c r="BA105" s="17">
        <v>115.18</v>
      </c>
      <c r="BB105" s="17">
        <v>61.189999</v>
      </c>
      <c r="BC105" s="17">
        <v>89.610000999999997</v>
      </c>
      <c r="BD105" s="17">
        <v>150.199997</v>
      </c>
      <c r="BE105" s="17">
        <v>29.355</v>
      </c>
      <c r="BF105" s="17">
        <v>17.450001</v>
      </c>
      <c r="BG105" s="17">
        <v>41.75</v>
      </c>
      <c r="BH105" s="17">
        <v>371.60000600000001</v>
      </c>
      <c r="BI105" s="17">
        <v>80.680000000000007</v>
      </c>
      <c r="BJ105" s="17">
        <v>3.5150000000000001</v>
      </c>
      <c r="BK105" s="17">
        <v>62.5</v>
      </c>
      <c r="BL105" s="17">
        <v>28.870000999999998</v>
      </c>
      <c r="BM105" s="17">
        <v>93.900002000000001</v>
      </c>
      <c r="BN105" s="17">
        <v>10.994999999999999</v>
      </c>
      <c r="BO105" s="17">
        <v>49.715000000000003</v>
      </c>
    </row>
    <row r="106" spans="1:67" x14ac:dyDescent="0.3">
      <c r="A106" s="1">
        <v>44501</v>
      </c>
      <c r="B106" s="7">
        <v>50630001</v>
      </c>
      <c r="C106" s="7">
        <v>50630001</v>
      </c>
      <c r="D106" s="7">
        <v>47514999</v>
      </c>
      <c r="E106" s="7">
        <v>48595001</v>
      </c>
      <c r="F106">
        <v>48.595001000000003</v>
      </c>
      <c r="G106" s="19">
        <v>-3.5430725775491778E-2</v>
      </c>
      <c r="AA106" s="17">
        <v>6927.0297849999997</v>
      </c>
      <c r="AB106" s="17">
        <v>145.08000200000001</v>
      </c>
      <c r="AC106" s="17">
        <v>109.660004</v>
      </c>
      <c r="AD106" s="17">
        <v>30.940000999999999</v>
      </c>
      <c r="AE106" s="17">
        <v>29.915001</v>
      </c>
      <c r="AF106" s="17">
        <v>25.305</v>
      </c>
      <c r="AG106" s="17">
        <v>59.669998</v>
      </c>
      <c r="AH106" s="17">
        <v>35.380001</v>
      </c>
      <c r="AI106" s="17">
        <v>203.89999399999999</v>
      </c>
      <c r="AJ106" s="17">
        <v>15.744999999999999</v>
      </c>
      <c r="AK106" s="17">
        <v>13.198</v>
      </c>
      <c r="AL106" s="17">
        <v>56.950001</v>
      </c>
      <c r="AM106" s="17">
        <v>50.619999</v>
      </c>
      <c r="AN106" s="17">
        <v>12.401999999999999</v>
      </c>
      <c r="AO106" s="17">
        <v>183.779999</v>
      </c>
      <c r="AP106" s="17">
        <v>103.599998</v>
      </c>
      <c r="AQ106" s="17">
        <v>1385</v>
      </c>
      <c r="AR106" s="17">
        <v>651.79998799999998</v>
      </c>
      <c r="AS106" s="17">
        <v>398.20001200000002</v>
      </c>
      <c r="AT106" s="17">
        <v>95.559997999999993</v>
      </c>
      <c r="AU106" s="17">
        <v>683.40002400000003</v>
      </c>
      <c r="AV106" s="17">
        <v>134.949997</v>
      </c>
      <c r="AW106" s="17">
        <v>9.56</v>
      </c>
      <c r="AX106" s="17">
        <v>199.64999399999999</v>
      </c>
      <c r="AY106" s="17">
        <v>58</v>
      </c>
      <c r="AZ106" s="17">
        <v>31.73</v>
      </c>
      <c r="BA106" s="17">
        <v>115.019997</v>
      </c>
      <c r="BB106" s="17">
        <v>60.959999000000003</v>
      </c>
      <c r="BC106" s="17">
        <v>88.300003000000004</v>
      </c>
      <c r="BD106" s="17">
        <v>149.03999300000001</v>
      </c>
      <c r="BE106" s="17">
        <v>29.43</v>
      </c>
      <c r="BF106" s="17">
        <v>17.420000000000002</v>
      </c>
      <c r="BG106" s="17">
        <v>41.104999999999997</v>
      </c>
      <c r="BH106" s="17">
        <v>362.10000600000001</v>
      </c>
      <c r="BI106" s="17">
        <v>79.919998000000007</v>
      </c>
      <c r="BJ106" s="17">
        <v>3.53</v>
      </c>
      <c r="BK106" s="17">
        <v>63.049999</v>
      </c>
      <c r="BL106" s="17">
        <v>28.700001</v>
      </c>
      <c r="BM106" s="17">
        <v>93.910004000000001</v>
      </c>
      <c r="BN106" s="17">
        <v>11.085000000000001</v>
      </c>
      <c r="BO106" s="17">
        <v>48.595001000000003</v>
      </c>
    </row>
    <row r="107" spans="1:67" x14ac:dyDescent="0.3">
      <c r="A107" s="1">
        <v>44498</v>
      </c>
      <c r="B107" s="7">
        <v>52290001</v>
      </c>
      <c r="C107" s="7">
        <v>53000000</v>
      </c>
      <c r="D107" s="7">
        <v>50209999</v>
      </c>
      <c r="E107" s="7">
        <v>50380001</v>
      </c>
      <c r="F107">
        <v>50.380001</v>
      </c>
      <c r="G107" s="19">
        <v>-3.5789454545454569E-2</v>
      </c>
      <c r="AA107" s="17">
        <v>6893.2900390000004</v>
      </c>
      <c r="AB107" s="17">
        <v>144.240005</v>
      </c>
      <c r="AC107" s="17">
        <v>110.599998</v>
      </c>
      <c r="AD107" s="17">
        <v>30.780000999999999</v>
      </c>
      <c r="AE107" s="17">
        <v>29.325001</v>
      </c>
      <c r="AF107" s="17">
        <v>25.16</v>
      </c>
      <c r="AG107" s="17">
        <v>57.900002000000001</v>
      </c>
      <c r="AH107" s="17">
        <v>35</v>
      </c>
      <c r="AI107" s="17">
        <v>201.300003</v>
      </c>
      <c r="AJ107" s="17">
        <v>15.654999999999999</v>
      </c>
      <c r="AK107" s="17">
        <v>13.04</v>
      </c>
      <c r="AL107" s="17">
        <v>56.349997999999999</v>
      </c>
      <c r="AM107" s="17">
        <v>50.380001</v>
      </c>
      <c r="AN107" s="17">
        <v>12.295999999999999</v>
      </c>
      <c r="AO107" s="17">
        <v>178.89999399999999</v>
      </c>
      <c r="AP107" s="17">
        <v>101.94000200000001</v>
      </c>
      <c r="AQ107" s="17">
        <v>1370.5</v>
      </c>
      <c r="AR107" s="17">
        <v>648.20001200000002</v>
      </c>
      <c r="AS107" s="17">
        <v>394.95001200000002</v>
      </c>
      <c r="AT107" s="17">
        <v>94.239998</v>
      </c>
      <c r="AU107" s="17">
        <v>677.20001200000002</v>
      </c>
      <c r="AV107" s="17">
        <v>135.699997</v>
      </c>
      <c r="AW107" s="17">
        <v>9.4350000000000005</v>
      </c>
      <c r="AX107" s="17">
        <v>198.699997</v>
      </c>
      <c r="AY107" s="17">
        <v>57.939999</v>
      </c>
      <c r="AZ107" s="17">
        <v>31.059999000000001</v>
      </c>
      <c r="BA107" s="17">
        <v>116.040001</v>
      </c>
      <c r="BB107" s="17">
        <v>59.560001</v>
      </c>
      <c r="BC107" s="17">
        <v>86.43</v>
      </c>
      <c r="BD107" s="17">
        <v>148.89999399999999</v>
      </c>
      <c r="BE107" s="17">
        <v>28.834999</v>
      </c>
      <c r="BF107" s="17">
        <v>17.238001000000001</v>
      </c>
      <c r="BG107" s="17">
        <v>40.915000999999997</v>
      </c>
      <c r="BH107" s="17">
        <v>361.10000600000001</v>
      </c>
      <c r="BI107" s="17">
        <v>79.660004000000001</v>
      </c>
      <c r="BJ107" s="17">
        <v>3.51</v>
      </c>
      <c r="BK107" s="17">
        <v>67.699996999999996</v>
      </c>
      <c r="BL107" s="17">
        <v>28.23</v>
      </c>
      <c r="BM107" s="17">
        <v>92.370002999999997</v>
      </c>
      <c r="BN107" s="17">
        <v>11.135</v>
      </c>
      <c r="BO107" s="17">
        <v>50.380001</v>
      </c>
    </row>
    <row r="108" spans="1:67" x14ac:dyDescent="0.3">
      <c r="A108" s="1">
        <v>44497</v>
      </c>
      <c r="B108" s="7">
        <v>55000000</v>
      </c>
      <c r="C108" s="7">
        <v>55680000</v>
      </c>
      <c r="D108" s="7">
        <v>52230000</v>
      </c>
      <c r="E108" s="7">
        <v>52250000</v>
      </c>
      <c r="F108">
        <v>52.25</v>
      </c>
      <c r="G108" s="19">
        <v>-5.0000000000000044E-2</v>
      </c>
      <c r="AA108" s="17">
        <v>6830.3398440000001</v>
      </c>
      <c r="AB108" s="17">
        <v>143.60000600000001</v>
      </c>
      <c r="AC108" s="17">
        <v>112</v>
      </c>
      <c r="AD108" s="17">
        <v>30.85</v>
      </c>
      <c r="AE108" s="17">
        <v>28.950001</v>
      </c>
      <c r="AF108" s="17">
        <v>24.415001</v>
      </c>
      <c r="AG108" s="17">
        <v>57.459999000000003</v>
      </c>
      <c r="AH108" s="17">
        <v>34.599997999999999</v>
      </c>
      <c r="AI108" s="17">
        <v>199.300003</v>
      </c>
      <c r="AJ108" s="17">
        <v>15.53</v>
      </c>
      <c r="AK108" s="17">
        <v>12.952</v>
      </c>
      <c r="AL108" s="17">
        <v>56.040000999999997</v>
      </c>
      <c r="AM108" s="17">
        <v>50</v>
      </c>
      <c r="AN108" s="17">
        <v>12.394</v>
      </c>
      <c r="AO108" s="17">
        <v>172.86000100000001</v>
      </c>
      <c r="AP108" s="17">
        <v>102.900002</v>
      </c>
      <c r="AQ108" s="17">
        <v>1363.5</v>
      </c>
      <c r="AR108" s="17">
        <v>650.90002400000003</v>
      </c>
      <c r="AS108" s="17">
        <v>393.45001200000002</v>
      </c>
      <c r="AT108" s="17">
        <v>95.279999000000004</v>
      </c>
      <c r="AU108" s="17">
        <v>671.70001200000002</v>
      </c>
      <c r="AV108" s="17">
        <v>135.300003</v>
      </c>
      <c r="AW108" s="17">
        <v>9.4339999999999993</v>
      </c>
      <c r="AX108" s="17">
        <v>201.10000600000001</v>
      </c>
      <c r="AY108" s="17">
        <v>57.02</v>
      </c>
      <c r="AZ108" s="17">
        <v>30.92</v>
      </c>
      <c r="BA108" s="17">
        <v>114.08000199999999</v>
      </c>
      <c r="BB108" s="17">
        <v>60.889999000000003</v>
      </c>
      <c r="BC108" s="17">
        <v>85.989998</v>
      </c>
      <c r="BD108" s="17">
        <v>148.89999399999999</v>
      </c>
      <c r="BE108" s="17">
        <v>28.334999</v>
      </c>
      <c r="BF108" s="17">
        <v>17.304001</v>
      </c>
      <c r="BG108" s="17">
        <v>41.314999</v>
      </c>
      <c r="BH108" s="17">
        <v>360.70001200000002</v>
      </c>
      <c r="BI108" s="17">
        <v>80.519997000000004</v>
      </c>
      <c r="BJ108" s="17">
        <v>3.51</v>
      </c>
      <c r="BK108" s="17">
        <v>67.930000000000007</v>
      </c>
      <c r="BL108" s="17">
        <v>28.76</v>
      </c>
      <c r="BM108" s="17">
        <v>91.669998000000007</v>
      </c>
      <c r="BN108" s="17">
        <v>11.074999999999999</v>
      </c>
      <c r="BO108" s="17">
        <v>52.25</v>
      </c>
    </row>
    <row r="109" spans="1:67" x14ac:dyDescent="0.3">
      <c r="A109" s="1">
        <v>44496</v>
      </c>
      <c r="B109" s="7">
        <v>61599998</v>
      </c>
      <c r="C109" s="7">
        <v>62389999</v>
      </c>
      <c r="D109" s="7">
        <v>55000000</v>
      </c>
      <c r="E109" s="7">
        <v>55000000</v>
      </c>
      <c r="F109">
        <v>55</v>
      </c>
      <c r="G109" s="19">
        <v>-0.15927848239921993</v>
      </c>
      <c r="AA109" s="17">
        <v>6804.2202150000003</v>
      </c>
      <c r="AB109" s="17">
        <v>144.520004</v>
      </c>
      <c r="AC109" s="17">
        <v>110</v>
      </c>
      <c r="AD109" s="17">
        <v>30.969999000000001</v>
      </c>
      <c r="AE109" s="17">
        <v>29.174999</v>
      </c>
      <c r="AF109" s="17">
        <v>24.41</v>
      </c>
      <c r="AG109" s="17">
        <v>57.82</v>
      </c>
      <c r="AH109" s="17">
        <v>34.450001</v>
      </c>
      <c r="AI109" s="17">
        <v>188.050003</v>
      </c>
      <c r="AJ109" s="17">
        <v>15.52</v>
      </c>
      <c r="AK109" s="17">
        <v>12.972</v>
      </c>
      <c r="AL109" s="17">
        <v>55.860000999999997</v>
      </c>
      <c r="AM109" s="17">
        <v>47.23</v>
      </c>
      <c r="AN109" s="17">
        <v>12.33</v>
      </c>
      <c r="AO109" s="17">
        <v>169.91999799999999</v>
      </c>
      <c r="AP109" s="17">
        <v>102.400002</v>
      </c>
      <c r="AQ109" s="17">
        <v>1335</v>
      </c>
      <c r="AR109" s="17">
        <v>648</v>
      </c>
      <c r="AS109" s="17">
        <v>388.35000600000001</v>
      </c>
      <c r="AT109" s="17">
        <v>94.300003000000004</v>
      </c>
      <c r="AU109" s="17">
        <v>664.29998799999998</v>
      </c>
      <c r="AV109" s="17">
        <v>135.39999399999999</v>
      </c>
      <c r="AW109" s="17">
        <v>9.5150000000000006</v>
      </c>
      <c r="AX109" s="17">
        <v>199.5</v>
      </c>
      <c r="AY109" s="17">
        <v>56.900002000000001</v>
      </c>
      <c r="AZ109" s="17">
        <v>31.355</v>
      </c>
      <c r="BA109" s="17">
        <v>112</v>
      </c>
      <c r="BB109" s="17">
        <v>60.349997999999999</v>
      </c>
      <c r="BC109" s="17">
        <v>85.769997000000004</v>
      </c>
      <c r="BD109" s="17">
        <v>146.279999</v>
      </c>
      <c r="BE109" s="17">
        <v>28.559999000000001</v>
      </c>
      <c r="BF109" s="17">
        <v>17.556000000000001</v>
      </c>
      <c r="BG109" s="17">
        <v>38.849997999999999</v>
      </c>
      <c r="BH109" s="17">
        <v>357.60000600000001</v>
      </c>
      <c r="BI109" s="17">
        <v>80.980002999999996</v>
      </c>
      <c r="BJ109" s="17">
        <v>3.48</v>
      </c>
      <c r="BK109" s="17">
        <v>66.089995999999999</v>
      </c>
      <c r="BL109" s="17">
        <v>28.200001</v>
      </c>
      <c r="BM109" s="17">
        <v>91.690002000000007</v>
      </c>
      <c r="BN109" s="17">
        <v>11.05</v>
      </c>
      <c r="BO109" s="17">
        <v>55</v>
      </c>
    </row>
    <row r="110" spans="1:67" x14ac:dyDescent="0.3">
      <c r="A110" s="1">
        <v>44495</v>
      </c>
      <c r="B110" s="7">
        <v>66629997</v>
      </c>
      <c r="C110" s="7">
        <v>67360001</v>
      </c>
      <c r="D110" s="7">
        <v>65269997</v>
      </c>
      <c r="E110" s="7">
        <v>65419998</v>
      </c>
      <c r="F110">
        <v>65.419998000000007</v>
      </c>
      <c r="G110" s="19">
        <v>-1.6240631578947395E-2</v>
      </c>
      <c r="AA110" s="17">
        <v>6753.5200199999999</v>
      </c>
      <c r="AB110" s="17">
        <v>143.41999799999999</v>
      </c>
      <c r="AC110" s="17">
        <v>109.94000200000001</v>
      </c>
      <c r="AD110" s="17">
        <v>31.18</v>
      </c>
      <c r="AE110" s="17">
        <v>29.315000999999999</v>
      </c>
      <c r="AF110" s="17">
        <v>24.450001</v>
      </c>
      <c r="AG110" s="17">
        <v>58.18</v>
      </c>
      <c r="AH110" s="17">
        <v>34.669998</v>
      </c>
      <c r="AI110" s="17">
        <v>189.60000600000001</v>
      </c>
      <c r="AJ110" s="17">
        <v>15.494999999999999</v>
      </c>
      <c r="AK110" s="17">
        <v>13.04</v>
      </c>
      <c r="AL110" s="17">
        <v>56.220001000000003</v>
      </c>
      <c r="AM110" s="17">
        <v>47.139999000000003</v>
      </c>
      <c r="AN110" s="17">
        <v>12.192</v>
      </c>
      <c r="AO110" s="17">
        <v>172.63999899999999</v>
      </c>
      <c r="AP110" s="17">
        <v>102.55999799999999</v>
      </c>
      <c r="AQ110" s="17">
        <v>1349.5</v>
      </c>
      <c r="AR110" s="17">
        <v>648.79998799999998</v>
      </c>
      <c r="AS110" s="17">
        <v>390.45001200000002</v>
      </c>
      <c r="AT110" s="17">
        <v>94</v>
      </c>
      <c r="AU110" s="17">
        <v>665</v>
      </c>
      <c r="AV110" s="17">
        <v>132.89999399999999</v>
      </c>
      <c r="AW110" s="17">
        <v>9.4440000000000008</v>
      </c>
      <c r="AX110" s="17">
        <v>200.60000600000001</v>
      </c>
      <c r="AY110" s="17">
        <v>56.279998999999997</v>
      </c>
      <c r="AZ110" s="17">
        <v>31.51</v>
      </c>
      <c r="BA110" s="17">
        <v>112.459999</v>
      </c>
      <c r="BB110" s="17">
        <v>60.110000999999997</v>
      </c>
      <c r="BC110" s="17">
        <v>85.650002000000001</v>
      </c>
      <c r="BD110" s="17">
        <v>142.83999600000001</v>
      </c>
      <c r="BE110" s="17">
        <v>28.719999000000001</v>
      </c>
      <c r="BF110" s="17">
        <v>17.545999999999999</v>
      </c>
      <c r="BG110" s="17">
        <v>38.860000999999997</v>
      </c>
      <c r="BH110" s="17">
        <v>359</v>
      </c>
      <c r="BI110" s="17">
        <v>81.339995999999999</v>
      </c>
      <c r="BJ110" s="17">
        <v>3.6749999999999998</v>
      </c>
      <c r="BK110" s="17">
        <v>66.690002000000007</v>
      </c>
      <c r="BL110" s="17">
        <v>28.379999000000002</v>
      </c>
      <c r="BM110" s="17">
        <v>91.650002000000001</v>
      </c>
      <c r="BN110" s="17">
        <v>11.1</v>
      </c>
      <c r="BO110" s="17">
        <v>65.419998000000007</v>
      </c>
    </row>
    <row r="111" spans="1:67" x14ac:dyDescent="0.3">
      <c r="A111" s="1">
        <v>44494</v>
      </c>
      <c r="B111" s="7">
        <v>68150002</v>
      </c>
      <c r="C111" s="7">
        <v>68379997</v>
      </c>
      <c r="D111" s="7">
        <v>66470001</v>
      </c>
      <c r="E111" s="7">
        <v>66500000</v>
      </c>
      <c r="F111">
        <v>66.5</v>
      </c>
      <c r="G111" s="19">
        <v>-2.3638246606397795E-2</v>
      </c>
      <c r="AA111" s="17">
        <v>6766.5097660000001</v>
      </c>
      <c r="AB111" s="17">
        <v>142.91999799999999</v>
      </c>
      <c r="AC111" s="17">
        <v>108.08000199999999</v>
      </c>
      <c r="AD111" s="17">
        <v>30.9</v>
      </c>
      <c r="AE111" s="17">
        <v>28.424999</v>
      </c>
      <c r="AF111" s="17">
        <v>23.93</v>
      </c>
      <c r="AG111" s="17">
        <v>58.209999000000003</v>
      </c>
      <c r="AH111" s="17">
        <v>34.310001</v>
      </c>
      <c r="AI111" s="17">
        <v>187.550003</v>
      </c>
      <c r="AJ111" s="17">
        <v>15.35</v>
      </c>
      <c r="AK111" s="17">
        <v>13.055999999999999</v>
      </c>
      <c r="AL111" s="17">
        <v>56.200001</v>
      </c>
      <c r="AM111" s="17">
        <v>46.790000999999997</v>
      </c>
      <c r="AN111" s="17">
        <v>12.086</v>
      </c>
      <c r="AO111" s="17">
        <v>170.94000199999999</v>
      </c>
      <c r="AP111" s="17">
        <v>102.900002</v>
      </c>
      <c r="AQ111" s="17">
        <v>1344</v>
      </c>
      <c r="AR111" s="17">
        <v>640</v>
      </c>
      <c r="AS111" s="17">
        <v>383.85000600000001</v>
      </c>
      <c r="AT111" s="17">
        <v>93.18</v>
      </c>
      <c r="AU111" s="17">
        <v>659.79998799999998</v>
      </c>
      <c r="AV111" s="17">
        <v>134.10000600000001</v>
      </c>
      <c r="AW111" s="17">
        <v>9.6050000000000004</v>
      </c>
      <c r="AX111" s="17">
        <v>199.699997</v>
      </c>
      <c r="AY111" s="17">
        <v>56.540000999999997</v>
      </c>
      <c r="AZ111" s="17">
        <v>30.975000000000001</v>
      </c>
      <c r="BA111" s="17">
        <v>107.760002</v>
      </c>
      <c r="BB111" s="17">
        <v>59.880001</v>
      </c>
      <c r="BC111" s="17">
        <v>85.529999000000004</v>
      </c>
      <c r="BD111" s="17">
        <v>140.60000600000001</v>
      </c>
      <c r="BE111" s="17">
        <v>28.709999</v>
      </c>
      <c r="BF111" s="17">
        <v>17.483999000000001</v>
      </c>
      <c r="BG111" s="17">
        <v>38.255001</v>
      </c>
      <c r="BH111" s="17">
        <v>357.10000600000001</v>
      </c>
      <c r="BI111" s="17">
        <v>81.319999999999993</v>
      </c>
      <c r="BJ111" s="17">
        <v>3.7949999999999999</v>
      </c>
      <c r="BK111" s="17">
        <v>62.66</v>
      </c>
      <c r="BL111" s="17">
        <v>28.23</v>
      </c>
      <c r="BM111" s="17">
        <v>89.949996999999996</v>
      </c>
      <c r="BN111" s="17">
        <v>11.25</v>
      </c>
      <c r="BO111" s="17">
        <v>66.5</v>
      </c>
    </row>
    <row r="112" spans="1:67" x14ac:dyDescent="0.3">
      <c r="A112" s="1">
        <v>44491</v>
      </c>
      <c r="B112" s="7">
        <v>69010002</v>
      </c>
      <c r="C112" s="7">
        <v>69129997</v>
      </c>
      <c r="D112" s="7">
        <v>68050003</v>
      </c>
      <c r="E112" s="7">
        <v>68110001</v>
      </c>
      <c r="F112">
        <v>68.110000999999997</v>
      </c>
      <c r="G112" s="19">
        <v>-9.7411749017326521E-3</v>
      </c>
      <c r="AA112" s="17">
        <v>6712.8701170000004</v>
      </c>
      <c r="AB112" s="17">
        <v>143.08000200000001</v>
      </c>
      <c r="AC112" s="17">
        <v>109.779999</v>
      </c>
      <c r="AD112" s="17">
        <v>31.08</v>
      </c>
      <c r="AE112" s="17">
        <v>27.18</v>
      </c>
      <c r="AF112" s="17">
        <v>23.945</v>
      </c>
      <c r="AG112" s="17">
        <v>57.709999000000003</v>
      </c>
      <c r="AH112" s="17">
        <v>34.400002000000001</v>
      </c>
      <c r="AI112" s="17">
        <v>188.64999399999999</v>
      </c>
      <c r="AJ112" s="17">
        <v>15.26</v>
      </c>
      <c r="AK112" s="17">
        <v>12.952</v>
      </c>
      <c r="AL112" s="17">
        <v>56.130001</v>
      </c>
      <c r="AM112" s="17">
        <v>46.665000999999997</v>
      </c>
      <c r="AN112" s="17">
        <v>12.162000000000001</v>
      </c>
      <c r="AO112" s="17">
        <v>171.44000199999999</v>
      </c>
      <c r="AP112" s="17">
        <v>102.900002</v>
      </c>
      <c r="AQ112" s="17">
        <v>1358</v>
      </c>
      <c r="AR112" s="17">
        <v>646.09997599999997</v>
      </c>
      <c r="AS112" s="17">
        <v>388.04998799999998</v>
      </c>
      <c r="AT112" s="17">
        <v>93.040001000000004</v>
      </c>
      <c r="AU112" s="17">
        <v>667.29998799999998</v>
      </c>
      <c r="AV112" s="17">
        <v>132.949997</v>
      </c>
      <c r="AW112" s="17">
        <v>9.6660000000000004</v>
      </c>
      <c r="AX112" s="17">
        <v>199.449997</v>
      </c>
      <c r="AY112" s="17">
        <v>57.48</v>
      </c>
      <c r="AZ112" s="17">
        <v>31.15</v>
      </c>
      <c r="BA112" s="17">
        <v>110.519997</v>
      </c>
      <c r="BB112" s="17">
        <v>60.349997999999999</v>
      </c>
      <c r="BC112" s="17">
        <v>85.110000999999997</v>
      </c>
      <c r="BD112" s="17">
        <v>141.800003</v>
      </c>
      <c r="BE112" s="17">
        <v>28.5</v>
      </c>
      <c r="BF112" s="17">
        <v>16.851998999999999</v>
      </c>
      <c r="BG112" s="17">
        <v>37.935001</v>
      </c>
      <c r="BH112" s="17">
        <v>360.5</v>
      </c>
      <c r="BI112" s="17">
        <v>81.5</v>
      </c>
      <c r="BJ112" s="17">
        <v>3.8650000000000002</v>
      </c>
      <c r="BK112" s="17">
        <v>62.029998999999997</v>
      </c>
      <c r="BL112" s="17">
        <v>28.49</v>
      </c>
      <c r="BM112" s="17">
        <v>90.769997000000004</v>
      </c>
      <c r="BN112" s="17">
        <v>11.445</v>
      </c>
      <c r="BO112" s="17">
        <v>68.110000999999997</v>
      </c>
    </row>
    <row r="113" spans="1:67" x14ac:dyDescent="0.3">
      <c r="A113" s="1">
        <v>44490</v>
      </c>
      <c r="B113" s="7">
        <v>67669998</v>
      </c>
      <c r="C113" s="7">
        <v>68980003</v>
      </c>
      <c r="D113" s="7">
        <v>67260002</v>
      </c>
      <c r="E113" s="7">
        <v>68779999</v>
      </c>
      <c r="F113">
        <v>68.779999000000004</v>
      </c>
      <c r="G113" s="19">
        <v>1.0578915973520786E-2</v>
      </c>
      <c r="AA113" s="17">
        <v>6733.6899409999996</v>
      </c>
      <c r="AB113" s="17">
        <v>143.55999800000001</v>
      </c>
      <c r="AC113" s="17">
        <v>111.379997</v>
      </c>
      <c r="AD113" s="17">
        <v>31</v>
      </c>
      <c r="AE113" s="17">
        <v>27</v>
      </c>
      <c r="AF113" s="17">
        <v>23.735001</v>
      </c>
      <c r="AG113" s="17">
        <v>57.59</v>
      </c>
      <c r="AH113" s="17">
        <v>34.360000999999997</v>
      </c>
      <c r="AI113" s="17">
        <v>184.300003</v>
      </c>
      <c r="AJ113" s="17">
        <v>15.275</v>
      </c>
      <c r="AK113" s="17">
        <v>12.842000000000001</v>
      </c>
      <c r="AL113" s="17">
        <v>56.220001000000003</v>
      </c>
      <c r="AM113" s="17">
        <v>46.959999000000003</v>
      </c>
      <c r="AN113" s="17">
        <v>12.098000000000001</v>
      </c>
      <c r="AO113" s="17">
        <v>169.699997</v>
      </c>
      <c r="AP113" s="17">
        <v>104</v>
      </c>
      <c r="AQ113" s="17">
        <v>1328</v>
      </c>
      <c r="AR113" s="17">
        <v>643.59997599999997</v>
      </c>
      <c r="AS113" s="17">
        <v>369.29998799999998</v>
      </c>
      <c r="AT113" s="17">
        <v>91.980002999999996</v>
      </c>
      <c r="AU113" s="17">
        <v>659.70001200000002</v>
      </c>
      <c r="AV113" s="17">
        <v>134.300003</v>
      </c>
      <c r="AW113" s="17">
        <v>9.6129999999999995</v>
      </c>
      <c r="AX113" s="17">
        <v>197.800003</v>
      </c>
      <c r="AY113" s="17">
        <v>57.919998</v>
      </c>
      <c r="AZ113" s="17">
        <v>30.954999999999998</v>
      </c>
      <c r="BA113" s="17">
        <v>110.599998</v>
      </c>
      <c r="BB113" s="17">
        <v>60.110000999999997</v>
      </c>
      <c r="BC113" s="17">
        <v>83.949996999999996</v>
      </c>
      <c r="BD113" s="17">
        <v>140.520004</v>
      </c>
      <c r="BE113" s="17">
        <v>28.344999000000001</v>
      </c>
      <c r="BF113" s="17">
        <v>16.878</v>
      </c>
      <c r="BG113" s="17">
        <v>37.450001</v>
      </c>
      <c r="BH113" s="17">
        <v>357</v>
      </c>
      <c r="BI113" s="17">
        <v>81.739998</v>
      </c>
      <c r="BJ113" s="17">
        <v>4</v>
      </c>
      <c r="BK113" s="17">
        <v>61.200001</v>
      </c>
      <c r="BL113" s="17">
        <v>27.98</v>
      </c>
      <c r="BM113" s="17">
        <v>91.260002</v>
      </c>
      <c r="BN113" s="17">
        <v>11.315</v>
      </c>
      <c r="BO113" s="17">
        <v>68.779999000000004</v>
      </c>
    </row>
    <row r="114" spans="1:67" x14ac:dyDescent="0.3">
      <c r="A114" s="1">
        <v>44489</v>
      </c>
      <c r="B114" s="7">
        <v>68430000</v>
      </c>
      <c r="C114" s="7">
        <v>68750000</v>
      </c>
      <c r="D114" s="7">
        <v>66989998</v>
      </c>
      <c r="E114" s="7">
        <v>68059998</v>
      </c>
      <c r="F114">
        <v>68.059997999999993</v>
      </c>
      <c r="G114" s="19">
        <v>-8.1609585473203516E-3</v>
      </c>
      <c r="AA114" s="17">
        <v>6686.169922</v>
      </c>
      <c r="AB114" s="17">
        <v>143.83999600000001</v>
      </c>
      <c r="AC114" s="17">
        <v>112.160004</v>
      </c>
      <c r="AD114" s="17">
        <v>31.389999</v>
      </c>
      <c r="AE114" s="17">
        <v>28.045000000000002</v>
      </c>
      <c r="AF114" s="17">
        <v>23.995000999999998</v>
      </c>
      <c r="AG114" s="17">
        <v>58.18</v>
      </c>
      <c r="AH114" s="17">
        <v>34.400002000000001</v>
      </c>
      <c r="AI114" s="17">
        <v>185.5</v>
      </c>
      <c r="AJ114" s="17">
        <v>15.02</v>
      </c>
      <c r="AK114" s="17">
        <v>12.914</v>
      </c>
      <c r="AL114" s="17">
        <v>56.59</v>
      </c>
      <c r="AM114" s="17">
        <v>46.490001999999997</v>
      </c>
      <c r="AN114" s="17">
        <v>12.002000000000001</v>
      </c>
      <c r="AO114" s="17">
        <v>168.759995</v>
      </c>
      <c r="AP114" s="17">
        <v>111.980003</v>
      </c>
      <c r="AQ114" s="17">
        <v>1309.5</v>
      </c>
      <c r="AR114" s="17">
        <v>646.59997599999997</v>
      </c>
      <c r="AS114" s="17">
        <v>364.29998799999998</v>
      </c>
      <c r="AT114" s="17">
        <v>94.540001000000004</v>
      </c>
      <c r="AU114" s="17">
        <v>656.09997599999997</v>
      </c>
      <c r="AV114" s="17">
        <v>133.35000600000001</v>
      </c>
      <c r="AW114" s="17">
        <v>9.5839999999999996</v>
      </c>
      <c r="AX114" s="17">
        <v>198.800003</v>
      </c>
      <c r="AY114" s="17">
        <v>58.32</v>
      </c>
      <c r="AZ114" s="17">
        <v>31.355</v>
      </c>
      <c r="BA114" s="17">
        <v>109.019997</v>
      </c>
      <c r="BB114" s="17">
        <v>61.32</v>
      </c>
      <c r="BC114" s="17">
        <v>84.43</v>
      </c>
      <c r="BD114" s="17">
        <v>142.779999</v>
      </c>
      <c r="BE114" s="17">
        <v>28.614999999999998</v>
      </c>
      <c r="BF114" s="17">
        <v>16.808001000000001</v>
      </c>
      <c r="BG114" s="17">
        <v>36.919998</v>
      </c>
      <c r="BH114" s="17">
        <v>353.70001200000002</v>
      </c>
      <c r="BI114" s="17">
        <v>81.360000999999997</v>
      </c>
      <c r="BJ114" s="17">
        <v>3.855</v>
      </c>
      <c r="BK114" s="17">
        <v>64.309997999999993</v>
      </c>
      <c r="BL114" s="17">
        <v>28.280000999999999</v>
      </c>
      <c r="BM114" s="17">
        <v>91.470000999999996</v>
      </c>
      <c r="BN114" s="17">
        <v>11.23</v>
      </c>
      <c r="BO114" s="17">
        <v>68.059997999999993</v>
      </c>
    </row>
    <row r="115" spans="1:67" x14ac:dyDescent="0.3">
      <c r="A115" s="1">
        <v>44488</v>
      </c>
      <c r="B115" s="7">
        <v>68699997</v>
      </c>
      <c r="C115" s="7">
        <v>68919998</v>
      </c>
      <c r="D115" s="7">
        <v>68230003</v>
      </c>
      <c r="E115" s="7">
        <v>68620003</v>
      </c>
      <c r="F115">
        <v>68.620002999999997</v>
      </c>
      <c r="G115" s="19">
        <v>4.3911446135831422E-3</v>
      </c>
      <c r="AA115" s="17">
        <v>6705.6098629999997</v>
      </c>
      <c r="AB115" s="17">
        <v>143.05999800000001</v>
      </c>
      <c r="AC115" s="17">
        <v>112.32</v>
      </c>
      <c r="AD115" s="17">
        <v>31.67</v>
      </c>
      <c r="AE115" s="17">
        <v>27.77</v>
      </c>
      <c r="AF115" s="17">
        <v>23.934999000000001</v>
      </c>
      <c r="AG115" s="17">
        <v>58.099997999999999</v>
      </c>
      <c r="AH115" s="17">
        <v>34.119999</v>
      </c>
      <c r="AI115" s="17">
        <v>189.5</v>
      </c>
      <c r="AJ115" s="17">
        <v>15</v>
      </c>
      <c r="AK115" s="17">
        <v>12.821999999999999</v>
      </c>
      <c r="AL115" s="17">
        <v>55.610000999999997</v>
      </c>
      <c r="AM115" s="17">
        <v>46.564999</v>
      </c>
      <c r="AN115" s="17">
        <v>11.818</v>
      </c>
      <c r="AO115" s="17">
        <v>167.96000699999999</v>
      </c>
      <c r="AP115" s="17">
        <v>111.260002</v>
      </c>
      <c r="AQ115" s="17">
        <v>1281.5</v>
      </c>
      <c r="AR115" s="17">
        <v>650.40002400000003</v>
      </c>
      <c r="AS115" s="17">
        <v>362.54998799999998</v>
      </c>
      <c r="AT115" s="17">
        <v>93.879997000000003</v>
      </c>
      <c r="AU115" s="17">
        <v>646</v>
      </c>
      <c r="AV115" s="17">
        <v>132.449997</v>
      </c>
      <c r="AW115" s="17">
        <v>9.4350000000000005</v>
      </c>
      <c r="AX115" s="17">
        <v>195.5</v>
      </c>
      <c r="AY115" s="17">
        <v>58.84</v>
      </c>
      <c r="AZ115" s="17">
        <v>32.25</v>
      </c>
      <c r="BA115" s="17">
        <v>111</v>
      </c>
      <c r="BB115" s="17">
        <v>60.93</v>
      </c>
      <c r="BC115" s="17">
        <v>82.629997000000003</v>
      </c>
      <c r="BD115" s="17">
        <v>142.89999399999999</v>
      </c>
      <c r="BE115" s="17">
        <v>28.700001</v>
      </c>
      <c r="BF115" s="17">
        <v>16.782</v>
      </c>
      <c r="BG115" s="17">
        <v>37.049999</v>
      </c>
      <c r="BH115" s="17">
        <v>354.60000600000001</v>
      </c>
      <c r="BI115" s="17">
        <v>81.260002</v>
      </c>
      <c r="BJ115" s="17">
        <v>3.9950000000000001</v>
      </c>
      <c r="BK115" s="17">
        <v>63.849997999999999</v>
      </c>
      <c r="BL115" s="17">
        <v>27.76</v>
      </c>
      <c r="BM115" s="17">
        <v>90.690002000000007</v>
      </c>
      <c r="BN115" s="17">
        <v>11.255000000000001</v>
      </c>
      <c r="BO115" s="17">
        <v>68.620002999999997</v>
      </c>
    </row>
    <row r="116" spans="1:67" x14ac:dyDescent="0.3">
      <c r="A116" s="1">
        <v>44487</v>
      </c>
      <c r="B116" s="7">
        <v>68129997</v>
      </c>
      <c r="C116" s="7">
        <v>68580002</v>
      </c>
      <c r="D116" s="7">
        <v>67839996</v>
      </c>
      <c r="E116" s="7">
        <v>68320000</v>
      </c>
      <c r="F116">
        <v>68.319999999999993</v>
      </c>
      <c r="G116" s="19">
        <v>-3.2098190369154178E-3</v>
      </c>
      <c r="AA116" s="17">
        <v>6669.8500979999999</v>
      </c>
      <c r="AB116" s="17">
        <v>142.96000699999999</v>
      </c>
      <c r="AC116" s="17">
        <v>113.300003</v>
      </c>
      <c r="AD116" s="17">
        <v>31.360001</v>
      </c>
      <c r="AE116" s="17">
        <v>27.66</v>
      </c>
      <c r="AF116" s="17">
        <v>23.905000999999999</v>
      </c>
      <c r="AG116" s="17">
        <v>58.009998000000003</v>
      </c>
      <c r="AH116" s="17">
        <v>33.880001</v>
      </c>
      <c r="AI116" s="17">
        <v>186.800003</v>
      </c>
      <c r="AJ116" s="17">
        <v>15.23</v>
      </c>
      <c r="AK116" s="17">
        <v>12.795999999999999</v>
      </c>
      <c r="AL116" s="17">
        <v>57.330002</v>
      </c>
      <c r="AM116" s="17">
        <v>46.284999999999997</v>
      </c>
      <c r="AN116" s="17">
        <v>11.6</v>
      </c>
      <c r="AO116" s="17">
        <v>167</v>
      </c>
      <c r="AP116" s="17">
        <v>109.720001</v>
      </c>
      <c r="AQ116" s="17">
        <v>1271.5</v>
      </c>
      <c r="AR116" s="17">
        <v>652.79998799999998</v>
      </c>
      <c r="AS116" s="17">
        <v>365.89999399999999</v>
      </c>
      <c r="AT116" s="17">
        <v>93.019997000000004</v>
      </c>
      <c r="AU116" s="17">
        <v>650</v>
      </c>
      <c r="AV116" s="17">
        <v>132.89999399999999</v>
      </c>
      <c r="AW116" s="17">
        <v>9.4860000000000007</v>
      </c>
      <c r="AX116" s="17">
        <v>197</v>
      </c>
      <c r="AY116" s="17">
        <v>58.740001999999997</v>
      </c>
      <c r="AZ116" s="17">
        <v>32.595001000000003</v>
      </c>
      <c r="BA116" s="17">
        <v>113.459999</v>
      </c>
      <c r="BB116" s="17">
        <v>60.790000999999997</v>
      </c>
      <c r="BC116" s="17">
        <v>82.660004000000001</v>
      </c>
      <c r="BD116" s="17">
        <v>142.53999300000001</v>
      </c>
      <c r="BE116" s="17">
        <v>28.67</v>
      </c>
      <c r="BF116" s="17">
        <v>16.882000000000001</v>
      </c>
      <c r="BG116" s="17">
        <v>36.700001</v>
      </c>
      <c r="BH116" s="17">
        <v>351.20001200000002</v>
      </c>
      <c r="BI116" s="17">
        <v>82.559997999999993</v>
      </c>
      <c r="BJ116" s="17">
        <v>3.56</v>
      </c>
      <c r="BK116" s="17">
        <v>63.450001</v>
      </c>
      <c r="BL116" s="17">
        <v>27.07</v>
      </c>
      <c r="BM116" s="17">
        <v>89.919998000000007</v>
      </c>
      <c r="BN116" s="17">
        <v>11.17</v>
      </c>
      <c r="BO116" s="17">
        <v>68.319999999999993</v>
      </c>
    </row>
    <row r="117" spans="1:67" x14ac:dyDescent="0.3">
      <c r="A117" s="1">
        <v>44484</v>
      </c>
      <c r="B117" s="7">
        <v>68620003</v>
      </c>
      <c r="C117" s="7">
        <v>68820000</v>
      </c>
      <c r="D117" s="7">
        <v>67620003</v>
      </c>
      <c r="E117" s="7">
        <v>68540001</v>
      </c>
      <c r="F117">
        <v>68.540001000000004</v>
      </c>
      <c r="G117" s="19">
        <v>2.6331187443955351E-3</v>
      </c>
      <c r="AA117" s="17">
        <v>6673.1000979999999</v>
      </c>
      <c r="AB117" s="17">
        <v>143.300003</v>
      </c>
      <c r="AC117" s="17">
        <v>114.900002</v>
      </c>
      <c r="AD117" s="17">
        <v>31.25</v>
      </c>
      <c r="AE117" s="17">
        <v>27.684999000000001</v>
      </c>
      <c r="AF117" s="17">
        <v>23.924999</v>
      </c>
      <c r="AG117" s="17">
        <v>57.75</v>
      </c>
      <c r="AH117" s="17">
        <v>33.889999000000003</v>
      </c>
      <c r="AI117" s="17">
        <v>187.800003</v>
      </c>
      <c r="AJ117" s="17">
        <v>15.494999999999999</v>
      </c>
      <c r="AK117" s="17">
        <v>12.848000000000001</v>
      </c>
      <c r="AL117" s="17">
        <v>57.540000999999997</v>
      </c>
      <c r="AM117" s="17">
        <v>46.099997999999999</v>
      </c>
      <c r="AN117" s="17">
        <v>11.654</v>
      </c>
      <c r="AO117" s="17">
        <v>164.83999600000001</v>
      </c>
      <c r="AP117" s="17">
        <v>108.540001</v>
      </c>
      <c r="AQ117" s="17">
        <v>1289.5</v>
      </c>
      <c r="AR117" s="17">
        <v>668.79998799999998</v>
      </c>
      <c r="AS117" s="17">
        <v>369.54998799999998</v>
      </c>
      <c r="AT117" s="17">
        <v>92.839995999999999</v>
      </c>
      <c r="AU117" s="17">
        <v>664.79998799999998</v>
      </c>
      <c r="AV117" s="17">
        <v>134.10000600000001</v>
      </c>
      <c r="AW117" s="17">
        <v>9.5120000000000005</v>
      </c>
      <c r="AX117" s="17">
        <v>197.60000600000001</v>
      </c>
      <c r="AY117" s="17">
        <v>59.279998999999997</v>
      </c>
      <c r="AZ117" s="17">
        <v>33.215000000000003</v>
      </c>
      <c r="BA117" s="17">
        <v>115.980003</v>
      </c>
      <c r="BB117" s="17">
        <v>61.599997999999999</v>
      </c>
      <c r="BC117" s="17">
        <v>83.839995999999999</v>
      </c>
      <c r="BD117" s="17">
        <v>144.279999</v>
      </c>
      <c r="BE117" s="17">
        <v>28.790001</v>
      </c>
      <c r="BF117" s="17">
        <v>17.200001</v>
      </c>
      <c r="BG117" s="17">
        <v>36.540000999999997</v>
      </c>
      <c r="BH117" s="17">
        <v>353.70001200000002</v>
      </c>
      <c r="BI117" s="17">
        <v>83.339995999999999</v>
      </c>
      <c r="BJ117" s="17">
        <v>3.68</v>
      </c>
      <c r="BK117" s="17">
        <v>62.439999</v>
      </c>
      <c r="BL117" s="17">
        <v>27.110001</v>
      </c>
      <c r="BM117" s="17">
        <v>90.589995999999999</v>
      </c>
      <c r="BN117" s="17">
        <v>11.14</v>
      </c>
      <c r="BO117" s="17">
        <v>68.540001000000004</v>
      </c>
    </row>
    <row r="118" spans="1:67" x14ac:dyDescent="0.3">
      <c r="A118" s="1">
        <v>44483</v>
      </c>
      <c r="B118" s="7">
        <v>68000000</v>
      </c>
      <c r="C118" s="7">
        <v>68470001</v>
      </c>
      <c r="D118" s="7">
        <v>67419998</v>
      </c>
      <c r="E118" s="7">
        <v>68360001</v>
      </c>
      <c r="F118">
        <v>68.360000999999997</v>
      </c>
      <c r="G118" s="19">
        <v>1.8171016058549538E-2</v>
      </c>
      <c r="AA118" s="17">
        <v>6727.5200199999999</v>
      </c>
      <c r="AB118" s="17">
        <v>142.46000699999999</v>
      </c>
      <c r="AC118" s="17">
        <v>113.360001</v>
      </c>
      <c r="AD118" s="17">
        <v>31.16</v>
      </c>
      <c r="AE118" s="17">
        <v>27.379999000000002</v>
      </c>
      <c r="AF118" s="17">
        <v>23.700001</v>
      </c>
      <c r="AG118" s="17">
        <v>56.630001</v>
      </c>
      <c r="AH118" s="17">
        <v>33.560001</v>
      </c>
      <c r="AI118" s="17">
        <v>187.10000600000001</v>
      </c>
      <c r="AJ118" s="17">
        <v>15.34</v>
      </c>
      <c r="AK118" s="17">
        <v>12.587999999999999</v>
      </c>
      <c r="AL118" s="17">
        <v>58.119999</v>
      </c>
      <c r="AM118" s="17">
        <v>45.849997999999999</v>
      </c>
      <c r="AN118" s="17">
        <v>11.544</v>
      </c>
      <c r="AO118" s="17">
        <v>160.83999600000001</v>
      </c>
      <c r="AP118" s="17">
        <v>110.160004</v>
      </c>
      <c r="AQ118" s="17">
        <v>1285.5</v>
      </c>
      <c r="AR118" s="17">
        <v>662.09997599999997</v>
      </c>
      <c r="AS118" s="17">
        <v>369.95001200000002</v>
      </c>
      <c r="AT118" s="17">
        <v>91.980002999999996</v>
      </c>
      <c r="AU118" s="17">
        <v>667.20001200000002</v>
      </c>
      <c r="AV118" s="17">
        <v>131.89999399999999</v>
      </c>
      <c r="AW118" s="17">
        <v>9.4749999999999996</v>
      </c>
      <c r="AX118" s="17">
        <v>198.550003</v>
      </c>
      <c r="AY118" s="17">
        <v>58.48</v>
      </c>
      <c r="AZ118" s="17">
        <v>32.095001000000003</v>
      </c>
      <c r="BA118" s="17">
        <v>113.91999800000001</v>
      </c>
      <c r="BB118" s="17">
        <v>61.41</v>
      </c>
      <c r="BC118" s="17">
        <v>84.129997000000003</v>
      </c>
      <c r="BD118" s="17">
        <v>144.16000399999999</v>
      </c>
      <c r="BE118" s="17">
        <v>28.290001</v>
      </c>
      <c r="BF118" s="17">
        <v>16.995999999999999</v>
      </c>
      <c r="BG118" s="17">
        <v>36.404998999999997</v>
      </c>
      <c r="BH118" s="17">
        <v>351.39999399999999</v>
      </c>
      <c r="BI118" s="17">
        <v>83.580001999999993</v>
      </c>
      <c r="BJ118" s="17">
        <v>3.605</v>
      </c>
      <c r="BK118" s="17">
        <v>62.41</v>
      </c>
      <c r="BL118" s="17">
        <v>26.98</v>
      </c>
      <c r="BM118" s="17">
        <v>89.459998999999996</v>
      </c>
      <c r="BN118" s="17">
        <v>11</v>
      </c>
      <c r="BO118" s="17">
        <v>68.360000999999997</v>
      </c>
    </row>
    <row r="119" spans="1:67" x14ac:dyDescent="0.3">
      <c r="A119" s="1">
        <v>44482</v>
      </c>
      <c r="B119" s="7">
        <v>65629997</v>
      </c>
      <c r="C119" s="7">
        <v>67529999</v>
      </c>
      <c r="D119" s="7">
        <v>65419998</v>
      </c>
      <c r="E119" s="7">
        <v>67139999</v>
      </c>
      <c r="F119">
        <v>67.139999000000003</v>
      </c>
      <c r="G119" s="19">
        <v>1.989969558257032E-2</v>
      </c>
      <c r="AA119" s="17">
        <v>6685.2099609999996</v>
      </c>
      <c r="AB119" s="17">
        <v>140.46000699999999</v>
      </c>
      <c r="AC119" s="17">
        <v>112.339996</v>
      </c>
      <c r="AD119" s="17">
        <v>30.889999</v>
      </c>
      <c r="AE119" s="17">
        <v>26.59</v>
      </c>
      <c r="AF119" s="17">
        <v>23.504999000000002</v>
      </c>
      <c r="AG119" s="17">
        <v>56.360000999999997</v>
      </c>
      <c r="AH119" s="17">
        <v>33.82</v>
      </c>
      <c r="AI119" s="17">
        <v>182.699997</v>
      </c>
      <c r="AJ119" s="17">
        <v>15.23</v>
      </c>
      <c r="AK119" s="17">
        <v>12.55</v>
      </c>
      <c r="AL119" s="17">
        <v>57.23</v>
      </c>
      <c r="AM119" s="17">
        <v>45.290000999999997</v>
      </c>
      <c r="AN119" s="17">
        <v>11.628</v>
      </c>
      <c r="AO119" s="17">
        <v>160.91999799999999</v>
      </c>
      <c r="AP119" s="17">
        <v>109.040001</v>
      </c>
      <c r="AQ119" s="17">
        <v>1268</v>
      </c>
      <c r="AR119" s="17">
        <v>644.29998799999998</v>
      </c>
      <c r="AS119" s="17">
        <v>362.39999399999999</v>
      </c>
      <c r="AT119" s="17">
        <v>90.019997000000004</v>
      </c>
      <c r="AU119" s="17">
        <v>653.90002400000003</v>
      </c>
      <c r="AV119" s="17">
        <v>130.89999399999999</v>
      </c>
      <c r="AW119" s="17">
        <v>9.4030000000000005</v>
      </c>
      <c r="AX119" s="17">
        <v>198.800003</v>
      </c>
      <c r="AY119" s="17">
        <v>56.919998</v>
      </c>
      <c r="AZ119" s="17">
        <v>32.174999</v>
      </c>
      <c r="BA119" s="17">
        <v>112.739998</v>
      </c>
      <c r="BB119" s="17">
        <v>60.139999000000003</v>
      </c>
      <c r="BC119" s="17">
        <v>83.529999000000004</v>
      </c>
      <c r="BD119" s="17">
        <v>140.58000200000001</v>
      </c>
      <c r="BE119" s="17">
        <v>27.954999999999998</v>
      </c>
      <c r="BF119" s="17">
        <v>16.82</v>
      </c>
      <c r="BG119" s="17">
        <v>35.834999000000003</v>
      </c>
      <c r="BH119" s="17">
        <v>343.20001200000002</v>
      </c>
      <c r="BI119" s="17">
        <v>82.339995999999999</v>
      </c>
      <c r="BJ119" s="17">
        <v>3.3250000000000002</v>
      </c>
      <c r="BK119" s="17">
        <v>61.950001</v>
      </c>
      <c r="BL119" s="17">
        <v>26.959999</v>
      </c>
      <c r="BM119" s="17">
        <v>89.160004000000001</v>
      </c>
      <c r="BN119" s="17">
        <v>11</v>
      </c>
      <c r="BO119" s="17">
        <v>67.139999000000003</v>
      </c>
    </row>
    <row r="120" spans="1:67" x14ac:dyDescent="0.3">
      <c r="A120" s="1">
        <v>44481</v>
      </c>
      <c r="B120" s="7">
        <v>65720001</v>
      </c>
      <c r="C120" s="7">
        <v>66300003</v>
      </c>
      <c r="D120" s="7">
        <v>65389999</v>
      </c>
      <c r="E120" s="7">
        <v>65830002</v>
      </c>
      <c r="F120">
        <v>65.830001999999993</v>
      </c>
      <c r="G120" s="19">
        <v>-9.6283886019499221E-3</v>
      </c>
      <c r="AA120" s="17">
        <v>6597.3798829999996</v>
      </c>
      <c r="AB120" s="17">
        <v>138.33999600000001</v>
      </c>
      <c r="AC120" s="17">
        <v>113.239998</v>
      </c>
      <c r="AD120" s="17">
        <v>30.549999</v>
      </c>
      <c r="AE120" s="17">
        <v>26.35</v>
      </c>
      <c r="AF120" s="17">
        <v>24.035</v>
      </c>
      <c r="AG120" s="17">
        <v>57.189999</v>
      </c>
      <c r="AH120" s="17">
        <v>34.310001</v>
      </c>
      <c r="AI120" s="17">
        <v>175.60000600000001</v>
      </c>
      <c r="AJ120" s="17">
        <v>15.36</v>
      </c>
      <c r="AK120" s="17">
        <v>12.644</v>
      </c>
      <c r="AL120" s="17">
        <v>56.509998000000003</v>
      </c>
      <c r="AM120" s="17">
        <v>43.764999000000003</v>
      </c>
      <c r="AN120" s="17">
        <v>11.552</v>
      </c>
      <c r="AO120" s="17">
        <v>159.39999399999999</v>
      </c>
      <c r="AP120" s="17">
        <v>106.739998</v>
      </c>
      <c r="AQ120" s="17">
        <v>1234.5</v>
      </c>
      <c r="AR120" s="17">
        <v>634.79998799999998</v>
      </c>
      <c r="AS120" s="17">
        <v>355.39999399999999</v>
      </c>
      <c r="AT120" s="17">
        <v>89.860000999999997</v>
      </c>
      <c r="AU120" s="17">
        <v>633.90002400000003</v>
      </c>
      <c r="AV120" s="17">
        <v>131.199997</v>
      </c>
      <c r="AW120" s="17">
        <v>9.4369999999999994</v>
      </c>
      <c r="AX120" s="17">
        <v>197.75</v>
      </c>
      <c r="AY120" s="17">
        <v>56.700001</v>
      </c>
      <c r="AZ120" s="17">
        <v>32.775002000000001</v>
      </c>
      <c r="BA120" s="17">
        <v>112.699997</v>
      </c>
      <c r="BB120" s="17">
        <v>59.639999000000003</v>
      </c>
      <c r="BC120" s="17">
        <v>83.510002</v>
      </c>
      <c r="BD120" s="17">
        <v>139.220001</v>
      </c>
      <c r="BE120" s="17">
        <v>28.290001</v>
      </c>
      <c r="BF120" s="17">
        <v>16.851998999999999</v>
      </c>
      <c r="BG120" s="17">
        <v>35.354999999999997</v>
      </c>
      <c r="BH120" s="17">
        <v>335.70001200000002</v>
      </c>
      <c r="BI120" s="17">
        <v>83.639999000000003</v>
      </c>
      <c r="BJ120" s="17">
        <v>3.33</v>
      </c>
      <c r="BK120" s="17">
        <v>62.209999000000003</v>
      </c>
      <c r="BL120" s="17">
        <v>26.719999000000001</v>
      </c>
      <c r="BM120" s="17">
        <v>89.550003000000004</v>
      </c>
      <c r="BN120" s="17">
        <v>11.1</v>
      </c>
      <c r="BO120" s="17">
        <v>65.830001999999993</v>
      </c>
    </row>
    <row r="121" spans="1:67" x14ac:dyDescent="0.3">
      <c r="A121" s="1">
        <v>44480</v>
      </c>
      <c r="B121" s="7">
        <v>66940002</v>
      </c>
      <c r="C121" s="7">
        <v>67150002</v>
      </c>
      <c r="D121" s="7">
        <v>65680000</v>
      </c>
      <c r="E121" s="7">
        <v>66470001</v>
      </c>
      <c r="F121">
        <v>66.470000999999996</v>
      </c>
      <c r="G121" s="19">
        <v>-8.0585134141616388E-3</v>
      </c>
      <c r="AA121" s="17">
        <v>6548.1098629999997</v>
      </c>
      <c r="AB121" s="17">
        <v>138.36000100000001</v>
      </c>
      <c r="AC121" s="17">
        <v>113.82</v>
      </c>
      <c r="AD121" s="17">
        <v>30.75</v>
      </c>
      <c r="AE121" s="17">
        <v>26.235001</v>
      </c>
      <c r="AF121" s="17">
        <v>24.225000000000001</v>
      </c>
      <c r="AG121" s="17">
        <v>57.330002</v>
      </c>
      <c r="AH121" s="17">
        <v>34.869999</v>
      </c>
      <c r="AI121" s="17">
        <v>175.14999399999999</v>
      </c>
      <c r="AJ121" s="17">
        <v>15.565</v>
      </c>
      <c r="AK121" s="17">
        <v>12.811999999999999</v>
      </c>
      <c r="AL121" s="17">
        <v>56.630001</v>
      </c>
      <c r="AM121" s="17">
        <v>43.674999</v>
      </c>
      <c r="AN121" s="17">
        <v>11.57</v>
      </c>
      <c r="AO121" s="17">
        <v>159.96000699999999</v>
      </c>
      <c r="AP121" s="17">
        <v>105.199997</v>
      </c>
      <c r="AQ121" s="17">
        <v>1226</v>
      </c>
      <c r="AR121" s="17">
        <v>634.40002400000003</v>
      </c>
      <c r="AS121" s="17">
        <v>355.75</v>
      </c>
      <c r="AT121" s="17">
        <v>89.68</v>
      </c>
      <c r="AU121" s="17">
        <v>631.70001200000002</v>
      </c>
      <c r="AV121" s="17">
        <v>130.949997</v>
      </c>
      <c r="AW121" s="17">
        <v>9.4480000000000004</v>
      </c>
      <c r="AX121" s="17">
        <v>197.800003</v>
      </c>
      <c r="AY121" s="17">
        <v>57.099997999999999</v>
      </c>
      <c r="AZ121" s="17">
        <v>32.509998000000003</v>
      </c>
      <c r="BA121" s="17">
        <v>115.739998</v>
      </c>
      <c r="BB121" s="17">
        <v>60.02</v>
      </c>
      <c r="BC121" s="17">
        <v>84.699996999999996</v>
      </c>
      <c r="BD121" s="17">
        <v>138.720001</v>
      </c>
      <c r="BE121" s="17">
        <v>28.34</v>
      </c>
      <c r="BF121" s="17">
        <v>16.826000000000001</v>
      </c>
      <c r="BG121" s="17">
        <v>35.945</v>
      </c>
      <c r="BH121" s="17">
        <v>336.20001200000002</v>
      </c>
      <c r="BI121" s="17">
        <v>85</v>
      </c>
      <c r="BJ121" s="17">
        <v>3.4750000000000001</v>
      </c>
      <c r="BK121" s="17">
        <v>60.599997999999999</v>
      </c>
      <c r="BL121" s="17">
        <v>26.440000999999999</v>
      </c>
      <c r="BM121" s="17">
        <v>90.730002999999996</v>
      </c>
      <c r="BN121" s="17">
        <v>11.05</v>
      </c>
      <c r="BO121" s="17">
        <v>66.470000999999996</v>
      </c>
    </row>
    <row r="122" spans="1:67" x14ac:dyDescent="0.3">
      <c r="A122" s="1">
        <v>44477</v>
      </c>
      <c r="B122" s="7">
        <v>68150002</v>
      </c>
      <c r="C122" s="7">
        <v>68150002</v>
      </c>
      <c r="D122" s="7">
        <v>67010002</v>
      </c>
      <c r="E122" s="7">
        <v>67010002</v>
      </c>
      <c r="F122">
        <v>67.010002</v>
      </c>
      <c r="G122" s="19">
        <v>-1.6727805818699704E-2</v>
      </c>
      <c r="AA122" s="17">
        <v>6570.5400390000004</v>
      </c>
      <c r="AB122" s="17">
        <v>139.300003</v>
      </c>
      <c r="AC122" s="17">
        <v>113.220001</v>
      </c>
      <c r="AD122" s="17">
        <v>31.26</v>
      </c>
      <c r="AE122" s="17">
        <v>25.125</v>
      </c>
      <c r="AF122" s="17">
        <v>24.190000999999999</v>
      </c>
      <c r="AG122" s="17">
        <v>57</v>
      </c>
      <c r="AH122" s="17">
        <v>35.389999000000003</v>
      </c>
      <c r="AI122" s="17">
        <v>176.300003</v>
      </c>
      <c r="AJ122" s="17">
        <v>16.030000999999999</v>
      </c>
      <c r="AK122" s="17">
        <v>12.83</v>
      </c>
      <c r="AL122" s="17">
        <v>56.889999000000003</v>
      </c>
      <c r="AM122" s="17">
        <v>43.939999</v>
      </c>
      <c r="AN122" s="17">
        <v>11.598000000000001</v>
      </c>
      <c r="AO122" s="17">
        <v>163.66000399999999</v>
      </c>
      <c r="AP122" s="17">
        <v>105.800003</v>
      </c>
      <c r="AQ122" s="17">
        <v>1212.5</v>
      </c>
      <c r="AR122" s="17">
        <v>627</v>
      </c>
      <c r="AS122" s="17">
        <v>357.60000600000001</v>
      </c>
      <c r="AT122" s="17">
        <v>90.199996999999996</v>
      </c>
      <c r="AU122" s="17">
        <v>627.70001200000002</v>
      </c>
      <c r="AV122" s="17">
        <v>133.5</v>
      </c>
      <c r="AW122" s="17">
        <v>9.4480000000000004</v>
      </c>
      <c r="AX122" s="17">
        <v>197.449997</v>
      </c>
      <c r="AY122" s="17">
        <v>56.860000999999997</v>
      </c>
      <c r="AZ122" s="17">
        <v>31.445</v>
      </c>
      <c r="BA122" s="17">
        <v>115.120003</v>
      </c>
      <c r="BB122" s="17">
        <v>59.889999000000003</v>
      </c>
      <c r="BC122" s="17">
        <v>84.300003000000004</v>
      </c>
      <c r="BD122" s="17">
        <v>140.759995</v>
      </c>
      <c r="BE122" s="17">
        <v>28.254999000000002</v>
      </c>
      <c r="BF122" s="17">
        <v>16.676000999999999</v>
      </c>
      <c r="BG122" s="17">
        <v>36.029998999999997</v>
      </c>
      <c r="BH122" s="17">
        <v>338.79998799999998</v>
      </c>
      <c r="BI122" s="17">
        <v>84.620002999999997</v>
      </c>
      <c r="BJ122" s="17">
        <v>3.23</v>
      </c>
      <c r="BK122" s="17">
        <v>59.389999000000003</v>
      </c>
      <c r="BL122" s="17">
        <v>26.059999000000001</v>
      </c>
      <c r="BM122" s="17">
        <v>90.370002999999997</v>
      </c>
      <c r="BN122" s="17">
        <v>11.05</v>
      </c>
      <c r="BO122" s="17">
        <v>67.010002</v>
      </c>
    </row>
    <row r="123" spans="1:67" x14ac:dyDescent="0.3">
      <c r="A123" s="1">
        <v>44476</v>
      </c>
      <c r="B123" s="7">
        <v>67089996</v>
      </c>
      <c r="C123" s="7">
        <v>68360001</v>
      </c>
      <c r="D123" s="7">
        <v>66580002</v>
      </c>
      <c r="E123" s="7">
        <v>68150002</v>
      </c>
      <c r="F123">
        <v>68.150002000000001</v>
      </c>
      <c r="G123" s="19">
        <v>3.5871727680928389E-2</v>
      </c>
      <c r="AA123" s="17">
        <v>6559.9902339999999</v>
      </c>
      <c r="AB123" s="17">
        <v>140.259995</v>
      </c>
      <c r="AC123" s="17">
        <v>114.199997</v>
      </c>
      <c r="AD123" s="17">
        <v>31.129999000000002</v>
      </c>
      <c r="AE123" s="17">
        <v>25.225000000000001</v>
      </c>
      <c r="AF123" s="17">
        <v>24.209999</v>
      </c>
      <c r="AG123" s="17">
        <v>57.09</v>
      </c>
      <c r="AH123" s="17">
        <v>35.520000000000003</v>
      </c>
      <c r="AI123" s="17">
        <v>179.25</v>
      </c>
      <c r="AJ123" s="17">
        <v>15.935</v>
      </c>
      <c r="AK123" s="17">
        <v>12.792</v>
      </c>
      <c r="AL123" s="17">
        <v>57.919998</v>
      </c>
      <c r="AM123" s="17">
        <v>44.849997999999999</v>
      </c>
      <c r="AN123" s="17">
        <v>11.704000000000001</v>
      </c>
      <c r="AO123" s="17">
        <v>167.03999300000001</v>
      </c>
      <c r="AP123" s="17">
        <v>106.94000200000001</v>
      </c>
      <c r="AQ123" s="17">
        <v>1232</v>
      </c>
      <c r="AR123" s="17">
        <v>636.59997599999997</v>
      </c>
      <c r="AS123" s="17">
        <v>361.89999399999999</v>
      </c>
      <c r="AT123" s="17">
        <v>91.480002999999996</v>
      </c>
      <c r="AU123" s="17">
        <v>637.90002400000003</v>
      </c>
      <c r="AV123" s="17">
        <v>133.75</v>
      </c>
      <c r="AW123" s="17">
        <v>9.41</v>
      </c>
      <c r="AX123" s="17">
        <v>197.5</v>
      </c>
      <c r="AY123" s="17">
        <v>56.900002000000001</v>
      </c>
      <c r="AZ123" s="17">
        <v>30.73</v>
      </c>
      <c r="BA123" s="17">
        <v>113.5</v>
      </c>
      <c r="BB123" s="17">
        <v>58.860000999999997</v>
      </c>
      <c r="BC123" s="17">
        <v>83.980002999999996</v>
      </c>
      <c r="BD123" s="17">
        <v>143.220001</v>
      </c>
      <c r="BE123" s="17">
        <v>28.225000000000001</v>
      </c>
      <c r="BF123" s="17">
        <v>16.584</v>
      </c>
      <c r="BG123" s="17">
        <v>36.875</v>
      </c>
      <c r="BH123" s="17">
        <v>342.10000600000001</v>
      </c>
      <c r="BI123" s="17">
        <v>83.959998999999996</v>
      </c>
      <c r="BJ123" s="17">
        <v>3.4750000000000001</v>
      </c>
      <c r="BK123" s="17">
        <v>62.060001</v>
      </c>
      <c r="BL123" s="17">
        <v>26.68</v>
      </c>
      <c r="BM123" s="17">
        <v>91.029999000000004</v>
      </c>
      <c r="BN123" s="17">
        <v>10.96</v>
      </c>
      <c r="BO123" s="17">
        <v>68.150002000000001</v>
      </c>
    </row>
    <row r="124" spans="1:67" x14ac:dyDescent="0.3">
      <c r="A124" s="1">
        <v>44475</v>
      </c>
      <c r="B124" s="7">
        <v>65349998</v>
      </c>
      <c r="C124" s="7">
        <v>66209999</v>
      </c>
      <c r="D124" s="7">
        <v>64720001</v>
      </c>
      <c r="E124" s="7">
        <v>65790001</v>
      </c>
      <c r="F124">
        <v>65.790001000000004</v>
      </c>
      <c r="G124" s="19">
        <v>-1.3660595643317786E-3</v>
      </c>
      <c r="AA124" s="17">
        <v>6600.1899409999996</v>
      </c>
      <c r="AB124" s="17">
        <v>138.03999300000001</v>
      </c>
      <c r="AC124" s="17">
        <v>113.41999800000001</v>
      </c>
      <c r="AD124" s="17">
        <v>30.450001</v>
      </c>
      <c r="AE124" s="17">
        <v>24.245000999999998</v>
      </c>
      <c r="AF124" s="17">
        <v>23.75</v>
      </c>
      <c r="AG124" s="17">
        <v>56.200001</v>
      </c>
      <c r="AH124" s="17">
        <v>34.909999999999997</v>
      </c>
      <c r="AI124" s="17">
        <v>176</v>
      </c>
      <c r="AJ124" s="17">
        <v>15.98</v>
      </c>
      <c r="AK124" s="17">
        <v>12.391999999999999</v>
      </c>
      <c r="AL124" s="17">
        <v>57.540000999999997</v>
      </c>
      <c r="AM124" s="17">
        <v>44.325001</v>
      </c>
      <c r="AN124" s="17">
        <v>11.656000000000001</v>
      </c>
      <c r="AO124" s="17">
        <v>165.08000200000001</v>
      </c>
      <c r="AP124" s="17">
        <v>107.459999</v>
      </c>
      <c r="AQ124" s="17">
        <v>1188.5</v>
      </c>
      <c r="AR124" s="17">
        <v>616.59997599999997</v>
      </c>
      <c r="AS124" s="17">
        <v>358.14999399999999</v>
      </c>
      <c r="AT124" s="17">
        <v>89.879997000000003</v>
      </c>
      <c r="AU124" s="17">
        <v>624.79998799999998</v>
      </c>
      <c r="AV124" s="17">
        <v>131.550003</v>
      </c>
      <c r="AW124" s="17">
        <v>9.3260000000000005</v>
      </c>
      <c r="AX124" s="17">
        <v>195.199997</v>
      </c>
      <c r="AY124" s="17">
        <v>56.900002000000001</v>
      </c>
      <c r="AZ124" s="17">
        <v>30.014999</v>
      </c>
      <c r="BA124" s="17">
        <v>110.199997</v>
      </c>
      <c r="BB124" s="17">
        <v>56.470001000000003</v>
      </c>
      <c r="BC124" s="17">
        <v>82.949996999999996</v>
      </c>
      <c r="BD124" s="17">
        <v>140.520004</v>
      </c>
      <c r="BE124" s="17">
        <v>27.67</v>
      </c>
      <c r="BF124" s="17">
        <v>15.98</v>
      </c>
      <c r="BG124" s="17">
        <v>36.310001</v>
      </c>
      <c r="BH124" s="17">
        <v>337.10000600000001</v>
      </c>
      <c r="BI124" s="17">
        <v>83.040001000000004</v>
      </c>
      <c r="BJ124" s="17">
        <v>3.1549999999999998</v>
      </c>
      <c r="BK124" s="17">
        <v>62</v>
      </c>
      <c r="BL124" s="17">
        <v>26.57</v>
      </c>
      <c r="BM124" s="17">
        <v>89.300003000000004</v>
      </c>
      <c r="BN124" s="17">
        <v>11</v>
      </c>
      <c r="BO124" s="17">
        <v>65.790001000000004</v>
      </c>
    </row>
    <row r="125" spans="1:67" x14ac:dyDescent="0.3">
      <c r="A125" s="1">
        <v>44474</v>
      </c>
      <c r="B125" s="7">
        <v>64769997</v>
      </c>
      <c r="C125" s="7">
        <v>65930000</v>
      </c>
      <c r="D125" s="7">
        <v>64730003</v>
      </c>
      <c r="E125" s="7">
        <v>65879997</v>
      </c>
      <c r="F125">
        <v>65.879997000000003</v>
      </c>
      <c r="G125" s="19">
        <v>1.7923300093892092E-2</v>
      </c>
      <c r="AA125" s="17">
        <v>6493.1201170000004</v>
      </c>
      <c r="AB125" s="17">
        <v>139.58000200000001</v>
      </c>
      <c r="AC125" s="17">
        <v>115.08000199999999</v>
      </c>
      <c r="AD125" s="17">
        <v>31.18</v>
      </c>
      <c r="AE125" s="17">
        <v>25.235001</v>
      </c>
      <c r="AF125" s="17">
        <v>24.280000999999999</v>
      </c>
      <c r="AG125" s="17">
        <v>56.880001</v>
      </c>
      <c r="AH125" s="17">
        <v>35.07</v>
      </c>
      <c r="AI125" s="17">
        <v>176.85000600000001</v>
      </c>
      <c r="AJ125" s="17">
        <v>15.83</v>
      </c>
      <c r="AK125" s="17">
        <v>12.444000000000001</v>
      </c>
      <c r="AL125" s="17">
        <v>57.759998000000003</v>
      </c>
      <c r="AM125" s="17">
        <v>44.400002000000001</v>
      </c>
      <c r="AN125" s="17">
        <v>11.852</v>
      </c>
      <c r="AO125" s="17">
        <v>167.979996</v>
      </c>
      <c r="AP125" s="17">
        <v>106.18</v>
      </c>
      <c r="AQ125" s="17">
        <v>1198.5</v>
      </c>
      <c r="AR125" s="17">
        <v>620.79998799999998</v>
      </c>
      <c r="AS125" s="17">
        <v>363.79998799999998</v>
      </c>
      <c r="AT125" s="17">
        <v>91</v>
      </c>
      <c r="AU125" s="17">
        <v>632.5</v>
      </c>
      <c r="AV125" s="17">
        <v>135.949997</v>
      </c>
      <c r="AW125" s="17">
        <v>9.4049999999999994</v>
      </c>
      <c r="AX125" s="17">
        <v>192.35000600000001</v>
      </c>
      <c r="AY125" s="17">
        <v>58.52</v>
      </c>
      <c r="AZ125" s="17">
        <v>31.225000000000001</v>
      </c>
      <c r="BA125" s="17">
        <v>111</v>
      </c>
      <c r="BB125" s="17">
        <v>57.040000999999997</v>
      </c>
      <c r="BC125" s="17">
        <v>83.459998999999996</v>
      </c>
      <c r="BD125" s="17">
        <v>143.13999899999999</v>
      </c>
      <c r="BE125" s="17">
        <v>27.9</v>
      </c>
      <c r="BF125" s="17">
        <v>16.552</v>
      </c>
      <c r="BG125" s="17">
        <v>36.959999000000003</v>
      </c>
      <c r="BH125" s="17">
        <v>340.39999399999999</v>
      </c>
      <c r="BI125" s="17">
        <v>84.459998999999996</v>
      </c>
      <c r="BJ125" s="17">
        <v>3.2949999999999999</v>
      </c>
      <c r="BK125" s="17">
        <v>63.09</v>
      </c>
      <c r="BL125" s="17">
        <v>27.26</v>
      </c>
      <c r="BM125" s="17">
        <v>91.199996999999996</v>
      </c>
      <c r="BN125" s="17">
        <v>10.945</v>
      </c>
      <c r="BO125" s="17">
        <v>65.879997000000003</v>
      </c>
    </row>
    <row r="126" spans="1:67" x14ac:dyDescent="0.3">
      <c r="A126" s="1">
        <v>44473</v>
      </c>
      <c r="B126" s="7">
        <v>65440002</v>
      </c>
      <c r="C126" s="7">
        <v>65980003</v>
      </c>
      <c r="D126" s="7">
        <v>64639999</v>
      </c>
      <c r="E126" s="7">
        <v>64720001</v>
      </c>
      <c r="F126">
        <v>64.720000999999996</v>
      </c>
      <c r="G126" s="19">
        <v>-1.2209951719014844E-2</v>
      </c>
      <c r="AA126" s="17">
        <v>6576.2797849999997</v>
      </c>
      <c r="AB126" s="17">
        <v>139.179993</v>
      </c>
      <c r="AC126" s="17">
        <v>113.660004</v>
      </c>
      <c r="AD126" s="17">
        <v>31.6</v>
      </c>
      <c r="AE126" s="17">
        <v>24.645</v>
      </c>
      <c r="AF126" s="17">
        <v>23.82</v>
      </c>
      <c r="AG126" s="17">
        <v>54.369999</v>
      </c>
      <c r="AH126" s="17">
        <v>35.099997999999999</v>
      </c>
      <c r="AI126" s="17">
        <v>175.550003</v>
      </c>
      <c r="AJ126" s="17">
        <v>15.605</v>
      </c>
      <c r="AK126" s="17">
        <v>11.776</v>
      </c>
      <c r="AL126" s="17">
        <v>58.09</v>
      </c>
      <c r="AM126" s="17">
        <v>43.970001000000003</v>
      </c>
      <c r="AN126" s="17">
        <v>11.698</v>
      </c>
      <c r="AO126" s="17">
        <v>166.11999499999999</v>
      </c>
      <c r="AP126" s="17">
        <v>104.760002</v>
      </c>
      <c r="AQ126" s="17">
        <v>1190</v>
      </c>
      <c r="AR126" s="17">
        <v>619.40002400000003</v>
      </c>
      <c r="AS126" s="17">
        <v>361.5</v>
      </c>
      <c r="AT126" s="17">
        <v>89.959998999999996</v>
      </c>
      <c r="AU126" s="17">
        <v>621.09997599999997</v>
      </c>
      <c r="AV126" s="17">
        <v>132</v>
      </c>
      <c r="AW126" s="17">
        <v>9.3610000000000007</v>
      </c>
      <c r="AX126" s="17">
        <v>189.949997</v>
      </c>
      <c r="AY126" s="17">
        <v>57.240001999999997</v>
      </c>
      <c r="AZ126" s="17">
        <v>30.805</v>
      </c>
      <c r="BA126" s="17">
        <v>109.199997</v>
      </c>
      <c r="BB126" s="17">
        <v>56.150002000000001</v>
      </c>
      <c r="BC126" s="17">
        <v>83.050003000000004</v>
      </c>
      <c r="BD126" s="17">
        <v>140.63999899999999</v>
      </c>
      <c r="BE126" s="17">
        <v>26.74</v>
      </c>
      <c r="BF126" s="17">
        <v>16.139999</v>
      </c>
      <c r="BG126" s="17">
        <v>36.064999</v>
      </c>
      <c r="BH126" s="17">
        <v>335.60000600000001</v>
      </c>
      <c r="BI126" s="17">
        <v>84.580001999999993</v>
      </c>
      <c r="BJ126" s="17">
        <v>3.1549999999999998</v>
      </c>
      <c r="BK126" s="17">
        <v>64.949996999999996</v>
      </c>
      <c r="BL126" s="17">
        <v>26.84</v>
      </c>
      <c r="BM126" s="17">
        <v>91.050003000000004</v>
      </c>
      <c r="BN126" s="17">
        <v>10.875</v>
      </c>
      <c r="BO126" s="17">
        <v>64.720000999999996</v>
      </c>
    </row>
    <row r="127" spans="1:67" x14ac:dyDescent="0.3">
      <c r="A127" s="1">
        <v>44470</v>
      </c>
      <c r="B127" s="7">
        <v>65510002</v>
      </c>
      <c r="C127" s="7">
        <v>65879997</v>
      </c>
      <c r="D127" s="7">
        <v>64540001</v>
      </c>
      <c r="E127" s="7">
        <v>65519997</v>
      </c>
      <c r="F127">
        <v>65.519997000000004</v>
      </c>
      <c r="G127" s="19">
        <v>-7.4231932306259019E-3</v>
      </c>
      <c r="AA127" s="17">
        <v>6477.6601559999999</v>
      </c>
      <c r="AB127" s="17">
        <v>140.020004</v>
      </c>
      <c r="AC127" s="17">
        <v>116.58000199999999</v>
      </c>
      <c r="AD127" s="17">
        <v>31.709999</v>
      </c>
      <c r="AE127" s="17">
        <v>25.200001</v>
      </c>
      <c r="AF127" s="17">
        <v>23.875</v>
      </c>
      <c r="AG127" s="17">
        <v>54.889999000000003</v>
      </c>
      <c r="AH127" s="17">
        <v>35.560001</v>
      </c>
      <c r="AI127" s="17">
        <v>178.64999399999999</v>
      </c>
      <c r="AJ127" s="17">
        <v>15.355</v>
      </c>
      <c r="AK127" s="17">
        <v>11.818</v>
      </c>
      <c r="AL127" s="17">
        <v>58.110000999999997</v>
      </c>
      <c r="AM127" s="17">
        <v>44.775002000000001</v>
      </c>
      <c r="AN127" s="17">
        <v>11.624000000000001</v>
      </c>
      <c r="AO127" s="17">
        <v>167.05999800000001</v>
      </c>
      <c r="AP127" s="17">
        <v>105.879997</v>
      </c>
      <c r="AQ127" s="17">
        <v>1195.5</v>
      </c>
      <c r="AR127" s="17">
        <v>627.29998799999998</v>
      </c>
      <c r="AS127" s="17">
        <v>361.54998799999998</v>
      </c>
      <c r="AT127" s="17">
        <v>91.120002999999997</v>
      </c>
      <c r="AU127" s="17">
        <v>630</v>
      </c>
      <c r="AV127" s="17">
        <v>132.800003</v>
      </c>
      <c r="AW127" s="17">
        <v>9.2799999999999994</v>
      </c>
      <c r="AX127" s="17">
        <v>190.050003</v>
      </c>
      <c r="AY127" s="17">
        <v>57.98</v>
      </c>
      <c r="AZ127" s="17">
        <v>30.945</v>
      </c>
      <c r="BA127" s="17">
        <v>111.160004</v>
      </c>
      <c r="BB127" s="17">
        <v>56.509998000000003</v>
      </c>
      <c r="BC127" s="17">
        <v>82.610000999999997</v>
      </c>
      <c r="BD127" s="17">
        <v>142.520004</v>
      </c>
      <c r="BE127" s="17">
        <v>26.959999</v>
      </c>
      <c r="BF127" s="17">
        <v>16.277999999999999</v>
      </c>
      <c r="BG127" s="17">
        <v>37.325001</v>
      </c>
      <c r="BH127" s="17">
        <v>338.39999399999999</v>
      </c>
      <c r="BI127" s="17">
        <v>85</v>
      </c>
      <c r="BJ127" s="17">
        <v>3.33</v>
      </c>
      <c r="BK127" s="17">
        <v>67.180000000000007</v>
      </c>
      <c r="BL127" s="17">
        <v>26.59</v>
      </c>
      <c r="BM127" s="17">
        <v>90.849997999999999</v>
      </c>
      <c r="BN127" s="17">
        <v>10.87</v>
      </c>
      <c r="BO127" s="17">
        <v>65.519997000000004</v>
      </c>
    </row>
    <row r="128" spans="1:67" x14ac:dyDescent="0.3">
      <c r="A128" s="1">
        <v>44469</v>
      </c>
      <c r="B128" s="7">
        <v>67250000</v>
      </c>
      <c r="C128" s="7">
        <v>68849998</v>
      </c>
      <c r="D128" s="7">
        <v>65809998</v>
      </c>
      <c r="E128" s="7">
        <v>66010002</v>
      </c>
      <c r="F128">
        <v>66.010002</v>
      </c>
      <c r="G128" s="19">
        <v>-9.3050431924828203E-3</v>
      </c>
      <c r="AA128" s="17">
        <v>6517.6899409999996</v>
      </c>
      <c r="AB128" s="17">
        <v>138.58000200000001</v>
      </c>
      <c r="AC128" s="17">
        <v>115.099998</v>
      </c>
      <c r="AD128" s="17">
        <v>32.849997999999999</v>
      </c>
      <c r="AE128" s="17">
        <v>26.459999</v>
      </c>
      <c r="AF128" s="17">
        <v>24.084999</v>
      </c>
      <c r="AG128" s="17">
        <v>55.439999</v>
      </c>
      <c r="AH128" s="17">
        <v>35.900002000000001</v>
      </c>
      <c r="AI128" s="17">
        <v>180.14999399999999</v>
      </c>
      <c r="AJ128" s="17">
        <v>15.545</v>
      </c>
      <c r="AK128" s="17">
        <v>11.946</v>
      </c>
      <c r="AL128" s="17">
        <v>59.049999</v>
      </c>
      <c r="AM128" s="17">
        <v>45.465000000000003</v>
      </c>
      <c r="AN128" s="17">
        <v>11.342000000000001</v>
      </c>
      <c r="AO128" s="17">
        <v>165.5</v>
      </c>
      <c r="AP128" s="17">
        <v>110.839996</v>
      </c>
      <c r="AQ128" s="17">
        <v>1196.5</v>
      </c>
      <c r="AR128" s="17">
        <v>616</v>
      </c>
      <c r="AS128" s="17">
        <v>356.85000600000001</v>
      </c>
      <c r="AT128" s="17">
        <v>92.760002</v>
      </c>
      <c r="AU128" s="17">
        <v>620.09997599999997</v>
      </c>
      <c r="AV128" s="17">
        <v>132.800003</v>
      </c>
      <c r="AW128" s="17">
        <v>9.3520000000000003</v>
      </c>
      <c r="AX128" s="17">
        <v>190.699997</v>
      </c>
      <c r="AY128" s="17">
        <v>58.259998000000003</v>
      </c>
      <c r="AZ128" s="17">
        <v>30.895</v>
      </c>
      <c r="BA128" s="17">
        <v>109.660004</v>
      </c>
      <c r="BB128" s="17">
        <v>58.240001999999997</v>
      </c>
      <c r="BC128" s="17">
        <v>83.080001999999993</v>
      </c>
      <c r="BD128" s="17">
        <v>143.89999399999999</v>
      </c>
      <c r="BE128" s="17">
        <v>27.195</v>
      </c>
      <c r="BF128" s="17">
        <v>16.576000000000001</v>
      </c>
      <c r="BG128" s="17">
        <v>37.764999000000003</v>
      </c>
      <c r="BH128" s="17">
        <v>340.10000600000001</v>
      </c>
      <c r="BI128" s="17">
        <v>84.160004000000001</v>
      </c>
      <c r="BJ128" s="17">
        <v>3.085</v>
      </c>
      <c r="BK128" s="17">
        <v>68.830001999999993</v>
      </c>
      <c r="BL128" s="17">
        <v>26.459999</v>
      </c>
      <c r="BM128" s="17">
        <v>90.150002000000001</v>
      </c>
      <c r="BN128" s="17">
        <v>10.904999999999999</v>
      </c>
      <c r="BO128" s="17">
        <v>66.010002</v>
      </c>
    </row>
    <row r="129" spans="1:67" x14ac:dyDescent="0.3">
      <c r="A129" s="1">
        <v>44468</v>
      </c>
      <c r="B129" s="7">
        <v>66400002</v>
      </c>
      <c r="C129" s="7">
        <v>66889999</v>
      </c>
      <c r="D129" s="7">
        <v>66180000</v>
      </c>
      <c r="E129" s="7">
        <v>66629997</v>
      </c>
      <c r="F129">
        <v>66.629997000000003</v>
      </c>
      <c r="G129" s="19">
        <v>6.7995920217589489E-3</v>
      </c>
      <c r="AA129" s="17">
        <v>6520.0097660000001</v>
      </c>
      <c r="AB129" s="17">
        <v>139.679993</v>
      </c>
      <c r="AC129" s="17">
        <v>117.300003</v>
      </c>
      <c r="AD129" s="17">
        <v>32.740001999999997</v>
      </c>
      <c r="AE129" s="17">
        <v>25.844999000000001</v>
      </c>
      <c r="AF129" s="17">
        <v>23.940000999999999</v>
      </c>
      <c r="AG129" s="17">
        <v>55.259998000000003</v>
      </c>
      <c r="AH129" s="17">
        <v>36.389999000000003</v>
      </c>
      <c r="AI129" s="17">
        <v>181.050003</v>
      </c>
      <c r="AJ129" s="17">
        <v>15.975</v>
      </c>
      <c r="AK129" s="17">
        <v>12.045999999999999</v>
      </c>
      <c r="AL129" s="17">
        <v>59.360000999999997</v>
      </c>
      <c r="AM129" s="17">
        <v>45.395000000000003</v>
      </c>
      <c r="AN129" s="17">
        <v>11.618</v>
      </c>
      <c r="AO129" s="17">
        <v>167.41999799999999</v>
      </c>
      <c r="AP129" s="17">
        <v>110.599998</v>
      </c>
      <c r="AQ129" s="17">
        <v>1209</v>
      </c>
      <c r="AR129" s="17">
        <v>616.59997599999997</v>
      </c>
      <c r="AS129" s="17">
        <v>363.29998799999998</v>
      </c>
      <c r="AT129" s="17">
        <v>93.379997000000003</v>
      </c>
      <c r="AU129" s="17">
        <v>625.5</v>
      </c>
      <c r="AV129" s="17">
        <v>133.60000600000001</v>
      </c>
      <c r="AW129" s="17">
        <v>9.4019999999999992</v>
      </c>
      <c r="AX129" s="17">
        <v>190.949997</v>
      </c>
      <c r="AY129" s="17">
        <v>57.740001999999997</v>
      </c>
      <c r="AZ129" s="17">
        <v>31.389999</v>
      </c>
      <c r="BA129" s="17">
        <v>112.519997</v>
      </c>
      <c r="BB129" s="17">
        <v>59.66</v>
      </c>
      <c r="BC129" s="17">
        <v>83.709998999999996</v>
      </c>
      <c r="BD129" s="17">
        <v>144.86000100000001</v>
      </c>
      <c r="BE129" s="17">
        <v>27.114999999999998</v>
      </c>
      <c r="BF129" s="17">
        <v>16.653998999999999</v>
      </c>
      <c r="BG129" s="17">
        <v>37.509998000000003</v>
      </c>
      <c r="BH129" s="17">
        <v>345.39999399999999</v>
      </c>
      <c r="BI129" s="17">
        <v>84.440002000000007</v>
      </c>
      <c r="BJ129" s="17">
        <v>3.2749999999999999</v>
      </c>
      <c r="BK129" s="17">
        <v>65.970000999999996</v>
      </c>
      <c r="BL129" s="17">
        <v>26.27</v>
      </c>
      <c r="BM129" s="17">
        <v>90.620002999999997</v>
      </c>
      <c r="BN129" s="17">
        <v>10.635</v>
      </c>
      <c r="BO129" s="17">
        <v>66.629997000000003</v>
      </c>
    </row>
    <row r="130" spans="1:67" x14ac:dyDescent="0.3">
      <c r="A130" s="1">
        <v>44467</v>
      </c>
      <c r="B130" s="7">
        <v>66680000</v>
      </c>
      <c r="C130" s="7">
        <v>66900002</v>
      </c>
      <c r="D130" s="7">
        <v>65739998</v>
      </c>
      <c r="E130" s="7">
        <v>66180000</v>
      </c>
      <c r="F130">
        <v>66.180000000000007</v>
      </c>
      <c r="G130" s="19">
        <v>-7.2007796459178097E-3</v>
      </c>
      <c r="AA130" s="17">
        <v>6560.7998049999997</v>
      </c>
      <c r="AB130" s="17">
        <v>140.199997</v>
      </c>
      <c r="AC130" s="17">
        <v>113.360001</v>
      </c>
      <c r="AD130" s="17">
        <v>32.790000999999997</v>
      </c>
      <c r="AE130" s="17">
        <v>25.41</v>
      </c>
      <c r="AF130" s="17">
        <v>23.594999000000001</v>
      </c>
      <c r="AG130" s="17">
        <v>54.84</v>
      </c>
      <c r="AH130" s="17">
        <v>36.150002000000001</v>
      </c>
      <c r="AI130" s="17">
        <v>180.199997</v>
      </c>
      <c r="AJ130" s="17">
        <v>15.98</v>
      </c>
      <c r="AK130" s="17">
        <v>12.04</v>
      </c>
      <c r="AL130" s="17">
        <v>58.66</v>
      </c>
      <c r="AM130" s="17">
        <v>45.580002</v>
      </c>
      <c r="AN130" s="17">
        <v>11.69</v>
      </c>
      <c r="AO130" s="17">
        <v>164.020004</v>
      </c>
      <c r="AP130" s="17">
        <v>110.639999</v>
      </c>
      <c r="AQ130" s="17">
        <v>1195</v>
      </c>
      <c r="AR130" s="17">
        <v>612.70001200000002</v>
      </c>
      <c r="AS130" s="17">
        <v>362.70001200000002</v>
      </c>
      <c r="AT130" s="17">
        <v>92.860000999999997</v>
      </c>
      <c r="AU130" s="17">
        <v>617.90002400000003</v>
      </c>
      <c r="AV130" s="17">
        <v>131.449997</v>
      </c>
      <c r="AW130" s="17">
        <v>9.4030000000000005</v>
      </c>
      <c r="AX130" s="17">
        <v>189.35000600000001</v>
      </c>
      <c r="AY130" s="17">
        <v>56.82</v>
      </c>
      <c r="AZ130" s="17">
        <v>30.945</v>
      </c>
      <c r="BA130" s="17">
        <v>109.639999</v>
      </c>
      <c r="BB130" s="17">
        <v>59.349997999999999</v>
      </c>
      <c r="BC130" s="17">
        <v>81.709998999999996</v>
      </c>
      <c r="BD130" s="17">
        <v>144</v>
      </c>
      <c r="BE130" s="17">
        <v>26.535</v>
      </c>
      <c r="BF130" s="17">
        <v>16.450001</v>
      </c>
      <c r="BG130" s="17">
        <v>37.595001000000003</v>
      </c>
      <c r="BH130" s="17">
        <v>347.79998799999998</v>
      </c>
      <c r="BI130" s="17">
        <v>84.019997000000004</v>
      </c>
      <c r="BJ130" s="17">
        <v>3.0750000000000002</v>
      </c>
      <c r="BK130" s="17">
        <v>65.510002</v>
      </c>
      <c r="BL130" s="17">
        <v>26.200001</v>
      </c>
      <c r="BM130" s="17">
        <v>89.900002000000001</v>
      </c>
      <c r="BN130" s="17">
        <v>10.795</v>
      </c>
      <c r="BO130" s="17">
        <v>66.180000000000007</v>
      </c>
    </row>
    <row r="131" spans="1:67" x14ac:dyDescent="0.3">
      <c r="A131" s="1">
        <v>44466</v>
      </c>
      <c r="B131" s="7">
        <v>67650002</v>
      </c>
      <c r="C131" s="7">
        <v>68029999</v>
      </c>
      <c r="D131" s="7">
        <v>66629997</v>
      </c>
      <c r="E131" s="7">
        <v>66660004</v>
      </c>
      <c r="F131">
        <v>66.660004000000001</v>
      </c>
      <c r="G131" s="19">
        <v>-7.5925862019528001E-3</v>
      </c>
      <c r="AA131" s="17">
        <v>6506.5</v>
      </c>
      <c r="AB131" s="17">
        <v>142.800003</v>
      </c>
      <c r="AC131" s="17">
        <v>117.239998</v>
      </c>
      <c r="AD131" s="17">
        <v>32.959999000000003</v>
      </c>
      <c r="AE131" s="17">
        <v>26</v>
      </c>
      <c r="AF131" s="17">
        <v>23.879999000000002</v>
      </c>
      <c r="AG131" s="17">
        <v>56.5</v>
      </c>
      <c r="AH131" s="17">
        <v>36.18</v>
      </c>
      <c r="AI131" s="17">
        <v>191.14999399999999</v>
      </c>
      <c r="AJ131" s="17">
        <v>15.555</v>
      </c>
      <c r="AK131" s="17">
        <v>12.318</v>
      </c>
      <c r="AL131" s="17">
        <v>59.279998999999997</v>
      </c>
      <c r="AM131" s="17">
        <v>47.700001</v>
      </c>
      <c r="AN131" s="17">
        <v>11.824</v>
      </c>
      <c r="AO131" s="17">
        <v>168.240005</v>
      </c>
      <c r="AP131" s="17">
        <v>114</v>
      </c>
      <c r="AQ131" s="17">
        <v>1242.5</v>
      </c>
      <c r="AR131" s="17">
        <v>622.29998799999998</v>
      </c>
      <c r="AS131" s="17">
        <v>372</v>
      </c>
      <c r="AT131" s="17">
        <v>93.639999000000003</v>
      </c>
      <c r="AU131" s="17">
        <v>637.5</v>
      </c>
      <c r="AV131" s="17">
        <v>133.5</v>
      </c>
      <c r="AW131" s="17">
        <v>9.4320000000000004</v>
      </c>
      <c r="AX131" s="17">
        <v>192.25</v>
      </c>
      <c r="AY131" s="17">
        <v>57.700001</v>
      </c>
      <c r="AZ131" s="17">
        <v>31.51</v>
      </c>
      <c r="BA131" s="17">
        <v>115.019997</v>
      </c>
      <c r="BB131" s="17">
        <v>60.57</v>
      </c>
      <c r="BC131" s="17">
        <v>82.120002999999997</v>
      </c>
      <c r="BD131" s="17">
        <v>147.88000500000001</v>
      </c>
      <c r="BE131" s="17">
        <v>27.17</v>
      </c>
      <c r="BF131" s="17">
        <v>16.926000999999999</v>
      </c>
      <c r="BG131" s="17">
        <v>39.57</v>
      </c>
      <c r="BH131" s="17">
        <v>357.29998799999998</v>
      </c>
      <c r="BI131" s="17">
        <v>85.519997000000004</v>
      </c>
      <c r="BJ131" s="17">
        <v>3.12</v>
      </c>
      <c r="BK131" s="17">
        <v>65.800003000000004</v>
      </c>
      <c r="BL131" s="17">
        <v>27.120000999999998</v>
      </c>
      <c r="BM131" s="17">
        <v>92.589995999999999</v>
      </c>
      <c r="BN131" s="17">
        <v>10.95</v>
      </c>
      <c r="BO131" s="17">
        <v>66.660004000000001</v>
      </c>
    </row>
    <row r="132" spans="1:67" x14ac:dyDescent="0.3">
      <c r="A132" s="1">
        <v>44463</v>
      </c>
      <c r="B132" s="7">
        <v>68040001</v>
      </c>
      <c r="C132" s="7">
        <v>68199997</v>
      </c>
      <c r="D132" s="7">
        <v>67169998</v>
      </c>
      <c r="E132" s="7">
        <v>67169998</v>
      </c>
      <c r="F132">
        <v>67.169998000000007</v>
      </c>
      <c r="G132" s="19">
        <v>-1.3221712942559138E-2</v>
      </c>
      <c r="AA132" s="17">
        <v>6650.9101559999999</v>
      </c>
      <c r="AB132" s="17">
        <v>144.199997</v>
      </c>
      <c r="AC132" s="17">
        <v>115.400002</v>
      </c>
      <c r="AD132" s="17">
        <v>32.090000000000003</v>
      </c>
      <c r="AE132" s="17">
        <v>25.83</v>
      </c>
      <c r="AF132" s="17">
        <v>23.504999000000002</v>
      </c>
      <c r="AG132" s="17">
        <v>54.799999</v>
      </c>
      <c r="AH132" s="17">
        <v>35.830002</v>
      </c>
      <c r="AI132" s="17">
        <v>192.60000600000001</v>
      </c>
      <c r="AJ132" s="17">
        <v>15.54</v>
      </c>
      <c r="AK132" s="17">
        <v>11.9</v>
      </c>
      <c r="AL132" s="17">
        <v>59.41</v>
      </c>
      <c r="AM132" s="17">
        <v>49.549999</v>
      </c>
      <c r="AN132" s="17">
        <v>11.7</v>
      </c>
      <c r="AO132" s="17">
        <v>169.46000699999999</v>
      </c>
      <c r="AP132" s="17">
        <v>119.94000200000001</v>
      </c>
      <c r="AQ132" s="17">
        <v>1288</v>
      </c>
      <c r="AR132" s="17">
        <v>633.79998799999998</v>
      </c>
      <c r="AS132" s="17">
        <v>378.35000600000001</v>
      </c>
      <c r="AT132" s="17">
        <v>94.239998</v>
      </c>
      <c r="AU132" s="17">
        <v>642.90002400000003</v>
      </c>
      <c r="AV132" s="17">
        <v>133.449997</v>
      </c>
      <c r="AW132" s="17">
        <v>9.33</v>
      </c>
      <c r="AX132" s="17">
        <v>191.39999399999999</v>
      </c>
      <c r="AY132" s="17">
        <v>57.240001999999997</v>
      </c>
      <c r="AZ132" s="17">
        <v>30.73</v>
      </c>
      <c r="BA132" s="17">
        <v>111.379997</v>
      </c>
      <c r="BB132" s="17">
        <v>60.900002000000001</v>
      </c>
      <c r="BC132" s="17">
        <v>82.019997000000004</v>
      </c>
      <c r="BD132" s="17">
        <v>149.86000100000001</v>
      </c>
      <c r="BE132" s="17">
        <v>26.334999</v>
      </c>
      <c r="BF132" s="17">
        <v>16.785999</v>
      </c>
      <c r="BG132" s="17">
        <v>39.470001000000003</v>
      </c>
      <c r="BH132" s="17">
        <v>371.60000600000001</v>
      </c>
      <c r="BI132" s="17">
        <v>83.339995999999999</v>
      </c>
      <c r="BJ132" s="17">
        <v>2.98</v>
      </c>
      <c r="BK132" s="17">
        <v>65.319999999999993</v>
      </c>
      <c r="BL132" s="17">
        <v>27.120000999999998</v>
      </c>
      <c r="BM132" s="17">
        <v>89.260002</v>
      </c>
      <c r="BN132" s="17">
        <v>10.98</v>
      </c>
      <c r="BO132" s="17">
        <v>67.169998000000007</v>
      </c>
    </row>
    <row r="133" spans="1:67" x14ac:dyDescent="0.3">
      <c r="A133" s="1">
        <v>44462</v>
      </c>
      <c r="B133" s="7">
        <v>68449997</v>
      </c>
      <c r="C133" s="7">
        <v>70400002</v>
      </c>
      <c r="D133" s="7">
        <v>67750000</v>
      </c>
      <c r="E133" s="7">
        <v>68070000</v>
      </c>
      <c r="F133">
        <v>68.069999999999993</v>
      </c>
      <c r="G133" s="19">
        <v>5.4653325907827455E-3</v>
      </c>
      <c r="AA133" s="17">
        <v>6638.4599609999996</v>
      </c>
      <c r="AB133" s="17">
        <v>145.13999899999999</v>
      </c>
      <c r="AC133" s="17">
        <v>116.68</v>
      </c>
      <c r="AD133" s="17">
        <v>31.93</v>
      </c>
      <c r="AE133" s="17">
        <v>26.035</v>
      </c>
      <c r="AF133" s="17">
        <v>23.379999000000002</v>
      </c>
      <c r="AG133" s="17">
        <v>54.360000999999997</v>
      </c>
      <c r="AH133" s="17">
        <v>36.07</v>
      </c>
      <c r="AI133" s="17">
        <v>195.64999399999999</v>
      </c>
      <c r="AJ133" s="17">
        <v>15.36</v>
      </c>
      <c r="AK133" s="17">
        <v>11.872</v>
      </c>
      <c r="AL133" s="17">
        <v>59.700001</v>
      </c>
      <c r="AM133" s="17">
        <v>50.57</v>
      </c>
      <c r="AN133" s="17">
        <v>11.757999999999999</v>
      </c>
      <c r="AO133" s="17">
        <v>173.720001</v>
      </c>
      <c r="AP133" s="17">
        <v>122.839996</v>
      </c>
      <c r="AQ133" s="17">
        <v>1317.5</v>
      </c>
      <c r="AR133" s="17">
        <v>653.29998799999998</v>
      </c>
      <c r="AS133" s="17">
        <v>387.25</v>
      </c>
      <c r="AT133" s="17">
        <v>96.480002999999996</v>
      </c>
      <c r="AU133" s="17">
        <v>654.09997599999997</v>
      </c>
      <c r="AV133" s="17">
        <v>133.800003</v>
      </c>
      <c r="AW133" s="17">
        <v>9.3279999999999994</v>
      </c>
      <c r="AX133" s="17">
        <v>191.5</v>
      </c>
      <c r="AY133" s="17">
        <v>57.759998000000003</v>
      </c>
      <c r="AZ133" s="17">
        <v>30.02</v>
      </c>
      <c r="BA133" s="17">
        <v>111.699997</v>
      </c>
      <c r="BB133" s="17">
        <v>60.799999</v>
      </c>
      <c r="BC133" s="17">
        <v>82.860000999999997</v>
      </c>
      <c r="BD133" s="17">
        <v>152</v>
      </c>
      <c r="BE133" s="17">
        <v>26.045000000000002</v>
      </c>
      <c r="BF133" s="17">
        <v>16.747999</v>
      </c>
      <c r="BG133" s="17">
        <v>39.665000999999997</v>
      </c>
      <c r="BH133" s="17">
        <v>375.70001200000002</v>
      </c>
      <c r="BI133" s="17">
        <v>82.940002000000007</v>
      </c>
      <c r="BJ133" s="17">
        <v>2.9</v>
      </c>
      <c r="BK133" s="17">
        <v>64.089995999999999</v>
      </c>
      <c r="BL133" s="17">
        <v>27.709999</v>
      </c>
      <c r="BM133" s="17">
        <v>89.349997999999999</v>
      </c>
      <c r="BN133" s="17">
        <v>10.895</v>
      </c>
      <c r="BO133" s="17">
        <v>68.069999999999993</v>
      </c>
    </row>
    <row r="134" spans="1:67" x14ac:dyDescent="0.3">
      <c r="A134" s="1">
        <v>44461</v>
      </c>
      <c r="B134" s="7">
        <v>66910004</v>
      </c>
      <c r="C134" s="7">
        <v>67860001</v>
      </c>
      <c r="D134" s="7">
        <v>66730003</v>
      </c>
      <c r="E134" s="7">
        <v>67699997</v>
      </c>
      <c r="F134">
        <v>67.699996999999996</v>
      </c>
      <c r="G134" s="19">
        <v>1.4080212280401128E-2</v>
      </c>
      <c r="AA134" s="17">
        <v>6701.9799800000001</v>
      </c>
      <c r="AB134" s="17">
        <v>144.63999899999999</v>
      </c>
      <c r="AC134" s="17">
        <v>115.839996</v>
      </c>
      <c r="AD134" s="17">
        <v>31.67</v>
      </c>
      <c r="AE134" s="17">
        <v>25.74</v>
      </c>
      <c r="AF134" s="17">
        <v>23.045000000000002</v>
      </c>
      <c r="AG134" s="17">
        <v>53.16</v>
      </c>
      <c r="AH134" s="17">
        <v>36.080002</v>
      </c>
      <c r="AI134" s="17">
        <v>193.199997</v>
      </c>
      <c r="AJ134" s="17">
        <v>15.105</v>
      </c>
      <c r="AK134" s="17">
        <v>11.566000000000001</v>
      </c>
      <c r="AL134" s="17">
        <v>59.869999</v>
      </c>
      <c r="AM134" s="17">
        <v>50.23</v>
      </c>
      <c r="AN134" s="17">
        <v>11.63</v>
      </c>
      <c r="AO134" s="17">
        <v>172</v>
      </c>
      <c r="AP134" s="17">
        <v>124.620003</v>
      </c>
      <c r="AQ134" s="17">
        <v>1285</v>
      </c>
      <c r="AR134" s="17">
        <v>642.79998799999998</v>
      </c>
      <c r="AS134" s="17">
        <v>384.45001200000002</v>
      </c>
      <c r="AT134" s="17">
        <v>96.099997999999999</v>
      </c>
      <c r="AU134" s="17">
        <v>643.29998799999998</v>
      </c>
      <c r="AV134" s="17">
        <v>132.199997</v>
      </c>
      <c r="AW134" s="17">
        <v>9.3529999999999998</v>
      </c>
      <c r="AX134" s="17">
        <v>191.89999399999999</v>
      </c>
      <c r="AY134" s="17">
        <v>57.48</v>
      </c>
      <c r="AZ134" s="17">
        <v>29.195</v>
      </c>
      <c r="BA134" s="17">
        <v>110.360001</v>
      </c>
      <c r="BB134" s="17">
        <v>61.029998999999997</v>
      </c>
      <c r="BC134" s="17">
        <v>82.730002999999996</v>
      </c>
      <c r="BD134" s="17">
        <v>152</v>
      </c>
      <c r="BE134" s="17">
        <v>25.389999</v>
      </c>
      <c r="BF134" s="17">
        <v>16.547999999999998</v>
      </c>
      <c r="BG134" s="17">
        <v>39.060001</v>
      </c>
      <c r="BH134" s="17">
        <v>373.60000600000001</v>
      </c>
      <c r="BI134" s="17">
        <v>82.260002</v>
      </c>
      <c r="BJ134" s="17">
        <v>3.19</v>
      </c>
      <c r="BK134" s="17">
        <v>63.650002000000001</v>
      </c>
      <c r="BL134" s="17">
        <v>26.860001</v>
      </c>
      <c r="BM134" s="17">
        <v>89.150002000000001</v>
      </c>
      <c r="BN134" s="17">
        <v>10.725</v>
      </c>
      <c r="BO134" s="17">
        <v>67.699996999999996</v>
      </c>
    </row>
    <row r="135" spans="1:67" x14ac:dyDescent="0.3">
      <c r="A135" s="1">
        <v>44460</v>
      </c>
      <c r="B135" s="7">
        <v>67000000</v>
      </c>
      <c r="C135" s="7">
        <v>67449997</v>
      </c>
      <c r="D135" s="7">
        <v>66510002</v>
      </c>
      <c r="E135" s="7">
        <v>66760002</v>
      </c>
      <c r="F135">
        <v>66.760002</v>
      </c>
      <c r="G135" s="19">
        <v>5.9953536271684094E-4</v>
      </c>
      <c r="AA135" s="17">
        <v>6637</v>
      </c>
      <c r="AB135" s="17">
        <v>144.53999300000001</v>
      </c>
      <c r="AC135" s="17">
        <v>113.279999</v>
      </c>
      <c r="AD135" s="17">
        <v>31.299999</v>
      </c>
      <c r="AE135" s="17">
        <v>24.635000000000002</v>
      </c>
      <c r="AF135" s="17">
        <v>22.625</v>
      </c>
      <c r="AG135" s="17">
        <v>51.360000999999997</v>
      </c>
      <c r="AH135" s="17">
        <v>35.520000000000003</v>
      </c>
      <c r="AI135" s="17">
        <v>193.60000600000001</v>
      </c>
      <c r="AJ135" s="17">
        <v>14.785</v>
      </c>
      <c r="AK135" s="17">
        <v>11.2</v>
      </c>
      <c r="AL135" s="17">
        <v>59.529998999999997</v>
      </c>
      <c r="AM135" s="17">
        <v>50.939999</v>
      </c>
      <c r="AN135" s="17">
        <v>11.75</v>
      </c>
      <c r="AO135" s="17">
        <v>171.88000500000001</v>
      </c>
      <c r="AP135" s="17">
        <v>126.44000200000001</v>
      </c>
      <c r="AQ135" s="17">
        <v>1282</v>
      </c>
      <c r="AR135" s="17">
        <v>626.90002400000003</v>
      </c>
      <c r="AS135" s="17">
        <v>383.45001200000002</v>
      </c>
      <c r="AT135" s="17">
        <v>94.019997000000004</v>
      </c>
      <c r="AU135" s="17">
        <v>636</v>
      </c>
      <c r="AV135" s="17">
        <v>129.800003</v>
      </c>
      <c r="AW135" s="17">
        <v>9.2859999999999996</v>
      </c>
      <c r="AX135" s="17">
        <v>190.85000600000001</v>
      </c>
      <c r="AY135" s="17">
        <v>55.860000999999997</v>
      </c>
      <c r="AZ135" s="17">
        <v>28.18</v>
      </c>
      <c r="BA135" s="17">
        <v>109.099998</v>
      </c>
      <c r="BB135" s="17">
        <v>60.700001</v>
      </c>
      <c r="BC135" s="17">
        <v>82.230002999999996</v>
      </c>
      <c r="BD135" s="17">
        <v>148.300003</v>
      </c>
      <c r="BE135" s="17">
        <v>24.485001</v>
      </c>
      <c r="BF135" s="17">
        <v>16.025998999999999</v>
      </c>
      <c r="BG135" s="17">
        <v>38.775002000000001</v>
      </c>
      <c r="BH135" s="17">
        <v>375.60000600000001</v>
      </c>
      <c r="BI135" s="17">
        <v>81.5</v>
      </c>
      <c r="BJ135" s="17">
        <v>2.9849999999999999</v>
      </c>
      <c r="BK135" s="17">
        <v>65.75</v>
      </c>
      <c r="BL135" s="17">
        <v>26.84</v>
      </c>
      <c r="BM135" s="17">
        <v>88.160004000000001</v>
      </c>
      <c r="BN135" s="17">
        <v>10.5</v>
      </c>
      <c r="BO135" s="17">
        <v>66.760002</v>
      </c>
    </row>
    <row r="136" spans="1:67" x14ac:dyDescent="0.3">
      <c r="A136" s="1">
        <v>44459</v>
      </c>
      <c r="B136" s="7">
        <v>67400002</v>
      </c>
      <c r="C136" s="7">
        <v>67529999</v>
      </c>
      <c r="D136" s="7">
        <v>66330002</v>
      </c>
      <c r="E136" s="7">
        <v>66720001</v>
      </c>
      <c r="F136">
        <v>66.720000999999996</v>
      </c>
      <c r="G136" s="19">
        <v>-1.896781299903505E-2</v>
      </c>
      <c r="AA136" s="17">
        <v>6552.7299800000001</v>
      </c>
      <c r="AB136" s="17">
        <v>141.53999300000001</v>
      </c>
      <c r="AC136" s="17">
        <v>111.94000200000001</v>
      </c>
      <c r="AD136" s="17">
        <v>31.27</v>
      </c>
      <c r="AE136" s="17">
        <v>25.024999999999999</v>
      </c>
      <c r="AF136" s="17">
        <v>22.370000999999998</v>
      </c>
      <c r="AG136" s="17">
        <v>51.150002000000001</v>
      </c>
      <c r="AH136" s="17">
        <v>35.450001</v>
      </c>
      <c r="AI136" s="17">
        <v>188.949997</v>
      </c>
      <c r="AJ136" s="17">
        <v>14.65</v>
      </c>
      <c r="AK136" s="17">
        <v>11.21</v>
      </c>
      <c r="AL136" s="17">
        <v>58.91</v>
      </c>
      <c r="AM136" s="17">
        <v>49.900002000000001</v>
      </c>
      <c r="AN136" s="17">
        <v>11.746</v>
      </c>
      <c r="AO136" s="17">
        <v>168.800003</v>
      </c>
      <c r="AP136" s="17">
        <v>124.540001</v>
      </c>
      <c r="AQ136" s="17">
        <v>1258</v>
      </c>
      <c r="AR136" s="17">
        <v>628.70001200000002</v>
      </c>
      <c r="AS136" s="17">
        <v>372.25</v>
      </c>
      <c r="AT136" s="17">
        <v>94.160004000000001</v>
      </c>
      <c r="AU136" s="17">
        <v>618.70001200000002</v>
      </c>
      <c r="AV136" s="17">
        <v>129.199997</v>
      </c>
      <c r="AW136" s="17">
        <v>9.2750000000000004</v>
      </c>
      <c r="AX136" s="17">
        <v>186</v>
      </c>
      <c r="AY136" s="17">
        <v>55.68</v>
      </c>
      <c r="AZ136" s="17">
        <v>28.125</v>
      </c>
      <c r="BA136" s="17">
        <v>107.660004</v>
      </c>
      <c r="BB136" s="17">
        <v>58.75</v>
      </c>
      <c r="BC136" s="17">
        <v>82.010002</v>
      </c>
      <c r="BD136" s="17">
        <v>147.179993</v>
      </c>
      <c r="BE136" s="17">
        <v>24.565000999999999</v>
      </c>
      <c r="BF136" s="17">
        <v>16.068000999999999</v>
      </c>
      <c r="BG136" s="17">
        <v>38.240001999999997</v>
      </c>
      <c r="BH136" s="17">
        <v>364.79998799999998</v>
      </c>
      <c r="BI136" s="17">
        <v>81.279999000000004</v>
      </c>
      <c r="BJ136" s="17">
        <v>3.12</v>
      </c>
      <c r="BK136" s="17">
        <v>66</v>
      </c>
      <c r="BL136" s="17">
        <v>27.15</v>
      </c>
      <c r="BM136" s="17">
        <v>86.800003000000004</v>
      </c>
      <c r="BN136" s="17">
        <v>12.652990000000001</v>
      </c>
      <c r="BO136" s="17">
        <v>66.720000999999996</v>
      </c>
    </row>
    <row r="137" spans="1:67" x14ac:dyDescent="0.3">
      <c r="A137" s="1">
        <v>44456</v>
      </c>
      <c r="B137" s="7">
        <v>69690002</v>
      </c>
      <c r="C137" s="7">
        <v>69820000</v>
      </c>
      <c r="D137" s="7">
        <v>67769997</v>
      </c>
      <c r="E137" s="7">
        <v>68010002</v>
      </c>
      <c r="F137">
        <v>68.010002</v>
      </c>
      <c r="G137" s="19">
        <v>-1.7622431707824737E-2</v>
      </c>
      <c r="AA137" s="17">
        <v>6455.8100590000004</v>
      </c>
      <c r="AB137" s="17">
        <v>143.800003</v>
      </c>
      <c r="AC137" s="17">
        <v>113.040001</v>
      </c>
      <c r="AD137" s="17">
        <v>32.240001999999997</v>
      </c>
      <c r="AE137" s="17">
        <v>27.209999</v>
      </c>
      <c r="AF137" s="17">
        <v>23.094999000000001</v>
      </c>
      <c r="AG137" s="17">
        <v>53.540000999999997</v>
      </c>
      <c r="AH137" s="17">
        <v>35.810001</v>
      </c>
      <c r="AI137" s="17">
        <v>192.35000600000001</v>
      </c>
      <c r="AJ137" s="17">
        <v>14.71</v>
      </c>
      <c r="AK137" s="17">
        <v>11.66</v>
      </c>
      <c r="AL137" s="17">
        <v>59.32</v>
      </c>
      <c r="AM137" s="17">
        <v>50.009998000000003</v>
      </c>
      <c r="AN137" s="17">
        <v>11.834</v>
      </c>
      <c r="AO137" s="17">
        <v>170.300003</v>
      </c>
      <c r="AP137" s="17">
        <v>125.5</v>
      </c>
      <c r="AQ137" s="17">
        <v>1277.5</v>
      </c>
      <c r="AR137" s="17">
        <v>637.20001200000002</v>
      </c>
      <c r="AS137" s="17">
        <v>382.60000600000001</v>
      </c>
      <c r="AT137" s="17">
        <v>97.339995999999999</v>
      </c>
      <c r="AU137" s="17">
        <v>631</v>
      </c>
      <c r="AV137" s="17">
        <v>132.550003</v>
      </c>
      <c r="AW137" s="17">
        <v>9.3529999999999998</v>
      </c>
      <c r="AX137" s="17">
        <v>185.050003</v>
      </c>
      <c r="AY137" s="17">
        <v>56.099997999999999</v>
      </c>
      <c r="AZ137" s="17">
        <v>28.754999000000002</v>
      </c>
      <c r="BA137" s="17">
        <v>105.279999</v>
      </c>
      <c r="BB137" s="17">
        <v>60.009998000000003</v>
      </c>
      <c r="BC137" s="17">
        <v>81.550003000000004</v>
      </c>
      <c r="BD137" s="17">
        <v>152.979996</v>
      </c>
      <c r="BE137" s="17">
        <v>26.049999</v>
      </c>
      <c r="BF137" s="17">
        <v>16.950001</v>
      </c>
      <c r="BG137" s="17">
        <v>38.889999000000003</v>
      </c>
      <c r="BH137" s="17">
        <v>368.39999399999999</v>
      </c>
      <c r="BI137" s="17">
        <v>80.739998</v>
      </c>
      <c r="BJ137" s="17">
        <v>3.03</v>
      </c>
      <c r="BK137" s="17">
        <v>65.089995999999999</v>
      </c>
      <c r="BL137" s="17">
        <v>27.360001</v>
      </c>
      <c r="BM137" s="17">
        <v>86.160004000000001</v>
      </c>
      <c r="BN137" s="17">
        <v>12.741275999999999</v>
      </c>
      <c r="BO137" s="17">
        <v>68.010002</v>
      </c>
    </row>
    <row r="138" spans="1:67" x14ac:dyDescent="0.3">
      <c r="A138" s="1">
        <v>44455</v>
      </c>
      <c r="B138" s="7">
        <v>68839996</v>
      </c>
      <c r="C138" s="7">
        <v>69360001</v>
      </c>
      <c r="D138" s="7">
        <v>68459999</v>
      </c>
      <c r="E138" s="7">
        <v>69230003</v>
      </c>
      <c r="F138">
        <v>69.230002999999996</v>
      </c>
      <c r="G138" s="19">
        <v>1.0362026139610014E-2</v>
      </c>
      <c r="AA138" s="17">
        <v>6570.1899409999996</v>
      </c>
      <c r="AB138" s="17">
        <v>147.800003</v>
      </c>
      <c r="AC138" s="17">
        <v>114.879997</v>
      </c>
      <c r="AD138" s="17">
        <v>31.16</v>
      </c>
      <c r="AE138" s="17">
        <v>28.389999</v>
      </c>
      <c r="AF138" s="17">
        <v>23.33</v>
      </c>
      <c r="AG138" s="17">
        <v>54.16</v>
      </c>
      <c r="AH138" s="17">
        <v>36.029998999999997</v>
      </c>
      <c r="AI138" s="17">
        <v>194</v>
      </c>
      <c r="AJ138" s="17">
        <v>14.875</v>
      </c>
      <c r="AK138" s="17">
        <v>11.87</v>
      </c>
      <c r="AL138" s="17">
        <v>59.560001</v>
      </c>
      <c r="AM138" s="17">
        <v>50.400002000000001</v>
      </c>
      <c r="AN138" s="17">
        <v>11.763999999999999</v>
      </c>
      <c r="AO138" s="17">
        <v>171.179993</v>
      </c>
      <c r="AP138" s="17">
        <v>124.599998</v>
      </c>
      <c r="AQ138" s="17">
        <v>1260</v>
      </c>
      <c r="AR138" s="17">
        <v>622.5</v>
      </c>
      <c r="AS138" s="17">
        <v>383.29998799999998</v>
      </c>
      <c r="AT138" s="17">
        <v>98.800003000000004</v>
      </c>
      <c r="AU138" s="17">
        <v>628</v>
      </c>
      <c r="AV138" s="17">
        <v>135.25</v>
      </c>
      <c r="AW138" s="17">
        <v>9.3070000000000004</v>
      </c>
      <c r="AX138" s="17">
        <v>183.10000600000001</v>
      </c>
      <c r="AY138" s="17">
        <v>56.900002000000001</v>
      </c>
      <c r="AZ138" s="17">
        <v>29.105</v>
      </c>
      <c r="BA138" s="17">
        <v>104.620003</v>
      </c>
      <c r="BB138" s="17">
        <v>61.43</v>
      </c>
      <c r="BC138" s="17">
        <v>81.669998000000007</v>
      </c>
      <c r="BD138" s="17">
        <v>157.240005</v>
      </c>
      <c r="BE138" s="17">
        <v>26.344999000000001</v>
      </c>
      <c r="BF138" s="17">
        <v>17.414000000000001</v>
      </c>
      <c r="BG138" s="17">
        <v>39.990001999999997</v>
      </c>
      <c r="BH138" s="17">
        <v>373</v>
      </c>
      <c r="BI138" s="17">
        <v>81.580001999999993</v>
      </c>
      <c r="BJ138" s="17">
        <v>2.97</v>
      </c>
      <c r="BK138" s="17">
        <v>68.080001999999993</v>
      </c>
      <c r="BL138" s="17">
        <v>28.202013000000001</v>
      </c>
      <c r="BM138" s="17">
        <v>88.129997000000003</v>
      </c>
      <c r="BN138" s="17">
        <v>12.797458000000001</v>
      </c>
      <c r="BO138" s="17">
        <v>69.230002999999996</v>
      </c>
    </row>
    <row r="139" spans="1:67" x14ac:dyDescent="0.3">
      <c r="A139" s="1">
        <v>44454</v>
      </c>
      <c r="B139" s="7">
        <v>70750000</v>
      </c>
      <c r="C139" s="7">
        <v>71000000</v>
      </c>
      <c r="D139" s="7">
        <v>68519997</v>
      </c>
      <c r="E139" s="7">
        <v>68519997</v>
      </c>
      <c r="F139">
        <v>68.519997000000004</v>
      </c>
      <c r="G139" s="19">
        <v>-3.0971602757341343E-2</v>
      </c>
      <c r="AA139" s="17">
        <v>6622.5898440000001</v>
      </c>
      <c r="AB139" s="17">
        <v>147.58000200000001</v>
      </c>
      <c r="AC139" s="17">
        <v>112.360001</v>
      </c>
      <c r="AD139" s="17">
        <v>30.219999000000001</v>
      </c>
      <c r="AE139" s="17">
        <v>28.774999999999999</v>
      </c>
      <c r="AF139" s="17">
        <v>23.26</v>
      </c>
      <c r="AG139" s="17">
        <v>53.630001</v>
      </c>
      <c r="AH139" s="17">
        <v>35.970001000000003</v>
      </c>
      <c r="AI139" s="17">
        <v>189.800003</v>
      </c>
      <c r="AJ139" s="17">
        <v>15.135</v>
      </c>
      <c r="AK139" s="17">
        <v>11.836</v>
      </c>
      <c r="AL139" s="17">
        <v>59.419998</v>
      </c>
      <c r="AM139" s="17">
        <v>49.205002</v>
      </c>
      <c r="AN139" s="17">
        <v>11.77</v>
      </c>
      <c r="AO139" s="17">
        <v>169.10000600000001</v>
      </c>
      <c r="AP139" s="17">
        <v>123.199997</v>
      </c>
      <c r="AQ139" s="17">
        <v>1247.5</v>
      </c>
      <c r="AR139" s="17">
        <v>631.40002400000003</v>
      </c>
      <c r="AS139" s="17">
        <v>393</v>
      </c>
      <c r="AT139" s="17">
        <v>97.360000999999997</v>
      </c>
      <c r="AU139" s="17">
        <v>621.20001200000002</v>
      </c>
      <c r="AV139" s="17">
        <v>135.800003</v>
      </c>
      <c r="AW139" s="17">
        <v>9.3689999999999998</v>
      </c>
      <c r="AX139" s="17">
        <v>182.39999399999999</v>
      </c>
      <c r="AY139" s="17">
        <v>56.439999</v>
      </c>
      <c r="AZ139" s="17">
        <v>29.605</v>
      </c>
      <c r="BA139" s="17">
        <v>102.360001</v>
      </c>
      <c r="BB139" s="17">
        <v>61.060001</v>
      </c>
      <c r="BC139" s="17">
        <v>81.349997999999999</v>
      </c>
      <c r="BD139" s="17">
        <v>153.39999399999999</v>
      </c>
      <c r="BE139" s="17">
        <v>26.215</v>
      </c>
      <c r="BF139" s="17">
        <v>17.344000000000001</v>
      </c>
      <c r="BG139" s="17">
        <v>39.630001</v>
      </c>
      <c r="BH139" s="17">
        <v>370.70001200000002</v>
      </c>
      <c r="BI139" s="17">
        <v>81.879997000000003</v>
      </c>
      <c r="BJ139" s="17">
        <v>2.9449999999999998</v>
      </c>
      <c r="BK139" s="17">
        <v>67</v>
      </c>
      <c r="BL139" s="17">
        <v>27.96097</v>
      </c>
      <c r="BM139" s="17">
        <v>87.120002999999997</v>
      </c>
      <c r="BN139" s="17">
        <v>12.725224000000001</v>
      </c>
      <c r="BO139" s="17">
        <v>68.519997000000004</v>
      </c>
    </row>
    <row r="140" spans="1:67" x14ac:dyDescent="0.3">
      <c r="A140" s="1">
        <v>44453</v>
      </c>
      <c r="B140" s="7">
        <v>70519997</v>
      </c>
      <c r="C140" s="7">
        <v>70839996</v>
      </c>
      <c r="D140" s="7">
        <v>70150002</v>
      </c>
      <c r="E140" s="7">
        <v>70709999</v>
      </c>
      <c r="F140">
        <v>70.709998999999996</v>
      </c>
      <c r="G140" s="19">
        <v>1.1326915389788805E-3</v>
      </c>
      <c r="AA140" s="17">
        <v>6583.6201170000004</v>
      </c>
      <c r="AB140" s="17">
        <v>149.05999800000001</v>
      </c>
      <c r="AC140" s="17">
        <v>112.760002</v>
      </c>
      <c r="AD140" s="17">
        <v>31.690000999999999</v>
      </c>
      <c r="AE140" s="17">
        <v>27.52</v>
      </c>
      <c r="AF140" s="17">
        <v>23.254999000000002</v>
      </c>
      <c r="AG140" s="17">
        <v>53.389999000000003</v>
      </c>
      <c r="AH140" s="17">
        <v>36.040000999999997</v>
      </c>
      <c r="AI140" s="17">
        <v>191.800003</v>
      </c>
      <c r="AJ140" s="17">
        <v>15.04</v>
      </c>
      <c r="AK140" s="17">
        <v>11.82</v>
      </c>
      <c r="AL140" s="17">
        <v>60.099997999999999</v>
      </c>
      <c r="AM140" s="17">
        <v>48.880001</v>
      </c>
      <c r="AN140" s="17">
        <v>11.986000000000001</v>
      </c>
      <c r="AO140" s="17">
        <v>170.179993</v>
      </c>
      <c r="AP140" s="17">
        <v>123.400002</v>
      </c>
      <c r="AQ140" s="17">
        <v>1269.5</v>
      </c>
      <c r="AR140" s="17">
        <v>658.29998799999998</v>
      </c>
      <c r="AS140" s="17">
        <v>398.60000600000001</v>
      </c>
      <c r="AT140" s="17">
        <v>97.660004000000001</v>
      </c>
      <c r="AU140" s="17">
        <v>646.79998799999998</v>
      </c>
      <c r="AV140" s="17">
        <v>136.64999399999999</v>
      </c>
      <c r="AW140" s="17">
        <v>9.3949999999999996</v>
      </c>
      <c r="AX140" s="17">
        <v>189.60000600000001</v>
      </c>
      <c r="AY140" s="17">
        <v>56.259998000000003</v>
      </c>
      <c r="AZ140" s="17">
        <v>29.83</v>
      </c>
      <c r="BA140" s="17">
        <v>103.660004</v>
      </c>
      <c r="BB140" s="17">
        <v>61.259998000000003</v>
      </c>
      <c r="BC140" s="17">
        <v>81.819999999999993</v>
      </c>
      <c r="BD140" s="17">
        <v>154.66000399999999</v>
      </c>
      <c r="BE140" s="17">
        <v>26.26</v>
      </c>
      <c r="BF140" s="17">
        <v>16.959999</v>
      </c>
      <c r="BG140" s="17">
        <v>39.5</v>
      </c>
      <c r="BH140" s="17">
        <v>376.10000600000001</v>
      </c>
      <c r="BI140" s="17">
        <v>83.160004000000001</v>
      </c>
      <c r="BJ140" s="17">
        <v>2.9449999999999998</v>
      </c>
      <c r="BK140" s="17">
        <v>65.25</v>
      </c>
      <c r="BL140" s="17">
        <v>28.018820000000002</v>
      </c>
      <c r="BM140" s="17">
        <v>88.82</v>
      </c>
      <c r="BN140" s="17">
        <v>13.05429</v>
      </c>
      <c r="BO140" s="17">
        <v>70.709998999999996</v>
      </c>
    </row>
    <row r="141" spans="1:67" x14ac:dyDescent="0.3">
      <c r="A141" s="1">
        <v>44452</v>
      </c>
      <c r="B141" s="7">
        <v>71160004</v>
      </c>
      <c r="C141" s="7">
        <v>71349998</v>
      </c>
      <c r="D141" s="7">
        <v>70629997</v>
      </c>
      <c r="E141" s="7">
        <v>70629997</v>
      </c>
      <c r="F141">
        <v>70.629997000000003</v>
      </c>
      <c r="G141" s="19">
        <v>-6.3309649315992367E-3</v>
      </c>
      <c r="AA141" s="17">
        <v>6652.9702150000003</v>
      </c>
      <c r="AB141" s="17">
        <v>149.63999899999999</v>
      </c>
      <c r="AC141" s="17">
        <v>115.08000199999999</v>
      </c>
      <c r="AD141" s="17">
        <v>31.74</v>
      </c>
      <c r="AE141" s="17">
        <v>27.895</v>
      </c>
      <c r="AF141" s="17">
        <v>23.48</v>
      </c>
      <c r="AG141" s="17">
        <v>54.02</v>
      </c>
      <c r="AH141" s="17">
        <v>36.110000999999997</v>
      </c>
      <c r="AI141" s="17">
        <v>189.199997</v>
      </c>
      <c r="AJ141" s="17">
        <v>15.175000000000001</v>
      </c>
      <c r="AK141" s="17">
        <v>12.128</v>
      </c>
      <c r="AL141" s="17">
        <v>59.830002</v>
      </c>
      <c r="AM141" s="17">
        <v>47.945</v>
      </c>
      <c r="AN141" s="17">
        <v>11.972</v>
      </c>
      <c r="AO141" s="17">
        <v>169.44000199999999</v>
      </c>
      <c r="AP141" s="17">
        <v>121.620003</v>
      </c>
      <c r="AQ141" s="17">
        <v>1279</v>
      </c>
      <c r="AR141" s="17">
        <v>677</v>
      </c>
      <c r="AS141" s="17">
        <v>397.5</v>
      </c>
      <c r="AT141" s="17">
        <v>97.300003000000004</v>
      </c>
      <c r="AU141" s="17">
        <v>657</v>
      </c>
      <c r="AV141" s="17">
        <v>136.550003</v>
      </c>
      <c r="AW141" s="17">
        <v>9.4169999999999998</v>
      </c>
      <c r="AX141" s="17">
        <v>189.64999399999999</v>
      </c>
      <c r="AY141" s="17">
        <v>56.299999</v>
      </c>
      <c r="AZ141" s="17">
        <v>30.02</v>
      </c>
      <c r="BA141" s="17">
        <v>107.300003</v>
      </c>
      <c r="BB141" s="17">
        <v>61.380001</v>
      </c>
      <c r="BC141" s="17">
        <v>81.480002999999996</v>
      </c>
      <c r="BD141" s="17">
        <v>153.46000699999999</v>
      </c>
      <c r="BE141" s="17">
        <v>26.75</v>
      </c>
      <c r="BF141" s="17">
        <v>16.865998999999999</v>
      </c>
      <c r="BG141" s="17">
        <v>38.115001999999997</v>
      </c>
      <c r="BH141" s="17">
        <v>373.60000600000001</v>
      </c>
      <c r="BI141" s="17">
        <v>84.300003000000004</v>
      </c>
      <c r="BJ141" s="17">
        <v>2.93</v>
      </c>
      <c r="BK141" s="17">
        <v>69.370002999999997</v>
      </c>
      <c r="BL141" s="17">
        <v>27.893478000000002</v>
      </c>
      <c r="BM141" s="17">
        <v>88.970000999999996</v>
      </c>
      <c r="BN141" s="17">
        <v>13.082381</v>
      </c>
      <c r="BO141" s="17">
        <v>70.629997000000003</v>
      </c>
    </row>
    <row r="142" spans="1:67" x14ac:dyDescent="0.3">
      <c r="A142" s="1">
        <v>44449</v>
      </c>
      <c r="B142" s="7">
        <v>71589996</v>
      </c>
      <c r="C142" s="7">
        <v>72040001</v>
      </c>
      <c r="D142" s="7">
        <v>71059998</v>
      </c>
      <c r="E142" s="7">
        <v>71080002</v>
      </c>
      <c r="F142">
        <v>71.080001999999993</v>
      </c>
      <c r="G142" s="19">
        <v>-3.0855678926128283E-3</v>
      </c>
      <c r="AA142" s="17">
        <v>6676.9301759999998</v>
      </c>
      <c r="AB142" s="17">
        <v>149.55999800000001</v>
      </c>
      <c r="AC142" s="17">
        <v>114.360001</v>
      </c>
      <c r="AD142" s="17">
        <v>31.76</v>
      </c>
      <c r="AE142" s="17">
        <v>27.945</v>
      </c>
      <c r="AF142" s="17">
        <v>23.225000000000001</v>
      </c>
      <c r="AG142" s="17">
        <v>52.82</v>
      </c>
      <c r="AH142" s="17">
        <v>35.909999999999997</v>
      </c>
      <c r="AI142" s="17">
        <v>189.60000600000001</v>
      </c>
      <c r="AJ142" s="17">
        <v>15.25</v>
      </c>
      <c r="AK142" s="17">
        <v>11.974</v>
      </c>
      <c r="AL142" s="17">
        <v>59.52</v>
      </c>
      <c r="AM142" s="17">
        <v>48.494999</v>
      </c>
      <c r="AN142" s="17">
        <v>11.757999999999999</v>
      </c>
      <c r="AO142" s="17">
        <v>170.36000100000001</v>
      </c>
      <c r="AP142" s="17">
        <v>125.300003</v>
      </c>
      <c r="AQ142" s="17">
        <v>1302</v>
      </c>
      <c r="AR142" s="17">
        <v>696.40002400000003</v>
      </c>
      <c r="AS142" s="17">
        <v>398.35000600000001</v>
      </c>
      <c r="AT142" s="17">
        <v>97.239998</v>
      </c>
      <c r="AU142" s="17">
        <v>663.5</v>
      </c>
      <c r="AV142" s="17">
        <v>136.39999399999999</v>
      </c>
      <c r="AW142" s="17">
        <v>9.3550000000000004</v>
      </c>
      <c r="AX142" s="17">
        <v>188.800003</v>
      </c>
      <c r="AY142" s="17">
        <v>56</v>
      </c>
      <c r="AZ142" s="17">
        <v>29.254999000000002</v>
      </c>
      <c r="BA142" s="17">
        <v>104.699997</v>
      </c>
      <c r="BB142" s="17">
        <v>61.169998</v>
      </c>
      <c r="BC142" s="17">
        <v>81.870002999999997</v>
      </c>
      <c r="BD142" s="17">
        <v>153</v>
      </c>
      <c r="BE142" s="17">
        <v>26.440000999999999</v>
      </c>
      <c r="BF142" s="17">
        <v>16.702000000000002</v>
      </c>
      <c r="BG142" s="17">
        <v>38.240001999999997</v>
      </c>
      <c r="BH142" s="17">
        <v>377.39999399999999</v>
      </c>
      <c r="BI142" s="17">
        <v>83.120002999999997</v>
      </c>
      <c r="BJ142" s="17">
        <v>2.8050000000000002</v>
      </c>
      <c r="BK142" s="17">
        <v>68.900002000000001</v>
      </c>
      <c r="BL142" s="17">
        <v>27.719926999999998</v>
      </c>
      <c r="BM142" s="17">
        <v>87.93</v>
      </c>
      <c r="BN142" s="17">
        <v>13.202771</v>
      </c>
      <c r="BO142" s="17">
        <v>71.080001999999993</v>
      </c>
    </row>
    <row r="143" spans="1:67" x14ac:dyDescent="0.3">
      <c r="A143" s="1">
        <v>44448</v>
      </c>
      <c r="B143" s="7">
        <v>71099998</v>
      </c>
      <c r="C143" s="7">
        <v>71879997</v>
      </c>
      <c r="D143" s="7">
        <v>70519997</v>
      </c>
      <c r="E143" s="7">
        <v>71300003</v>
      </c>
      <c r="F143">
        <v>71.300003000000004</v>
      </c>
      <c r="G143" s="19">
        <v>-1.4016267396332882E-4</v>
      </c>
      <c r="AA143" s="17">
        <v>6663.7700199999999</v>
      </c>
      <c r="AB143" s="17">
        <v>150.220001</v>
      </c>
      <c r="AC143" s="17">
        <v>115.199997</v>
      </c>
      <c r="AD143" s="17">
        <v>32.639999000000003</v>
      </c>
      <c r="AE143" s="17">
        <v>27.934999000000001</v>
      </c>
      <c r="AF143" s="17">
        <v>23.35</v>
      </c>
      <c r="AG143" s="17">
        <v>53.740001999999997</v>
      </c>
      <c r="AH143" s="17">
        <v>36.299999</v>
      </c>
      <c r="AI143" s="17">
        <v>189.5</v>
      </c>
      <c r="AJ143" s="17">
        <v>15.525</v>
      </c>
      <c r="AK143" s="17">
        <v>12.106</v>
      </c>
      <c r="AL143" s="17">
        <v>60.110000999999997</v>
      </c>
      <c r="AM143" s="17">
        <v>49.110000999999997</v>
      </c>
      <c r="AN143" s="17">
        <v>12.004</v>
      </c>
      <c r="AO143" s="17">
        <v>170.38000500000001</v>
      </c>
      <c r="AP143" s="17">
        <v>124.120003</v>
      </c>
      <c r="AQ143" s="17">
        <v>1289.5</v>
      </c>
      <c r="AR143" s="17">
        <v>696</v>
      </c>
      <c r="AS143" s="17">
        <v>397.70001200000002</v>
      </c>
      <c r="AT143" s="17">
        <v>96.919998000000007</v>
      </c>
      <c r="AU143" s="17">
        <v>658.40002400000003</v>
      </c>
      <c r="AV143" s="17">
        <v>136.85000600000001</v>
      </c>
      <c r="AW143" s="17">
        <v>9.4649999999999999</v>
      </c>
      <c r="AX143" s="17">
        <v>187.64999399999999</v>
      </c>
      <c r="AY143" s="17">
        <v>56.259998000000003</v>
      </c>
      <c r="AZ143" s="17">
        <v>29.35</v>
      </c>
      <c r="BA143" s="17">
        <v>104.82</v>
      </c>
      <c r="BB143" s="17">
        <v>61.330002</v>
      </c>
      <c r="BC143" s="17">
        <v>83.309997999999993</v>
      </c>
      <c r="BD143" s="17">
        <v>151.699997</v>
      </c>
      <c r="BE143" s="17">
        <v>26.42</v>
      </c>
      <c r="BF143" s="17">
        <v>16.681999000000001</v>
      </c>
      <c r="BG143" s="17">
        <v>37.615001999999997</v>
      </c>
      <c r="BH143" s="17">
        <v>379.89999399999999</v>
      </c>
      <c r="BI143" s="17">
        <v>84.099997999999999</v>
      </c>
      <c r="BJ143" s="17">
        <v>2.8250000000000002</v>
      </c>
      <c r="BK143" s="17">
        <v>69.339995999999999</v>
      </c>
      <c r="BL143" s="17">
        <v>27.96097</v>
      </c>
      <c r="BM143" s="17">
        <v>90</v>
      </c>
      <c r="BN143" s="17">
        <v>13.142576</v>
      </c>
      <c r="BO143" s="17">
        <v>71.300003000000004</v>
      </c>
    </row>
    <row r="144" spans="1:67" x14ac:dyDescent="0.3">
      <c r="A144" s="1">
        <v>44447</v>
      </c>
      <c r="B144" s="7">
        <v>71529999</v>
      </c>
      <c r="C144" s="7">
        <v>72040001</v>
      </c>
      <c r="D144" s="7">
        <v>71120003</v>
      </c>
      <c r="E144" s="7">
        <v>71309998</v>
      </c>
      <c r="F144">
        <v>71.309997999999993</v>
      </c>
      <c r="G144" s="19">
        <v>-6.9628187428719679E-3</v>
      </c>
      <c r="AA144" s="17">
        <v>6684.7202150000003</v>
      </c>
      <c r="AB144" s="17">
        <v>150.179993</v>
      </c>
      <c r="AC144" s="17">
        <v>113.720001</v>
      </c>
      <c r="AD144" s="17">
        <v>33.380001</v>
      </c>
      <c r="AE144" s="17">
        <v>28.325001</v>
      </c>
      <c r="AF144" s="17">
        <v>23.370000999999998</v>
      </c>
      <c r="AG144" s="17">
        <v>53.5</v>
      </c>
      <c r="AH144" s="17">
        <v>36.43</v>
      </c>
      <c r="AI144" s="17">
        <v>189.550003</v>
      </c>
      <c r="AJ144" s="17">
        <v>15.725</v>
      </c>
      <c r="AK144" s="17">
        <v>12.086</v>
      </c>
      <c r="AL144" s="17">
        <v>59.599997999999999</v>
      </c>
      <c r="AM144" s="17">
        <v>48.555</v>
      </c>
      <c r="AN144" s="17">
        <v>12.028</v>
      </c>
      <c r="AO144" s="17">
        <v>169.699997</v>
      </c>
      <c r="AP144" s="17">
        <v>125.800003</v>
      </c>
      <c r="AQ144" s="17">
        <v>1285</v>
      </c>
      <c r="AR144" s="17">
        <v>699.59997599999997</v>
      </c>
      <c r="AS144" s="17">
        <v>394.04998799999998</v>
      </c>
      <c r="AT144" s="17">
        <v>96.900002000000001</v>
      </c>
      <c r="AU144" s="17">
        <v>648.70001200000002</v>
      </c>
      <c r="AV144" s="17">
        <v>136.25</v>
      </c>
      <c r="AW144" s="17">
        <v>9.5459999999999994</v>
      </c>
      <c r="AX144" s="17">
        <v>186</v>
      </c>
      <c r="AY144" s="17">
        <v>55.98</v>
      </c>
      <c r="AZ144" s="17">
        <v>29.49</v>
      </c>
      <c r="BA144" s="17">
        <v>101.639999</v>
      </c>
      <c r="BB144" s="17">
        <v>60.48</v>
      </c>
      <c r="BC144" s="17">
        <v>84.790001000000004</v>
      </c>
      <c r="BD144" s="17">
        <v>150.679993</v>
      </c>
      <c r="BE144" s="17">
        <v>26.27</v>
      </c>
      <c r="BF144" s="17">
        <v>16.622</v>
      </c>
      <c r="BG144" s="17">
        <v>37.549999</v>
      </c>
      <c r="BH144" s="17">
        <v>382.70001200000002</v>
      </c>
      <c r="BI144" s="17">
        <v>83.419998000000007</v>
      </c>
      <c r="BJ144" s="17">
        <v>2.9649999999999999</v>
      </c>
      <c r="BK144" s="17">
        <v>70.069999999999993</v>
      </c>
      <c r="BL144" s="17">
        <v>28.317713000000001</v>
      </c>
      <c r="BM144" s="17">
        <v>91.860000999999997</v>
      </c>
      <c r="BN144" s="17">
        <v>13.122510999999999</v>
      </c>
      <c r="BO144" s="17">
        <v>71.309997999999993</v>
      </c>
    </row>
    <row r="145" spans="1:67" x14ac:dyDescent="0.3">
      <c r="A145" s="1">
        <v>44446</v>
      </c>
      <c r="B145" s="7">
        <v>72820000</v>
      </c>
      <c r="C145" s="7">
        <v>73089996</v>
      </c>
      <c r="D145" s="7">
        <v>71809998</v>
      </c>
      <c r="E145" s="7">
        <v>71809998</v>
      </c>
      <c r="F145">
        <v>71.809997999999993</v>
      </c>
      <c r="G145" s="19">
        <v>-1.6031857384275483E-2</v>
      </c>
      <c r="AA145" s="17">
        <v>6668.8901370000003</v>
      </c>
      <c r="AB145" s="17">
        <v>150.5</v>
      </c>
      <c r="AC145" s="17">
        <v>114.099998</v>
      </c>
      <c r="AD145" s="17">
        <v>33.669998</v>
      </c>
      <c r="AE145" s="17">
        <v>28.549999</v>
      </c>
      <c r="AF145" s="17">
        <v>23.645</v>
      </c>
      <c r="AG145" s="17">
        <v>54.330002</v>
      </c>
      <c r="AH145" s="17">
        <v>36.099997999999999</v>
      </c>
      <c r="AI145" s="17">
        <v>192.300003</v>
      </c>
      <c r="AJ145" s="17">
        <v>15.635</v>
      </c>
      <c r="AK145" s="17">
        <v>12.244</v>
      </c>
      <c r="AL145" s="17">
        <v>60.220001000000003</v>
      </c>
      <c r="AM145" s="17">
        <v>49.075001</v>
      </c>
      <c r="AN145" s="17">
        <v>11.888</v>
      </c>
      <c r="AO145" s="17">
        <v>169.13999899999999</v>
      </c>
      <c r="AP145" s="17">
        <v>123.800003</v>
      </c>
      <c r="AQ145" s="17">
        <v>1294.5</v>
      </c>
      <c r="AR145" s="17">
        <v>700.59997599999997</v>
      </c>
      <c r="AS145" s="17">
        <v>393.04998799999998</v>
      </c>
      <c r="AT145" s="17">
        <v>98.339995999999999</v>
      </c>
      <c r="AU145" s="17">
        <v>653</v>
      </c>
      <c r="AV145" s="17">
        <v>138.199997</v>
      </c>
      <c r="AW145" s="17">
        <v>9.5139999999999993</v>
      </c>
      <c r="AX145" s="17">
        <v>185.5</v>
      </c>
      <c r="AY145" s="17">
        <v>56.700001</v>
      </c>
      <c r="AZ145" s="17">
        <v>29.735001</v>
      </c>
      <c r="BA145" s="17">
        <v>102.860001</v>
      </c>
      <c r="BB145" s="17">
        <v>61.060001</v>
      </c>
      <c r="BC145" s="17">
        <v>86.949996999999996</v>
      </c>
      <c r="BD145" s="17">
        <v>154.39999399999999</v>
      </c>
      <c r="BE145" s="17">
        <v>26.834999</v>
      </c>
      <c r="BF145" s="17">
        <v>17.100000000000001</v>
      </c>
      <c r="BG145" s="17">
        <v>38.220001000000003</v>
      </c>
      <c r="BH145" s="17">
        <v>384.89999399999999</v>
      </c>
      <c r="BI145" s="17">
        <v>84.040001000000004</v>
      </c>
      <c r="BJ145" s="17">
        <v>2.8</v>
      </c>
      <c r="BK145" s="17">
        <v>72.550003000000004</v>
      </c>
      <c r="BL145" s="17">
        <v>28.317713000000001</v>
      </c>
      <c r="BM145" s="17">
        <v>90.800003000000004</v>
      </c>
      <c r="BN145" s="17">
        <v>33</v>
      </c>
      <c r="BO145" s="17">
        <v>71.809997999999993</v>
      </c>
    </row>
    <row r="146" spans="1:67" x14ac:dyDescent="0.3">
      <c r="A146" s="1">
        <v>44445</v>
      </c>
      <c r="B146" s="7">
        <v>72599998</v>
      </c>
      <c r="C146" s="7">
        <v>73379997</v>
      </c>
      <c r="D146" s="7">
        <v>72599998</v>
      </c>
      <c r="E146" s="7">
        <v>72980003</v>
      </c>
      <c r="F146">
        <v>72.980002999999996</v>
      </c>
      <c r="G146" s="19">
        <v>8.1503523711887738E-3</v>
      </c>
      <c r="AA146" s="17">
        <v>6726.0698240000002</v>
      </c>
      <c r="AB146" s="17">
        <v>151.820007</v>
      </c>
      <c r="AC146" s="17">
        <v>115.879997</v>
      </c>
      <c r="AD146" s="17">
        <v>34.110000999999997</v>
      </c>
      <c r="AE146" s="17">
        <v>28.495000999999998</v>
      </c>
      <c r="AF146" s="17">
        <v>23.764999</v>
      </c>
      <c r="AG146" s="17">
        <v>54.119999</v>
      </c>
      <c r="AH146" s="17">
        <v>35.860000999999997</v>
      </c>
      <c r="AI146" s="17">
        <v>192.300003</v>
      </c>
      <c r="AJ146" s="17">
        <v>15.82</v>
      </c>
      <c r="AK146" s="17">
        <v>12.218</v>
      </c>
      <c r="AL146" s="17">
        <v>61.759998000000003</v>
      </c>
      <c r="AM146" s="17">
        <v>49.115001999999997</v>
      </c>
      <c r="AN146" s="17">
        <v>12.055999999999999</v>
      </c>
      <c r="AO146" s="17">
        <v>169.10000600000001</v>
      </c>
      <c r="AP146" s="17">
        <v>124.08000199999999</v>
      </c>
      <c r="AQ146" s="17">
        <v>1277.5</v>
      </c>
      <c r="AR146" s="17">
        <v>694.29998799999998</v>
      </c>
      <c r="AS146" s="17">
        <v>396.35000600000001</v>
      </c>
      <c r="AT146" s="17">
        <v>97.400002000000001</v>
      </c>
      <c r="AU146" s="17">
        <v>648.70001200000002</v>
      </c>
      <c r="AV146" s="17">
        <v>137.550003</v>
      </c>
      <c r="AW146" s="17">
        <v>9.5350000000000001</v>
      </c>
      <c r="AX146" s="17">
        <v>185.85000600000001</v>
      </c>
      <c r="AY146" s="17">
        <v>56.66</v>
      </c>
      <c r="AZ146" s="17">
        <v>30.155000999999999</v>
      </c>
      <c r="BA146" s="17">
        <v>104.220001</v>
      </c>
      <c r="BB146" s="17">
        <v>61.200001</v>
      </c>
      <c r="BC146" s="17">
        <v>87.800003000000004</v>
      </c>
      <c r="BD146" s="17">
        <v>154.61999499999999</v>
      </c>
      <c r="BE146" s="17">
        <v>26.67</v>
      </c>
      <c r="BF146" s="17">
        <v>17.236000000000001</v>
      </c>
      <c r="BG146" s="17">
        <v>38.195</v>
      </c>
      <c r="BH146" s="17">
        <v>380.89999399999999</v>
      </c>
      <c r="BI146" s="17">
        <v>86</v>
      </c>
      <c r="BJ146" s="17">
        <v>2.665</v>
      </c>
      <c r="BK146" s="17">
        <v>72.120002999999997</v>
      </c>
      <c r="BL146" s="17">
        <v>28.259862999999999</v>
      </c>
      <c r="BM146" s="17">
        <v>90.980002999999996</v>
      </c>
      <c r="BN146" s="17">
        <v>33.409999999999997</v>
      </c>
      <c r="BO146" s="17">
        <v>72.980002999999996</v>
      </c>
    </row>
    <row r="147" spans="1:67" x14ac:dyDescent="0.3">
      <c r="A147" s="1">
        <v>44442</v>
      </c>
      <c r="B147" s="7">
        <v>74820000</v>
      </c>
      <c r="C147" s="7">
        <v>74940002</v>
      </c>
      <c r="D147" s="7">
        <v>72239998</v>
      </c>
      <c r="E147" s="7">
        <v>72389999</v>
      </c>
      <c r="F147">
        <v>72.389999000000003</v>
      </c>
      <c r="G147" s="19">
        <v>-3.4928715239868957E-2</v>
      </c>
      <c r="AA147" s="17">
        <v>6743.5</v>
      </c>
      <c r="AB147" s="17">
        <v>151.13999899999999</v>
      </c>
      <c r="AC147" s="17">
        <v>114.480003</v>
      </c>
      <c r="AD147" s="17">
        <v>34.619999</v>
      </c>
      <c r="AE147" s="17">
        <v>28.209999</v>
      </c>
      <c r="AF147" s="17">
        <v>23.59</v>
      </c>
      <c r="AG147" s="17">
        <v>53.869999</v>
      </c>
      <c r="AH147" s="17">
        <v>35.889999000000003</v>
      </c>
      <c r="AI147" s="17">
        <v>191.550003</v>
      </c>
      <c r="AJ147" s="17">
        <v>15.53</v>
      </c>
      <c r="AK147" s="17">
        <v>12.118</v>
      </c>
      <c r="AL147" s="17">
        <v>61.509998000000003</v>
      </c>
      <c r="AM147" s="17">
        <v>48.790000999999997</v>
      </c>
      <c r="AN147" s="17">
        <v>11.994</v>
      </c>
      <c r="AO147" s="17">
        <v>166.46000699999999</v>
      </c>
      <c r="AP147" s="17">
        <v>122.699997</v>
      </c>
      <c r="AQ147" s="17">
        <v>1255</v>
      </c>
      <c r="AR147" s="17">
        <v>683.29998799999998</v>
      </c>
      <c r="AS147" s="17">
        <v>394.85000600000001</v>
      </c>
      <c r="AT147" s="17">
        <v>97.379997000000003</v>
      </c>
      <c r="AU147" s="17">
        <v>634.90002400000003</v>
      </c>
      <c r="AV147" s="17">
        <v>136.85000600000001</v>
      </c>
      <c r="AW147" s="17">
        <v>9.5489999999999995</v>
      </c>
      <c r="AX147" s="17">
        <v>183.699997</v>
      </c>
      <c r="AY147" s="17">
        <v>55.779998999999997</v>
      </c>
      <c r="AZ147" s="17">
        <v>30.110001</v>
      </c>
      <c r="BA147" s="17">
        <v>104.44000200000001</v>
      </c>
      <c r="BB147" s="17">
        <v>61</v>
      </c>
      <c r="BC147" s="17">
        <v>87.849997999999999</v>
      </c>
      <c r="BD147" s="17">
        <v>153.88000500000001</v>
      </c>
      <c r="BE147" s="17">
        <v>26.565000999999999</v>
      </c>
      <c r="BF147" s="17">
        <v>17.139999</v>
      </c>
      <c r="BG147" s="17">
        <v>37.900002000000001</v>
      </c>
      <c r="BH147" s="17">
        <v>377.10000600000001</v>
      </c>
      <c r="BI147" s="17">
        <v>85.82</v>
      </c>
      <c r="BJ147" s="17">
        <v>2.68</v>
      </c>
      <c r="BK147" s="17">
        <v>74.480002999999996</v>
      </c>
      <c r="BL147" s="17">
        <v>29.59</v>
      </c>
      <c r="BM147" s="17">
        <v>91.139999000000003</v>
      </c>
      <c r="BN147" s="17">
        <v>32.93</v>
      </c>
      <c r="BO147" s="17">
        <v>72.389999000000003</v>
      </c>
    </row>
    <row r="148" spans="1:67" x14ac:dyDescent="0.3">
      <c r="A148" s="1">
        <v>44441</v>
      </c>
      <c r="B148" s="7">
        <v>75790001</v>
      </c>
      <c r="C148" s="7">
        <v>76129997</v>
      </c>
      <c r="D148" s="7">
        <v>75010002</v>
      </c>
      <c r="E148" s="7">
        <v>75010002</v>
      </c>
      <c r="F148">
        <v>75.010002</v>
      </c>
      <c r="G148" s="19">
        <v>-1.2896381442199845E-2</v>
      </c>
      <c r="AA148" s="17">
        <v>6689.9902339999999</v>
      </c>
      <c r="AB148" s="17">
        <v>151.759995</v>
      </c>
      <c r="AC148" s="17">
        <v>116.779999</v>
      </c>
      <c r="AD148" s="17">
        <v>35</v>
      </c>
      <c r="AE148" s="17">
        <v>28.665001</v>
      </c>
      <c r="AF148" s="17">
        <v>23.764999</v>
      </c>
      <c r="AG148" s="17">
        <v>54.799999</v>
      </c>
      <c r="AH148" s="17">
        <v>36</v>
      </c>
      <c r="AI148" s="17">
        <v>191.449997</v>
      </c>
      <c r="AJ148" s="17">
        <v>15.885</v>
      </c>
      <c r="AK148" s="17">
        <v>12.356</v>
      </c>
      <c r="AL148" s="17">
        <v>61.110000999999997</v>
      </c>
      <c r="AM148" s="17">
        <v>49.02</v>
      </c>
      <c r="AN148" s="17">
        <v>12.09</v>
      </c>
      <c r="AO148" s="17">
        <v>168.89999399999999</v>
      </c>
      <c r="AP148" s="17">
        <v>123.300003</v>
      </c>
      <c r="AQ148" s="17">
        <v>1271.5</v>
      </c>
      <c r="AR148" s="17">
        <v>695.59997599999997</v>
      </c>
      <c r="AS148" s="17">
        <v>400.14999399999999</v>
      </c>
      <c r="AT148" s="17">
        <v>97.599997999999999</v>
      </c>
      <c r="AU148" s="17">
        <v>647</v>
      </c>
      <c r="AV148" s="17">
        <v>138.199997</v>
      </c>
      <c r="AW148" s="17">
        <v>9.5890000000000004</v>
      </c>
      <c r="AX148" s="17">
        <v>186.050003</v>
      </c>
      <c r="AY148" s="17">
        <v>56.84</v>
      </c>
      <c r="AZ148" s="17">
        <v>30.674999</v>
      </c>
      <c r="BA148" s="17">
        <v>107</v>
      </c>
      <c r="BB148" s="17">
        <v>61.57</v>
      </c>
      <c r="BC148" s="17">
        <v>88.199996999999996</v>
      </c>
      <c r="BD148" s="17">
        <v>154.39999399999999</v>
      </c>
      <c r="BE148" s="17">
        <v>26.98</v>
      </c>
      <c r="BF148" s="17">
        <v>17.132000000000001</v>
      </c>
      <c r="BG148" s="17">
        <v>37.935001</v>
      </c>
      <c r="BH148" s="17">
        <v>376.60000600000001</v>
      </c>
      <c r="BI148" s="17">
        <v>86.220000999999996</v>
      </c>
      <c r="BJ148" s="17">
        <v>2.68</v>
      </c>
      <c r="BK148" s="17">
        <v>73.589995999999999</v>
      </c>
      <c r="BL148" s="17">
        <v>29.809999000000001</v>
      </c>
      <c r="BM148" s="17">
        <v>92.980002999999996</v>
      </c>
      <c r="BN148" s="17">
        <v>32.75</v>
      </c>
      <c r="BO148" s="17">
        <v>75.010002</v>
      </c>
    </row>
    <row r="149" spans="1:67" x14ac:dyDescent="0.3">
      <c r="A149" s="1">
        <v>44440</v>
      </c>
      <c r="B149" s="7">
        <v>75699997</v>
      </c>
      <c r="C149" s="7">
        <v>76449997</v>
      </c>
      <c r="D149" s="7">
        <v>75540001</v>
      </c>
      <c r="E149" s="7">
        <v>75989998</v>
      </c>
      <c r="F149">
        <v>75.989998</v>
      </c>
      <c r="G149" s="19">
        <v>9.5655776364651501E-3</v>
      </c>
      <c r="AA149" s="17">
        <v>6763.080078</v>
      </c>
      <c r="AB149" s="17">
        <v>152.759995</v>
      </c>
      <c r="AC149" s="17">
        <v>118</v>
      </c>
      <c r="AD149" s="17">
        <v>36.220001000000003</v>
      </c>
      <c r="AE149" s="17">
        <v>28.360001</v>
      </c>
      <c r="AF149" s="17">
        <v>23.860001</v>
      </c>
      <c r="AG149" s="17">
        <v>54.799999</v>
      </c>
      <c r="AH149" s="17">
        <v>36.150002000000001</v>
      </c>
      <c r="AI149" s="17">
        <v>191</v>
      </c>
      <c r="AJ149" s="17">
        <v>15.925000000000001</v>
      </c>
      <c r="AK149" s="17">
        <v>12.327999999999999</v>
      </c>
      <c r="AL149" s="17">
        <v>61.810001</v>
      </c>
      <c r="AM149" s="17">
        <v>49.154998999999997</v>
      </c>
      <c r="AN149" s="17">
        <v>12.256</v>
      </c>
      <c r="AO149" s="17">
        <v>167.5</v>
      </c>
      <c r="AP149" s="17">
        <v>121.400002</v>
      </c>
      <c r="AQ149" s="17">
        <v>1270</v>
      </c>
      <c r="AR149" s="17">
        <v>688.20001200000002</v>
      </c>
      <c r="AS149" s="17">
        <v>399.5</v>
      </c>
      <c r="AT149" s="17">
        <v>97.360000999999997</v>
      </c>
      <c r="AU149" s="17">
        <v>646.79998799999998</v>
      </c>
      <c r="AV149" s="17">
        <v>137.699997</v>
      </c>
      <c r="AW149" s="17">
        <v>9.6460000000000008</v>
      </c>
      <c r="AX149" s="17">
        <v>184.550003</v>
      </c>
      <c r="AY149" s="17">
        <v>56.220001000000003</v>
      </c>
      <c r="AZ149" s="17">
        <v>30.950001</v>
      </c>
      <c r="BA149" s="17">
        <v>108.239998</v>
      </c>
      <c r="BB149" s="17">
        <v>61.240001999999997</v>
      </c>
      <c r="BC149" s="17">
        <v>88.129997000000003</v>
      </c>
      <c r="BD149" s="17">
        <v>153.05999800000001</v>
      </c>
      <c r="BE149" s="17">
        <v>27.01</v>
      </c>
      <c r="BF149" s="17">
        <v>16.834</v>
      </c>
      <c r="BG149" s="17">
        <v>37.919998</v>
      </c>
      <c r="BH149" s="17">
        <v>375.89999399999999</v>
      </c>
      <c r="BI149" s="17">
        <v>86.879997000000003</v>
      </c>
      <c r="BJ149" s="17">
        <v>2.61</v>
      </c>
      <c r="BK149" s="17">
        <v>75.069999999999993</v>
      </c>
      <c r="BL149" s="17">
        <v>29.870000999999998</v>
      </c>
      <c r="BM149" s="17">
        <v>93.75</v>
      </c>
      <c r="BN149" s="17">
        <v>32.529998999999997</v>
      </c>
      <c r="BO149" s="17">
        <v>75.989998</v>
      </c>
    </row>
    <row r="150" spans="1:67" x14ac:dyDescent="0.3">
      <c r="A150" s="1">
        <v>44439</v>
      </c>
      <c r="B150" s="7">
        <v>75000000</v>
      </c>
      <c r="C150" s="7">
        <v>76250000</v>
      </c>
      <c r="D150" s="7">
        <v>74500000</v>
      </c>
      <c r="E150" s="7">
        <v>75269997</v>
      </c>
      <c r="F150">
        <v>75.269997000000004</v>
      </c>
      <c r="G150" s="19">
        <v>3.8676178767291791E-3</v>
      </c>
      <c r="AA150" s="17">
        <v>6758.6899409999996</v>
      </c>
      <c r="AB150" s="17">
        <v>151.820007</v>
      </c>
      <c r="AC150" s="17">
        <v>115.699997</v>
      </c>
      <c r="AD150" s="17">
        <v>36.400002000000001</v>
      </c>
      <c r="AE150" s="17">
        <v>28.395</v>
      </c>
      <c r="AF150" s="17">
        <v>23.780000999999999</v>
      </c>
      <c r="AG150" s="17">
        <v>53.73</v>
      </c>
      <c r="AH150" s="17">
        <v>35.43</v>
      </c>
      <c r="AI150" s="17">
        <v>190.14999399999999</v>
      </c>
      <c r="AJ150" s="17">
        <v>16.850000000000001</v>
      </c>
      <c r="AK150" s="17">
        <v>12.21</v>
      </c>
      <c r="AL150" s="17">
        <v>61.869999</v>
      </c>
      <c r="AM150" s="17">
        <v>48.305</v>
      </c>
      <c r="AN150" s="17">
        <v>12.132</v>
      </c>
      <c r="AO150" s="17">
        <v>166.259995</v>
      </c>
      <c r="AP150" s="17">
        <v>120.08000199999999</v>
      </c>
      <c r="AQ150" s="17">
        <v>1244.5</v>
      </c>
      <c r="AR150" s="17">
        <v>674</v>
      </c>
      <c r="AS150" s="17">
        <v>396.29998799999998</v>
      </c>
      <c r="AT150" s="17">
        <v>96.919998000000007</v>
      </c>
      <c r="AU150" s="17">
        <v>626.79998799999998</v>
      </c>
      <c r="AV150" s="17">
        <v>137.050003</v>
      </c>
      <c r="AW150" s="17">
        <v>9.6199999999999992</v>
      </c>
      <c r="AX150" s="17">
        <v>177.949997</v>
      </c>
      <c r="AY150" s="17">
        <v>55.52</v>
      </c>
      <c r="AZ150" s="17">
        <v>31.450001</v>
      </c>
      <c r="BA150" s="17">
        <v>106.260002</v>
      </c>
      <c r="BB150" s="17">
        <v>61.389999000000003</v>
      </c>
      <c r="BC150" s="17">
        <v>87.620002999999997</v>
      </c>
      <c r="BD150" s="17">
        <v>151.300003</v>
      </c>
      <c r="BE150" s="17">
        <v>26.65</v>
      </c>
      <c r="BF150" s="17">
        <v>16.937999999999999</v>
      </c>
      <c r="BG150" s="17">
        <v>37.715000000000003</v>
      </c>
      <c r="BH150" s="17">
        <v>374.39999399999999</v>
      </c>
      <c r="BI150" s="17">
        <v>85.940002000000007</v>
      </c>
      <c r="BJ150" s="17">
        <v>2.72</v>
      </c>
      <c r="BK150" s="17">
        <v>73.029999000000004</v>
      </c>
      <c r="BL150" s="17">
        <v>29.049999</v>
      </c>
      <c r="BM150" s="17">
        <v>90.889999000000003</v>
      </c>
      <c r="BN150" s="17">
        <v>32.32</v>
      </c>
      <c r="BO150" s="17">
        <v>75.269997000000004</v>
      </c>
    </row>
    <row r="151" spans="1:67" x14ac:dyDescent="0.3">
      <c r="A151" s="1">
        <v>44438</v>
      </c>
      <c r="B151" s="7">
        <v>74510002</v>
      </c>
      <c r="C151" s="7">
        <v>75010002</v>
      </c>
      <c r="D151" s="7">
        <v>74389999</v>
      </c>
      <c r="E151" s="7">
        <v>74980003</v>
      </c>
      <c r="F151">
        <v>74.980002999999996</v>
      </c>
      <c r="G151" s="19">
        <v>5.7679407470982991E-3</v>
      </c>
      <c r="AA151" s="17">
        <v>6680.1801759999998</v>
      </c>
      <c r="AB151" s="17">
        <v>152.13999899999999</v>
      </c>
      <c r="AC151" s="17">
        <v>114.860001</v>
      </c>
      <c r="AD151" s="17">
        <v>36.529998999999997</v>
      </c>
      <c r="AE151" s="17">
        <v>29.299999</v>
      </c>
      <c r="AF151" s="17">
        <v>23.954999999999998</v>
      </c>
      <c r="AG151" s="17">
        <v>53</v>
      </c>
      <c r="AH151" s="17">
        <v>35.459999000000003</v>
      </c>
      <c r="AI151" s="17">
        <v>191</v>
      </c>
      <c r="AJ151" s="17">
        <v>16.91</v>
      </c>
      <c r="AK151" s="17">
        <v>12.087999999999999</v>
      </c>
      <c r="AL151" s="17">
        <v>61.970001000000003</v>
      </c>
      <c r="AM151" s="17">
        <v>48.740001999999997</v>
      </c>
      <c r="AN151" s="17">
        <v>12.08</v>
      </c>
      <c r="AO151" s="17">
        <v>162.46000699999999</v>
      </c>
      <c r="AP151" s="17">
        <v>120.160004</v>
      </c>
      <c r="AQ151" s="17">
        <v>1246.5</v>
      </c>
      <c r="AR151" s="17">
        <v>671.59997599999997</v>
      </c>
      <c r="AS151" s="17">
        <v>397.20001200000002</v>
      </c>
      <c r="AT151" s="17">
        <v>97.360000999999997</v>
      </c>
      <c r="AU151" s="17">
        <v>625</v>
      </c>
      <c r="AV151" s="17">
        <v>139.39999399999999</v>
      </c>
      <c r="AW151" s="17">
        <v>9.6780000000000008</v>
      </c>
      <c r="AX151" s="17">
        <v>177.64999399999999</v>
      </c>
      <c r="AY151" s="17">
        <v>55.759998000000003</v>
      </c>
      <c r="AZ151" s="17">
        <v>31.030000999999999</v>
      </c>
      <c r="BA151" s="17">
        <v>106.32</v>
      </c>
      <c r="BB151" s="17">
        <v>62</v>
      </c>
      <c r="BC151" s="17">
        <v>88.059997999999993</v>
      </c>
      <c r="BD151" s="17">
        <v>152.740005</v>
      </c>
      <c r="BE151" s="17">
        <v>26.254999000000002</v>
      </c>
      <c r="BF151" s="17">
        <v>17.013999999999999</v>
      </c>
      <c r="BG151" s="17">
        <v>37.900002000000001</v>
      </c>
      <c r="BH151" s="17">
        <v>375.60000600000001</v>
      </c>
      <c r="BI151" s="17">
        <v>85.660004000000001</v>
      </c>
      <c r="BJ151" s="17">
        <v>2.59</v>
      </c>
      <c r="BK151" s="17">
        <v>72.860000999999997</v>
      </c>
      <c r="BL151" s="17">
        <v>28.75</v>
      </c>
      <c r="BM151" s="17">
        <v>90.459998999999996</v>
      </c>
      <c r="BN151" s="17">
        <v>32.959999000000003</v>
      </c>
      <c r="BO151" s="17">
        <v>74.980002999999996</v>
      </c>
    </row>
    <row r="152" spans="1:67" x14ac:dyDescent="0.3">
      <c r="A152" s="1">
        <v>44435</v>
      </c>
      <c r="B152" s="7">
        <v>74300003</v>
      </c>
      <c r="C152" s="7">
        <v>74669998</v>
      </c>
      <c r="D152" s="7">
        <v>74040001</v>
      </c>
      <c r="E152" s="7">
        <v>74550003</v>
      </c>
      <c r="F152">
        <v>74.550003000000004</v>
      </c>
      <c r="G152" s="19">
        <v>2.4203306809063019E-3</v>
      </c>
      <c r="AA152" s="17">
        <v>6687.2998049999997</v>
      </c>
      <c r="AB152" s="17">
        <v>150.720001</v>
      </c>
      <c r="AC152" s="17">
        <v>115.019997</v>
      </c>
      <c r="AD152" s="17">
        <v>36.869999</v>
      </c>
      <c r="AE152" s="17">
        <v>29.41</v>
      </c>
      <c r="AF152" s="17">
        <v>24.065000999999999</v>
      </c>
      <c r="AG152" s="17">
        <v>53.459999000000003</v>
      </c>
      <c r="AH152" s="17">
        <v>35.349997999999999</v>
      </c>
      <c r="AI152" s="17">
        <v>191</v>
      </c>
      <c r="AJ152" s="17">
        <v>16.899999999999999</v>
      </c>
      <c r="AK152" s="17">
        <v>12.114000000000001</v>
      </c>
      <c r="AL152" s="17">
        <v>62.16</v>
      </c>
      <c r="AM152" s="17">
        <v>48.740001999999997</v>
      </c>
      <c r="AN152" s="17">
        <v>12.034000000000001</v>
      </c>
      <c r="AO152" s="17">
        <v>162.03999300000001</v>
      </c>
      <c r="AP152" s="17">
        <v>118.860001</v>
      </c>
      <c r="AQ152" s="17">
        <v>1241</v>
      </c>
      <c r="AR152" s="17">
        <v>668.59997599999997</v>
      </c>
      <c r="AS152" s="17">
        <v>393.60000600000001</v>
      </c>
      <c r="AT152" s="17">
        <v>97.160004000000001</v>
      </c>
      <c r="AU152" s="17">
        <v>623.09997599999997</v>
      </c>
      <c r="AV152" s="17">
        <v>139.75</v>
      </c>
      <c r="AW152" s="17">
        <v>9.6790000000000003</v>
      </c>
      <c r="AX152" s="17">
        <v>177.699997</v>
      </c>
      <c r="AY152" s="17">
        <v>55.759998000000003</v>
      </c>
      <c r="AZ152" s="17">
        <v>31.174999</v>
      </c>
      <c r="BA152" s="17">
        <v>107.120003</v>
      </c>
      <c r="BB152" s="17">
        <v>62.650002000000001</v>
      </c>
      <c r="BC152" s="17">
        <v>88.18</v>
      </c>
      <c r="BD152" s="17">
        <v>152.199997</v>
      </c>
      <c r="BE152" s="17">
        <v>26.68</v>
      </c>
      <c r="BF152" s="17">
        <v>17.153998999999999</v>
      </c>
      <c r="BG152" s="17">
        <v>37.264999000000003</v>
      </c>
      <c r="BH152" s="17">
        <v>373.29998799999998</v>
      </c>
      <c r="BI152" s="17">
        <v>86.080001999999993</v>
      </c>
      <c r="BJ152" s="17">
        <v>2.605</v>
      </c>
      <c r="BK152" s="17">
        <v>72.419998000000007</v>
      </c>
      <c r="BL152" s="17">
        <v>28.58</v>
      </c>
      <c r="BM152" s="17">
        <v>90.889999000000003</v>
      </c>
      <c r="BN152" s="17">
        <v>32.479999999999997</v>
      </c>
      <c r="BO152" s="17">
        <v>74.550003000000004</v>
      </c>
    </row>
    <row r="153" spans="1:67" x14ac:dyDescent="0.3">
      <c r="A153" s="1">
        <v>44434</v>
      </c>
      <c r="B153" s="7">
        <v>74510002</v>
      </c>
      <c r="C153" s="7">
        <v>74930000</v>
      </c>
      <c r="D153" s="7">
        <v>74099998</v>
      </c>
      <c r="E153" s="7">
        <v>74370003</v>
      </c>
      <c r="F153">
        <v>74.370002999999997</v>
      </c>
      <c r="G153" s="19">
        <v>-2.414486824366735E-3</v>
      </c>
      <c r="AA153" s="17">
        <v>6681.919922</v>
      </c>
      <c r="AB153" s="17">
        <v>150.520004</v>
      </c>
      <c r="AC153" s="17">
        <v>115</v>
      </c>
      <c r="AD153" s="17">
        <v>36.75</v>
      </c>
      <c r="AE153" s="17">
        <v>28.610001</v>
      </c>
      <c r="AF153" s="17">
        <v>24.040001</v>
      </c>
      <c r="AG153" s="17">
        <v>53.669998</v>
      </c>
      <c r="AH153" s="17">
        <v>36.279998999999997</v>
      </c>
      <c r="AI153" s="17">
        <v>190.699997</v>
      </c>
      <c r="AJ153" s="17">
        <v>16.850000000000001</v>
      </c>
      <c r="AK153" s="17">
        <v>12.122</v>
      </c>
      <c r="AL153" s="17">
        <v>62.139999000000003</v>
      </c>
      <c r="AM153" s="17">
        <v>48.450001</v>
      </c>
      <c r="AN153" s="17">
        <v>12.048</v>
      </c>
      <c r="AO153" s="17">
        <v>161.08000200000001</v>
      </c>
      <c r="AP153" s="17">
        <v>118.720001</v>
      </c>
      <c r="AQ153" s="17">
        <v>1238</v>
      </c>
      <c r="AR153" s="17">
        <v>672.40002400000003</v>
      </c>
      <c r="AS153" s="17">
        <v>394.10000600000001</v>
      </c>
      <c r="AT153" s="17">
        <v>96.779999000000004</v>
      </c>
      <c r="AU153" s="17">
        <v>621.59997599999997</v>
      </c>
      <c r="AV153" s="17">
        <v>139.25</v>
      </c>
      <c r="AW153" s="17">
        <v>9.6940000000000008</v>
      </c>
      <c r="AX153" s="17">
        <v>176.89999399999999</v>
      </c>
      <c r="AY153" s="17">
        <v>55.459999000000003</v>
      </c>
      <c r="AZ153" s="17">
        <v>30.995000999999998</v>
      </c>
      <c r="BA153" s="17">
        <v>107.019997</v>
      </c>
      <c r="BB153" s="17">
        <v>62.66</v>
      </c>
      <c r="BC153" s="17">
        <v>88.449996999999996</v>
      </c>
      <c r="BD153" s="17">
        <v>151.94000199999999</v>
      </c>
      <c r="BE153" s="17">
        <v>26.594999000000001</v>
      </c>
      <c r="BF153" s="17">
        <v>17.056000000000001</v>
      </c>
      <c r="BG153" s="17">
        <v>36.549999</v>
      </c>
      <c r="BH153" s="17">
        <v>371</v>
      </c>
      <c r="BI153" s="17">
        <v>85.199996999999996</v>
      </c>
      <c r="BJ153" s="17">
        <v>2.75</v>
      </c>
      <c r="BK153" s="17">
        <v>72.349997999999999</v>
      </c>
      <c r="BL153" s="17">
        <v>28.629999000000002</v>
      </c>
      <c r="BM153" s="17">
        <v>90.959998999999996</v>
      </c>
      <c r="BN153" s="17">
        <v>32.229999999999997</v>
      </c>
      <c r="BO153" s="17">
        <v>74.370002999999997</v>
      </c>
    </row>
    <row r="154" spans="1:67" x14ac:dyDescent="0.3">
      <c r="A154" s="1">
        <v>44433</v>
      </c>
      <c r="B154" s="7">
        <v>75180000</v>
      </c>
      <c r="C154" s="7">
        <v>75910004</v>
      </c>
      <c r="D154" s="7">
        <v>74519997</v>
      </c>
      <c r="E154" s="7">
        <v>74550003</v>
      </c>
      <c r="F154">
        <v>74.550003000000004</v>
      </c>
      <c r="G154" s="19">
        <v>-9.3022857142857074E-3</v>
      </c>
      <c r="AA154" s="17">
        <v>6666.0297849999997</v>
      </c>
      <c r="AB154" s="17">
        <v>149.979996</v>
      </c>
      <c r="AC154" s="17">
        <v>115.91999800000001</v>
      </c>
      <c r="AD154" s="17">
        <v>37.029998999999997</v>
      </c>
      <c r="AE154" s="17">
        <v>29.309999000000001</v>
      </c>
      <c r="AF154" s="17">
        <v>24.135000000000002</v>
      </c>
      <c r="AG154" s="17">
        <v>54.150002000000001</v>
      </c>
      <c r="AH154" s="17">
        <v>35.869999</v>
      </c>
      <c r="AI154" s="17">
        <v>189.800003</v>
      </c>
      <c r="AJ154" s="17">
        <v>16.870000999999998</v>
      </c>
      <c r="AK154" s="17">
        <v>12.204000000000001</v>
      </c>
      <c r="AL154" s="17">
        <v>62.349997999999999</v>
      </c>
      <c r="AM154" s="17">
        <v>48.5</v>
      </c>
      <c r="AN154" s="17">
        <v>12.212</v>
      </c>
      <c r="AO154" s="17">
        <v>161.86000100000001</v>
      </c>
      <c r="AP154" s="17">
        <v>118.44000200000001</v>
      </c>
      <c r="AQ154" s="17">
        <v>1251.5</v>
      </c>
      <c r="AR154" s="17">
        <v>675</v>
      </c>
      <c r="AS154" s="17">
        <v>393.04998799999998</v>
      </c>
      <c r="AT154" s="17">
        <v>96.339995999999999</v>
      </c>
      <c r="AU154" s="17">
        <v>622.09997599999997</v>
      </c>
      <c r="AV154" s="17">
        <v>138.39999399999999</v>
      </c>
      <c r="AW154" s="17">
        <v>9.7609999999999992</v>
      </c>
      <c r="AX154" s="17">
        <v>177.35000600000001</v>
      </c>
      <c r="AY154" s="17">
        <v>55.400002000000001</v>
      </c>
      <c r="AZ154" s="17">
        <v>31.375</v>
      </c>
      <c r="BA154" s="17">
        <v>107.040001</v>
      </c>
      <c r="BB154" s="17">
        <v>62.369999</v>
      </c>
      <c r="BC154" s="17">
        <v>88.040001000000004</v>
      </c>
      <c r="BD154" s="17">
        <v>151.679993</v>
      </c>
      <c r="BE154" s="17">
        <v>26.85</v>
      </c>
      <c r="BF154" s="17">
        <v>17.280000999999999</v>
      </c>
      <c r="BG154" s="17">
        <v>36.770000000000003</v>
      </c>
      <c r="BH154" s="17">
        <v>368.60000600000001</v>
      </c>
      <c r="BI154" s="17">
        <v>84.839995999999999</v>
      </c>
      <c r="BJ154" s="17">
        <v>2.5750000000000002</v>
      </c>
      <c r="BK154" s="17">
        <v>72.279999000000004</v>
      </c>
      <c r="BL154" s="17">
        <v>29.040001</v>
      </c>
      <c r="BM154" s="17">
        <v>91.269997000000004</v>
      </c>
      <c r="BN154" s="17">
        <v>31.4</v>
      </c>
      <c r="BO154" s="17">
        <v>74.550003000000004</v>
      </c>
    </row>
    <row r="155" spans="1:67" x14ac:dyDescent="0.3">
      <c r="A155" s="1">
        <v>44432</v>
      </c>
      <c r="B155" s="7">
        <v>75599998</v>
      </c>
      <c r="C155" s="7">
        <v>75720001</v>
      </c>
      <c r="D155" s="7">
        <v>74669998</v>
      </c>
      <c r="E155" s="7">
        <v>75250000</v>
      </c>
      <c r="F155">
        <v>75.25</v>
      </c>
      <c r="G155" s="19">
        <v>7.9795183407505021E-4</v>
      </c>
      <c r="AA155" s="17">
        <v>6676.4799800000001</v>
      </c>
      <c r="AB155" s="17">
        <v>150.300003</v>
      </c>
      <c r="AC155" s="17">
        <v>113.459999</v>
      </c>
      <c r="AD155" s="17">
        <v>36.700001</v>
      </c>
      <c r="AE155" s="17">
        <v>29.209999</v>
      </c>
      <c r="AF155" s="17">
        <v>24.17</v>
      </c>
      <c r="AG155" s="17">
        <v>53.07</v>
      </c>
      <c r="AH155" s="17">
        <v>35.5</v>
      </c>
      <c r="AI155" s="17">
        <v>190.699997</v>
      </c>
      <c r="AJ155" s="17">
        <v>17.065000999999999</v>
      </c>
      <c r="AK155" s="17">
        <v>12.038</v>
      </c>
      <c r="AL155" s="17">
        <v>63.099997999999999</v>
      </c>
      <c r="AM155" s="17">
        <v>48.43</v>
      </c>
      <c r="AN155" s="17">
        <v>12.374000000000001</v>
      </c>
      <c r="AO155" s="17">
        <v>161.520004</v>
      </c>
      <c r="AP155" s="17">
        <v>118.339996</v>
      </c>
      <c r="AQ155" s="17">
        <v>1250</v>
      </c>
      <c r="AR155" s="17">
        <v>669.29998799999998</v>
      </c>
      <c r="AS155" s="17">
        <v>393.20001200000002</v>
      </c>
      <c r="AT155" s="17">
        <v>96.959998999999996</v>
      </c>
      <c r="AU155" s="17">
        <v>624.29998799999998</v>
      </c>
      <c r="AV155" s="17">
        <v>138.75</v>
      </c>
      <c r="AW155" s="17">
        <v>9.7629999999999999</v>
      </c>
      <c r="AX155" s="17">
        <v>177.300003</v>
      </c>
      <c r="AY155" s="17">
        <v>54.200001</v>
      </c>
      <c r="AZ155" s="17">
        <v>31.305</v>
      </c>
      <c r="BA155" s="17">
        <v>105.339996</v>
      </c>
      <c r="BB155" s="17">
        <v>62.139999000000003</v>
      </c>
      <c r="BC155" s="17">
        <v>88.580001999999993</v>
      </c>
      <c r="BD155" s="17">
        <v>152.58000200000001</v>
      </c>
      <c r="BE155" s="17">
        <v>26.209999</v>
      </c>
      <c r="BF155" s="17">
        <v>17.252001</v>
      </c>
      <c r="BG155" s="17">
        <v>36.619999</v>
      </c>
      <c r="BH155" s="17">
        <v>369</v>
      </c>
      <c r="BI155" s="17">
        <v>84.440002000000007</v>
      </c>
      <c r="BJ155" s="17">
        <v>2.35</v>
      </c>
      <c r="BK155" s="17">
        <v>73.239998</v>
      </c>
      <c r="BL155" s="17">
        <v>29.07</v>
      </c>
      <c r="BM155" s="17">
        <v>90.779999000000004</v>
      </c>
      <c r="BN155" s="17">
        <v>31.25</v>
      </c>
      <c r="BO155" s="17">
        <v>75.25</v>
      </c>
    </row>
    <row r="156" spans="1:67" x14ac:dyDescent="0.3">
      <c r="A156" s="1">
        <v>44431</v>
      </c>
      <c r="B156" s="7">
        <v>74870003</v>
      </c>
      <c r="C156" s="7">
        <v>75269997</v>
      </c>
      <c r="D156" s="7">
        <v>74320000</v>
      </c>
      <c r="E156" s="7">
        <v>75190002</v>
      </c>
      <c r="F156">
        <v>75.190002000000007</v>
      </c>
      <c r="G156" s="19">
        <v>1.6081108108108033E-2</v>
      </c>
      <c r="AA156" s="17">
        <v>6664.3100590000004</v>
      </c>
      <c r="AB156" s="17">
        <v>151.199997</v>
      </c>
      <c r="AC156" s="17">
        <v>111.720001</v>
      </c>
      <c r="AD156" s="17">
        <v>36.189999</v>
      </c>
      <c r="AE156" s="17">
        <v>28.43</v>
      </c>
      <c r="AF156" s="17">
        <v>24.145</v>
      </c>
      <c r="AG156" s="17">
        <v>52.709999000000003</v>
      </c>
      <c r="AH156" s="17">
        <v>35.43</v>
      </c>
      <c r="AI156" s="17">
        <v>190.64999399999999</v>
      </c>
      <c r="AJ156" s="17">
        <v>17.290001</v>
      </c>
      <c r="AK156" s="17">
        <v>11.956</v>
      </c>
      <c r="AL156" s="17">
        <v>63.5</v>
      </c>
      <c r="AM156" s="17">
        <v>48.48</v>
      </c>
      <c r="AN156" s="17">
        <v>12.316000000000001</v>
      </c>
      <c r="AO156" s="17">
        <v>162.759995</v>
      </c>
      <c r="AP156" s="17">
        <v>118.980003</v>
      </c>
      <c r="AQ156" s="17">
        <v>1270</v>
      </c>
      <c r="AR156" s="17">
        <v>671.79998799999998</v>
      </c>
      <c r="AS156" s="17">
        <v>395.10000600000001</v>
      </c>
      <c r="AT156" s="17">
        <v>96.900002000000001</v>
      </c>
      <c r="AU156" s="17">
        <v>636.59997599999997</v>
      </c>
      <c r="AV156" s="17">
        <v>141.199997</v>
      </c>
      <c r="AW156" s="17">
        <v>9.7940000000000005</v>
      </c>
      <c r="AX156" s="17">
        <v>178.25</v>
      </c>
      <c r="AY156" s="17">
        <v>53.700001</v>
      </c>
      <c r="AZ156" s="17">
        <v>31.024999999999999</v>
      </c>
      <c r="BA156" s="17">
        <v>104.099998</v>
      </c>
      <c r="BB156" s="17">
        <v>62.779998999999997</v>
      </c>
      <c r="BC156" s="17">
        <v>89.57</v>
      </c>
      <c r="BD156" s="17">
        <v>152.55999800000001</v>
      </c>
      <c r="BE156" s="17">
        <v>26.055</v>
      </c>
      <c r="BF156" s="17">
        <v>17.198</v>
      </c>
      <c r="BG156" s="17">
        <v>36.474997999999999</v>
      </c>
      <c r="BH156" s="17">
        <v>369.60000600000001</v>
      </c>
      <c r="BI156" s="17">
        <v>84.18</v>
      </c>
      <c r="BJ156" s="17">
        <v>2.41</v>
      </c>
      <c r="BK156" s="17">
        <v>73.230002999999996</v>
      </c>
      <c r="BL156" s="17">
        <v>28.860001</v>
      </c>
      <c r="BM156" s="17">
        <v>90.739998</v>
      </c>
      <c r="BN156" s="17">
        <v>31.309999000000001</v>
      </c>
      <c r="BO156" s="17">
        <v>75.190002000000007</v>
      </c>
    </row>
    <row r="157" spans="1:67" x14ac:dyDescent="0.3">
      <c r="A157" s="1">
        <v>44428</v>
      </c>
      <c r="B157" s="7">
        <v>75000000</v>
      </c>
      <c r="C157" s="7">
        <v>75070000</v>
      </c>
      <c r="D157" s="7">
        <v>73589996</v>
      </c>
      <c r="E157" s="7">
        <v>74000000</v>
      </c>
      <c r="F157">
        <v>74</v>
      </c>
      <c r="G157" s="19">
        <v>-1.3333333333333308E-2</v>
      </c>
      <c r="AA157" s="17">
        <v>6683.1000979999999</v>
      </c>
      <c r="AB157" s="17">
        <v>151.53999300000001</v>
      </c>
      <c r="AC157" s="17">
        <v>110.480003</v>
      </c>
      <c r="AD157" s="17">
        <v>35.700001</v>
      </c>
      <c r="AE157" s="17">
        <v>28.174999</v>
      </c>
      <c r="AF157" s="17">
        <v>23.99</v>
      </c>
      <c r="AG157" s="17">
        <v>52.099997999999999</v>
      </c>
      <c r="AH157" s="17">
        <v>35.189999</v>
      </c>
      <c r="AI157" s="17">
        <v>189.800003</v>
      </c>
      <c r="AJ157" s="17">
        <v>17.290001</v>
      </c>
      <c r="AK157" s="17">
        <v>11.75</v>
      </c>
      <c r="AL157" s="17">
        <v>63.599997999999999</v>
      </c>
      <c r="AM157" s="17">
        <v>48.029998999999997</v>
      </c>
      <c r="AN157" s="17">
        <v>12.337999999999999</v>
      </c>
      <c r="AO157" s="17">
        <v>160.58000200000001</v>
      </c>
      <c r="AP157" s="17">
        <v>119.519997</v>
      </c>
      <c r="AQ157" s="17">
        <v>1233</v>
      </c>
      <c r="AR157" s="17">
        <v>652.5</v>
      </c>
      <c r="AS157" s="17">
        <v>392.5</v>
      </c>
      <c r="AT157" s="17">
        <v>96.839995999999999</v>
      </c>
      <c r="AU157" s="17">
        <v>620</v>
      </c>
      <c r="AV157" s="17">
        <v>140.800003</v>
      </c>
      <c r="AW157" s="17">
        <v>9.82</v>
      </c>
      <c r="AX157" s="17">
        <v>175.75</v>
      </c>
      <c r="AY157" s="17">
        <v>53.119999</v>
      </c>
      <c r="AZ157" s="17">
        <v>31.15</v>
      </c>
      <c r="BA157" s="17">
        <v>104.620003</v>
      </c>
      <c r="BB157" s="17">
        <v>62.029998999999997</v>
      </c>
      <c r="BC157" s="17">
        <v>90.730002999999996</v>
      </c>
      <c r="BD157" s="17">
        <v>152.520004</v>
      </c>
      <c r="BE157" s="17">
        <v>25.754999000000002</v>
      </c>
      <c r="BF157" s="17">
        <v>17.148001000000001</v>
      </c>
      <c r="BG157" s="17">
        <v>36.389999000000003</v>
      </c>
      <c r="BH157" s="17">
        <v>366.60000600000001</v>
      </c>
      <c r="BI157" s="17">
        <v>83.900002000000001</v>
      </c>
      <c r="BJ157" s="17">
        <v>2.415</v>
      </c>
      <c r="BK157" s="17">
        <v>73.489998</v>
      </c>
      <c r="BL157" s="17">
        <v>28.809999000000001</v>
      </c>
      <c r="BM157" s="17">
        <v>90.269997000000004</v>
      </c>
      <c r="BN157" s="17">
        <v>31.440000999999999</v>
      </c>
      <c r="BO157" s="17">
        <v>74</v>
      </c>
    </row>
    <row r="158" spans="1:67" x14ac:dyDescent="0.3">
      <c r="A158" s="1">
        <v>44427</v>
      </c>
      <c r="B158" s="7">
        <v>74000000</v>
      </c>
      <c r="C158" s="7">
        <v>75180000</v>
      </c>
      <c r="D158" s="7">
        <v>73099998</v>
      </c>
      <c r="E158" s="7">
        <v>75000000</v>
      </c>
      <c r="F158">
        <v>75</v>
      </c>
      <c r="G158" s="19">
        <v>5.2271678698945223E-3</v>
      </c>
      <c r="AA158" s="17">
        <v>6626.1098629999997</v>
      </c>
      <c r="AB158" s="17">
        <v>151.63999899999999</v>
      </c>
      <c r="AC158" s="17">
        <v>110.040001</v>
      </c>
      <c r="AD158" s="17">
        <v>36.779998999999997</v>
      </c>
      <c r="AE158" s="17">
        <v>27.85</v>
      </c>
      <c r="AF158" s="17">
        <v>23.924999</v>
      </c>
      <c r="AG158" s="17">
        <v>51.91</v>
      </c>
      <c r="AH158" s="17">
        <v>35.119999</v>
      </c>
      <c r="AI158" s="17">
        <v>189.64999399999999</v>
      </c>
      <c r="AJ158" s="17">
        <v>17.139999</v>
      </c>
      <c r="AK158" s="17">
        <v>11.73</v>
      </c>
      <c r="AL158" s="17">
        <v>63.82</v>
      </c>
      <c r="AM158" s="17">
        <v>47.799999</v>
      </c>
      <c r="AN158" s="17">
        <v>12.164</v>
      </c>
      <c r="AO158" s="17">
        <v>160.03999300000001</v>
      </c>
      <c r="AP158" s="17">
        <v>118.300003</v>
      </c>
      <c r="AQ158" s="17">
        <v>1220</v>
      </c>
      <c r="AR158" s="17">
        <v>650</v>
      </c>
      <c r="AS158" s="17">
        <v>388.79998799999998</v>
      </c>
      <c r="AT158" s="17">
        <v>96.68</v>
      </c>
      <c r="AU158" s="17">
        <v>613.09997599999997</v>
      </c>
      <c r="AV158" s="17">
        <v>141.64999399999999</v>
      </c>
      <c r="AW158" s="17">
        <v>9.6890000000000001</v>
      </c>
      <c r="AX158" s="17">
        <v>177.699997</v>
      </c>
      <c r="AY158" s="17">
        <v>52.799999</v>
      </c>
      <c r="AZ158" s="17">
        <v>31.504999000000002</v>
      </c>
      <c r="BA158" s="17">
        <v>104.32</v>
      </c>
      <c r="BB158" s="17">
        <v>62.080002</v>
      </c>
      <c r="BC158" s="17">
        <v>90.169998000000007</v>
      </c>
      <c r="BD158" s="17">
        <v>153.679993</v>
      </c>
      <c r="BE158" s="17">
        <v>25.75</v>
      </c>
      <c r="BF158" s="17">
        <v>17.351998999999999</v>
      </c>
      <c r="BG158" s="17">
        <v>35.849997999999999</v>
      </c>
      <c r="BH158" s="17">
        <v>365.60000600000001</v>
      </c>
      <c r="BI158" s="17">
        <v>84.32</v>
      </c>
      <c r="BJ158" s="17">
        <v>2.4249999999999998</v>
      </c>
      <c r="BK158" s="17">
        <v>74</v>
      </c>
      <c r="BL158" s="17">
        <v>28.719999000000001</v>
      </c>
      <c r="BM158" s="17">
        <v>90.610000999999997</v>
      </c>
      <c r="BN158" s="17">
        <v>30.92</v>
      </c>
      <c r="BO158" s="17">
        <v>75</v>
      </c>
    </row>
    <row r="159" spans="1:67" x14ac:dyDescent="0.3">
      <c r="A159" s="1">
        <v>44426</v>
      </c>
      <c r="B159" s="7">
        <v>75150002</v>
      </c>
      <c r="C159" s="7">
        <v>75279999</v>
      </c>
      <c r="D159" s="7">
        <v>74430000</v>
      </c>
      <c r="E159" s="7">
        <v>74610001</v>
      </c>
      <c r="F159">
        <v>74.610000999999997</v>
      </c>
      <c r="G159" s="19">
        <v>-5.0673024421203916E-3</v>
      </c>
      <c r="AA159" s="17">
        <v>6605.8901370000003</v>
      </c>
      <c r="AB159" s="17">
        <v>150.820007</v>
      </c>
      <c r="AC159" s="17">
        <v>113.620003</v>
      </c>
      <c r="AD159" s="17">
        <v>36.650002000000001</v>
      </c>
      <c r="AE159" s="17">
        <v>29.950001</v>
      </c>
      <c r="AF159" s="17">
        <v>24.42</v>
      </c>
      <c r="AG159" s="17">
        <v>53.34</v>
      </c>
      <c r="AH159" s="17">
        <v>35.229999999999997</v>
      </c>
      <c r="AI159" s="17">
        <v>190.35000600000001</v>
      </c>
      <c r="AJ159" s="17">
        <v>17.07</v>
      </c>
      <c r="AK159" s="17">
        <v>11.976000000000001</v>
      </c>
      <c r="AL159" s="17">
        <v>63.970001000000003</v>
      </c>
      <c r="AM159" s="17">
        <v>47.75</v>
      </c>
      <c r="AN159" s="17">
        <v>12.148</v>
      </c>
      <c r="AO159" s="17">
        <v>162.33999600000001</v>
      </c>
      <c r="AP159" s="17">
        <v>117.279999</v>
      </c>
      <c r="AQ159" s="17">
        <v>1280</v>
      </c>
      <c r="AR159" s="17">
        <v>718</v>
      </c>
      <c r="AS159" s="17">
        <v>393.20001200000002</v>
      </c>
      <c r="AT159" s="17">
        <v>97.419998000000007</v>
      </c>
      <c r="AU159" s="17">
        <v>654.90002400000003</v>
      </c>
      <c r="AV159" s="17">
        <v>144.75</v>
      </c>
      <c r="AW159" s="17">
        <v>9.6959999999999997</v>
      </c>
      <c r="AX159" s="17">
        <v>184.699997</v>
      </c>
      <c r="AY159" s="17">
        <v>54.48</v>
      </c>
      <c r="AZ159" s="17">
        <v>32.345001000000003</v>
      </c>
      <c r="BA159" s="17">
        <v>106.58000199999999</v>
      </c>
      <c r="BB159" s="17">
        <v>63.860000999999997</v>
      </c>
      <c r="BC159" s="17">
        <v>89.650002000000001</v>
      </c>
      <c r="BD159" s="17">
        <v>155.10000600000001</v>
      </c>
      <c r="BE159" s="17">
        <v>26.555</v>
      </c>
      <c r="BF159" s="17">
        <v>17.962</v>
      </c>
      <c r="BG159" s="17">
        <v>36.470001000000003</v>
      </c>
      <c r="BH159" s="17">
        <v>366.29998799999998</v>
      </c>
      <c r="BI159" s="17">
        <v>86.360000999999997</v>
      </c>
      <c r="BJ159" s="17">
        <v>2.4649999999999999</v>
      </c>
      <c r="BK159" s="17">
        <v>74.309997999999993</v>
      </c>
      <c r="BL159" s="17">
        <v>28.6</v>
      </c>
      <c r="BM159" s="17">
        <v>91.730002999999996</v>
      </c>
      <c r="BN159" s="17">
        <v>30.98</v>
      </c>
      <c r="BO159" s="17">
        <v>74.610000999999997</v>
      </c>
    </row>
    <row r="160" spans="1:67" x14ac:dyDescent="0.3">
      <c r="A160" s="1">
        <v>44425</v>
      </c>
      <c r="B160" s="7">
        <v>75000000</v>
      </c>
      <c r="C160" s="7">
        <v>75139999</v>
      </c>
      <c r="D160" s="7">
        <v>74169998</v>
      </c>
      <c r="E160" s="7">
        <v>74989998</v>
      </c>
      <c r="F160">
        <v>74.989998</v>
      </c>
      <c r="G160" s="19">
        <v>-6.228478746733046E-3</v>
      </c>
      <c r="AA160" s="17">
        <v>6770.1098629999997</v>
      </c>
      <c r="AB160" s="17">
        <v>149.36000100000001</v>
      </c>
      <c r="AC160" s="17">
        <v>113.540001</v>
      </c>
      <c r="AD160" s="17">
        <v>36.349997999999999</v>
      </c>
      <c r="AE160" s="17">
        <v>29.790001</v>
      </c>
      <c r="AF160" s="17">
        <v>24.165001</v>
      </c>
      <c r="AG160" s="17">
        <v>52.860000999999997</v>
      </c>
      <c r="AH160" s="17">
        <v>34.82</v>
      </c>
      <c r="AI160" s="17">
        <v>190.35000600000001</v>
      </c>
      <c r="AJ160" s="17">
        <v>17.235001</v>
      </c>
      <c r="AK160" s="17">
        <v>11.948</v>
      </c>
      <c r="AL160" s="17">
        <v>64.860000999999997</v>
      </c>
      <c r="AM160" s="17">
        <v>47.84</v>
      </c>
      <c r="AN160" s="17">
        <v>11.95</v>
      </c>
      <c r="AO160" s="17">
        <v>163.91999799999999</v>
      </c>
      <c r="AP160" s="17">
        <v>117.160004</v>
      </c>
      <c r="AQ160" s="17">
        <v>1330</v>
      </c>
      <c r="AR160" s="17">
        <v>744.40002400000003</v>
      </c>
      <c r="AS160" s="17">
        <v>400.10000600000001</v>
      </c>
      <c r="AT160" s="17">
        <v>97.339995999999999</v>
      </c>
      <c r="AU160" s="17">
        <v>690.5</v>
      </c>
      <c r="AV160" s="17">
        <v>143.800003</v>
      </c>
      <c r="AW160" s="17">
        <v>9.6170000000000009</v>
      </c>
      <c r="AX160" s="17">
        <v>184.35000600000001</v>
      </c>
      <c r="AY160" s="17">
        <v>54.759998000000003</v>
      </c>
      <c r="AZ160" s="17">
        <v>32.474997999999999</v>
      </c>
      <c r="BA160" s="17">
        <v>106.620003</v>
      </c>
      <c r="BB160" s="17">
        <v>63.939999</v>
      </c>
      <c r="BC160" s="17">
        <v>89.290001000000004</v>
      </c>
      <c r="BD160" s="17">
        <v>154.5</v>
      </c>
      <c r="BE160" s="17">
        <v>26.4</v>
      </c>
      <c r="BF160" s="17">
        <v>17.829999999999998</v>
      </c>
      <c r="BG160" s="17">
        <v>36.099997999999999</v>
      </c>
      <c r="BH160" s="17">
        <v>364.39999399999999</v>
      </c>
      <c r="BI160" s="17">
        <v>86.440002000000007</v>
      </c>
      <c r="BJ160" s="17">
        <v>2.59</v>
      </c>
      <c r="BK160" s="17">
        <v>74.989998</v>
      </c>
      <c r="BL160" s="17">
        <v>28.15</v>
      </c>
      <c r="BM160" s="17">
        <v>90.449996999999996</v>
      </c>
      <c r="BN160" s="17">
        <v>30.77</v>
      </c>
      <c r="BO160" s="17">
        <v>74.989998</v>
      </c>
    </row>
    <row r="161" spans="1:67" x14ac:dyDescent="0.3">
      <c r="A161" s="1">
        <v>44424</v>
      </c>
      <c r="B161" s="7">
        <v>75800003</v>
      </c>
      <c r="C161" s="7">
        <v>75949997</v>
      </c>
      <c r="D161" s="7">
        <v>75190002</v>
      </c>
      <c r="E161" s="7">
        <v>75459999</v>
      </c>
      <c r="F161">
        <v>75.459998999999996</v>
      </c>
      <c r="G161" s="19">
        <v>-7.8884961316985081E-3</v>
      </c>
      <c r="AA161" s="17">
        <v>6819.8398440000001</v>
      </c>
      <c r="AB161" s="17">
        <v>148.96000699999999</v>
      </c>
      <c r="AC161" s="17">
        <v>114.620003</v>
      </c>
      <c r="AD161" s="17">
        <v>35.93</v>
      </c>
      <c r="AE161" s="17">
        <v>30.24</v>
      </c>
      <c r="AF161" s="17">
        <v>24.33</v>
      </c>
      <c r="AG161" s="17">
        <v>53.849997999999999</v>
      </c>
      <c r="AH161" s="17">
        <v>34.830002</v>
      </c>
      <c r="AI161" s="17">
        <v>190.550003</v>
      </c>
      <c r="AJ161" s="17">
        <v>17.174999</v>
      </c>
      <c r="AK161" s="17">
        <v>12.183999999999999</v>
      </c>
      <c r="AL161" s="17">
        <v>65</v>
      </c>
      <c r="AM161" s="17">
        <v>47.654998999999997</v>
      </c>
      <c r="AN161" s="17">
        <v>11.952</v>
      </c>
      <c r="AO161" s="17">
        <v>163.16000399999999</v>
      </c>
      <c r="AP161" s="17">
        <v>115.480003</v>
      </c>
      <c r="AQ161" s="17">
        <v>1325</v>
      </c>
      <c r="AR161" s="17">
        <v>752</v>
      </c>
      <c r="AS161" s="17">
        <v>398.60000600000001</v>
      </c>
      <c r="AT161" s="17">
        <v>97.639999000000003</v>
      </c>
      <c r="AU161" s="17">
        <v>694.90002400000003</v>
      </c>
      <c r="AV161" s="17">
        <v>144.199997</v>
      </c>
      <c r="AW161" s="17">
        <v>9.6039999999999992</v>
      </c>
      <c r="AX161" s="17">
        <v>185.60000600000001</v>
      </c>
      <c r="AY161" s="17">
        <v>55</v>
      </c>
      <c r="AZ161" s="17">
        <v>32.93</v>
      </c>
      <c r="BA161" s="17">
        <v>107.68</v>
      </c>
      <c r="BB161" s="17">
        <v>64.370002999999997</v>
      </c>
      <c r="BC161" s="17">
        <v>88.050003000000004</v>
      </c>
      <c r="BD161" s="17">
        <v>153.199997</v>
      </c>
      <c r="BE161" s="17">
        <v>26.985001</v>
      </c>
      <c r="BF161" s="17">
        <v>18.329999999999998</v>
      </c>
      <c r="BG161" s="17">
        <v>36.534999999999997</v>
      </c>
      <c r="BH161" s="17">
        <v>362.60000600000001</v>
      </c>
      <c r="BI161" s="17">
        <v>87.260002</v>
      </c>
      <c r="BJ161" s="17">
        <v>2.585</v>
      </c>
      <c r="BK161" s="17">
        <v>76.160004000000001</v>
      </c>
      <c r="BL161" s="17">
        <v>28.200001</v>
      </c>
      <c r="BM161" s="17">
        <v>91.169998000000007</v>
      </c>
      <c r="BN161" s="17">
        <v>30.549999</v>
      </c>
      <c r="BO161" s="17">
        <v>75.459998999999996</v>
      </c>
    </row>
    <row r="162" spans="1:67" x14ac:dyDescent="0.3">
      <c r="A162" s="1">
        <v>44421</v>
      </c>
      <c r="B162" s="7">
        <v>76410004</v>
      </c>
      <c r="C162" s="7">
        <v>76639999</v>
      </c>
      <c r="D162" s="7">
        <v>75680000</v>
      </c>
      <c r="E162" s="7">
        <v>76059998</v>
      </c>
      <c r="F162">
        <v>76.059997999999993</v>
      </c>
      <c r="G162" s="19">
        <v>-5.1013605664366191E-3</v>
      </c>
      <c r="AA162" s="17">
        <v>6838.7700199999999</v>
      </c>
      <c r="AB162" s="17">
        <v>148.779999</v>
      </c>
      <c r="AC162" s="17">
        <v>115.44000200000001</v>
      </c>
      <c r="AD162" s="17">
        <v>35.5</v>
      </c>
      <c r="AE162" s="17">
        <v>30.879999000000002</v>
      </c>
      <c r="AF162" s="17">
        <v>24.445</v>
      </c>
      <c r="AG162" s="17">
        <v>54.380001</v>
      </c>
      <c r="AH162" s="17">
        <v>34.979999999999997</v>
      </c>
      <c r="AI162" s="17">
        <v>190.550003</v>
      </c>
      <c r="AJ162" s="17">
        <v>16.995000999999998</v>
      </c>
      <c r="AK162" s="17">
        <v>12.294</v>
      </c>
      <c r="AL162" s="17">
        <v>64.480002999999996</v>
      </c>
      <c r="AM162" s="17">
        <v>47.889999000000003</v>
      </c>
      <c r="AN162" s="17">
        <v>11.922000000000001</v>
      </c>
      <c r="AO162" s="17">
        <v>164.91999799999999</v>
      </c>
      <c r="AP162" s="17">
        <v>113.760002</v>
      </c>
      <c r="AQ162" s="17">
        <v>1347.5</v>
      </c>
      <c r="AR162" s="17">
        <v>788.90002400000003</v>
      </c>
      <c r="AS162" s="17">
        <v>403.10000600000001</v>
      </c>
      <c r="AT162" s="17">
        <v>97.540001000000004</v>
      </c>
      <c r="AU162" s="17">
        <v>709.79998799999998</v>
      </c>
      <c r="AV162" s="17">
        <v>144.050003</v>
      </c>
      <c r="AW162" s="17">
        <v>9.6259999999999994</v>
      </c>
      <c r="AX162" s="17">
        <v>185.699997</v>
      </c>
      <c r="AY162" s="17">
        <v>54.98</v>
      </c>
      <c r="AZ162" s="17">
        <v>33.665000999999997</v>
      </c>
      <c r="BA162" s="17">
        <v>109.739998</v>
      </c>
      <c r="BB162" s="17">
        <v>64.599997999999999</v>
      </c>
      <c r="BC162" s="17">
        <v>87.449996999999996</v>
      </c>
      <c r="BD162" s="17">
        <v>153</v>
      </c>
      <c r="BE162" s="17">
        <v>27.454999999999998</v>
      </c>
      <c r="BF162" s="17">
        <v>18.584</v>
      </c>
      <c r="BG162" s="17">
        <v>36.490001999999997</v>
      </c>
      <c r="BH162" s="17">
        <v>362.10000600000001</v>
      </c>
      <c r="BI162" s="17">
        <v>87.279999000000004</v>
      </c>
      <c r="BJ162" s="17">
        <v>2.46</v>
      </c>
      <c r="BK162" s="17">
        <v>74.639999000000003</v>
      </c>
      <c r="BL162" s="17">
        <v>28.25</v>
      </c>
      <c r="BM162" s="17">
        <v>91.459998999999996</v>
      </c>
      <c r="BN162" s="17">
        <v>30.450001</v>
      </c>
      <c r="BO162" s="17">
        <v>76.059997999999993</v>
      </c>
    </row>
    <row r="163" spans="1:67" x14ac:dyDescent="0.3">
      <c r="A163" s="1">
        <v>44420</v>
      </c>
      <c r="B163" s="7">
        <v>76940002</v>
      </c>
      <c r="C163" s="7">
        <v>77260002</v>
      </c>
      <c r="D163" s="7">
        <v>76449997</v>
      </c>
      <c r="E163" s="7">
        <v>76449997</v>
      </c>
      <c r="F163">
        <v>76.449996999999996</v>
      </c>
      <c r="G163" s="19">
        <v>-6.368663728394508E-3</v>
      </c>
      <c r="AA163" s="17">
        <v>6896.0400390000004</v>
      </c>
      <c r="AB163" s="17">
        <v>148.13999899999999</v>
      </c>
      <c r="AC163" s="17">
        <v>115.300003</v>
      </c>
      <c r="AD163" s="17">
        <v>35.889999000000003</v>
      </c>
      <c r="AE163" s="17">
        <v>30.49</v>
      </c>
      <c r="AF163" s="17">
        <v>24.264999</v>
      </c>
      <c r="AG163" s="17">
        <v>54.32</v>
      </c>
      <c r="AH163" s="17">
        <v>33.82</v>
      </c>
      <c r="AI163" s="17">
        <v>190.60000600000001</v>
      </c>
      <c r="AJ163" s="17">
        <v>16.945</v>
      </c>
      <c r="AK163" s="17">
        <v>12.242000000000001</v>
      </c>
      <c r="AL163" s="17">
        <v>64</v>
      </c>
      <c r="AM163" s="17">
        <v>48.23</v>
      </c>
      <c r="AN163" s="17">
        <v>11.794</v>
      </c>
      <c r="AO163" s="17">
        <v>163.89999399999999</v>
      </c>
      <c r="AP163" s="17">
        <v>113.839996</v>
      </c>
      <c r="AQ163" s="17">
        <v>1339.5</v>
      </c>
      <c r="AR163" s="17">
        <v>792.09997599999997</v>
      </c>
      <c r="AS163" s="17">
        <v>403.85000600000001</v>
      </c>
      <c r="AT163" s="17">
        <v>97.239998</v>
      </c>
      <c r="AU163" s="17">
        <v>712</v>
      </c>
      <c r="AV163" s="17">
        <v>142.85000600000001</v>
      </c>
      <c r="AW163" s="17">
        <v>9.5719999999999992</v>
      </c>
      <c r="AX163" s="17">
        <v>184.85000600000001</v>
      </c>
      <c r="AY163" s="17">
        <v>54.720001000000003</v>
      </c>
      <c r="AZ163" s="17">
        <v>33.869999</v>
      </c>
      <c r="BA163" s="17">
        <v>109.699997</v>
      </c>
      <c r="BB163" s="17">
        <v>64.580001999999993</v>
      </c>
      <c r="BC163" s="17">
        <v>87.330001999999993</v>
      </c>
      <c r="BD163" s="17">
        <v>151.46000699999999</v>
      </c>
      <c r="BE163" s="17">
        <v>27.465</v>
      </c>
      <c r="BF163" s="17">
        <v>18.464001</v>
      </c>
      <c r="BG163" s="17">
        <v>36.590000000000003</v>
      </c>
      <c r="BH163" s="17">
        <v>360.70001200000002</v>
      </c>
      <c r="BI163" s="17">
        <v>87.599997999999999</v>
      </c>
      <c r="BJ163" s="17">
        <v>2.4249999999999998</v>
      </c>
      <c r="BK163" s="17">
        <v>73.809997999999993</v>
      </c>
      <c r="BL163" s="17">
        <v>27.870000999999998</v>
      </c>
      <c r="BM163" s="17">
        <v>91.360000999999997</v>
      </c>
      <c r="BN163" s="17">
        <v>30.17</v>
      </c>
      <c r="BO163" s="17">
        <v>76.449996999999996</v>
      </c>
    </row>
    <row r="164" spans="1:67" x14ac:dyDescent="0.3">
      <c r="A164" s="1">
        <v>44419</v>
      </c>
      <c r="B164" s="7">
        <v>78040001</v>
      </c>
      <c r="C164" s="7">
        <v>78230003</v>
      </c>
      <c r="D164" s="7">
        <v>76940002</v>
      </c>
      <c r="E164" s="7">
        <v>76940002</v>
      </c>
      <c r="F164">
        <v>76.940002000000007</v>
      </c>
      <c r="G164" s="19">
        <v>-1.1816067148522125E-2</v>
      </c>
      <c r="AA164" s="17">
        <v>6882.4702150000003</v>
      </c>
      <c r="AB164" s="17">
        <v>148.679993</v>
      </c>
      <c r="AC164" s="17">
        <v>115.720001</v>
      </c>
      <c r="AD164" s="17">
        <v>35.32</v>
      </c>
      <c r="AE164" s="17">
        <v>30.700001</v>
      </c>
      <c r="AF164" s="17">
        <v>24.105</v>
      </c>
      <c r="AG164" s="17">
        <v>54.77</v>
      </c>
      <c r="AH164" s="17">
        <v>33.619999</v>
      </c>
      <c r="AI164" s="17">
        <v>189.5</v>
      </c>
      <c r="AJ164" s="17">
        <v>16.975000000000001</v>
      </c>
      <c r="AK164" s="17">
        <v>12.324</v>
      </c>
      <c r="AL164" s="17">
        <v>63.68</v>
      </c>
      <c r="AM164" s="17">
        <v>48.080002</v>
      </c>
      <c r="AN164" s="17">
        <v>11.8</v>
      </c>
      <c r="AO164" s="17">
        <v>163.220001</v>
      </c>
      <c r="AP164" s="17">
        <v>113.5</v>
      </c>
      <c r="AQ164" s="17">
        <v>1334</v>
      </c>
      <c r="AR164" s="17">
        <v>788.20001200000002</v>
      </c>
      <c r="AS164" s="17">
        <v>400.29998799999998</v>
      </c>
      <c r="AT164" s="17">
        <v>96.839995999999999</v>
      </c>
      <c r="AU164" s="17">
        <v>704.79998799999998</v>
      </c>
      <c r="AV164" s="17">
        <v>142.5</v>
      </c>
      <c r="AW164" s="17">
        <v>9.5489999999999995</v>
      </c>
      <c r="AX164" s="17">
        <v>184.75</v>
      </c>
      <c r="AY164" s="17">
        <v>54.68</v>
      </c>
      <c r="AZ164" s="17">
        <v>33.884998000000003</v>
      </c>
      <c r="BA164" s="17">
        <v>109.599998</v>
      </c>
      <c r="BB164" s="17">
        <v>64.459998999999996</v>
      </c>
      <c r="BC164" s="17">
        <v>86.629997000000003</v>
      </c>
      <c r="BD164" s="17">
        <v>152.259995</v>
      </c>
      <c r="BE164" s="17">
        <v>27.629999000000002</v>
      </c>
      <c r="BF164" s="17">
        <v>18.018000000000001</v>
      </c>
      <c r="BG164" s="17">
        <v>36.240001999999997</v>
      </c>
      <c r="BH164" s="17">
        <v>359.10000600000001</v>
      </c>
      <c r="BI164" s="17">
        <v>88.059997999999993</v>
      </c>
      <c r="BJ164" s="17">
        <v>2.5</v>
      </c>
      <c r="BK164" s="17">
        <v>76.800003000000004</v>
      </c>
      <c r="BL164" s="17">
        <v>27.709999</v>
      </c>
      <c r="BM164" s="17">
        <v>90.910004000000001</v>
      </c>
      <c r="BN164" s="17">
        <v>30.049999</v>
      </c>
      <c r="BO164" s="17">
        <v>76.940002000000007</v>
      </c>
    </row>
    <row r="165" spans="1:67" x14ac:dyDescent="0.3">
      <c r="A165" s="1">
        <v>44418</v>
      </c>
      <c r="B165" s="7">
        <v>79099998</v>
      </c>
      <c r="C165" s="7">
        <v>79339996</v>
      </c>
      <c r="D165" s="7">
        <v>77860001</v>
      </c>
      <c r="E165" s="7">
        <v>77860001</v>
      </c>
      <c r="F165">
        <v>77.860000999999997</v>
      </c>
      <c r="G165" s="19">
        <v>-1.5925201620631935E-2</v>
      </c>
      <c r="AA165" s="17">
        <v>6857.9902339999999</v>
      </c>
      <c r="AB165" s="17">
        <v>148.11999499999999</v>
      </c>
      <c r="AC165" s="17">
        <v>115.160004</v>
      </c>
      <c r="AD165" s="17">
        <v>35.939999</v>
      </c>
      <c r="AE165" s="17">
        <v>30.459999</v>
      </c>
      <c r="AF165" s="17">
        <v>23.84</v>
      </c>
      <c r="AG165" s="17">
        <v>54.02</v>
      </c>
      <c r="AH165" s="17">
        <v>33.299999</v>
      </c>
      <c r="AI165" s="17">
        <v>189.89999399999999</v>
      </c>
      <c r="AJ165" s="17">
        <v>16.565000999999999</v>
      </c>
      <c r="AK165" s="17">
        <v>12.252000000000001</v>
      </c>
      <c r="AL165" s="17">
        <v>63.299999</v>
      </c>
      <c r="AM165" s="17">
        <v>48.169998</v>
      </c>
      <c r="AN165" s="17">
        <v>11.682</v>
      </c>
      <c r="AO165" s="17">
        <v>163.16000399999999</v>
      </c>
      <c r="AP165" s="17">
        <v>113.58000199999999</v>
      </c>
      <c r="AQ165" s="17">
        <v>1330</v>
      </c>
      <c r="AR165" s="17">
        <v>789.90002400000003</v>
      </c>
      <c r="AS165" s="17">
        <v>398.14999399999999</v>
      </c>
      <c r="AT165" s="17">
        <v>95.82</v>
      </c>
      <c r="AU165" s="17">
        <v>701.59997599999997</v>
      </c>
      <c r="AV165" s="17">
        <v>141.949997</v>
      </c>
      <c r="AW165" s="17">
        <v>9.5250000000000004</v>
      </c>
      <c r="AX165" s="17">
        <v>186.85000600000001</v>
      </c>
      <c r="AY165" s="17">
        <v>54.700001</v>
      </c>
      <c r="AZ165" s="17">
        <v>33.619999</v>
      </c>
      <c r="BA165" s="17">
        <v>109.58000199999999</v>
      </c>
      <c r="BB165" s="17">
        <v>64.260002</v>
      </c>
      <c r="BC165" s="17">
        <v>86.57</v>
      </c>
      <c r="BD165" s="17">
        <v>148.800003</v>
      </c>
      <c r="BE165" s="17">
        <v>27.415001</v>
      </c>
      <c r="BF165" s="17">
        <v>17.950001</v>
      </c>
      <c r="BG165" s="17">
        <v>36.424999</v>
      </c>
      <c r="BH165" s="17">
        <v>358.5</v>
      </c>
      <c r="BI165" s="17">
        <v>87.919998000000007</v>
      </c>
      <c r="BJ165" s="17">
        <v>2.625</v>
      </c>
      <c r="BK165" s="17">
        <v>78.419998000000007</v>
      </c>
      <c r="BL165" s="17">
        <v>27.559999000000001</v>
      </c>
      <c r="BM165" s="17">
        <v>89.519997000000004</v>
      </c>
      <c r="BN165" s="17">
        <v>29.57</v>
      </c>
      <c r="BO165" s="17">
        <v>77.860000999999997</v>
      </c>
    </row>
    <row r="166" spans="1:67" x14ac:dyDescent="0.3">
      <c r="A166" s="1">
        <v>44417</v>
      </c>
      <c r="B166" s="7">
        <v>78949997</v>
      </c>
      <c r="C166" s="7">
        <v>79430000</v>
      </c>
      <c r="D166" s="7">
        <v>78800003</v>
      </c>
      <c r="E166" s="7">
        <v>79120003</v>
      </c>
      <c r="F166">
        <v>79.120002999999997</v>
      </c>
      <c r="G166" s="19">
        <v>2.5290771815189572E-4</v>
      </c>
      <c r="AA166" s="17">
        <v>6820.2099609999996</v>
      </c>
      <c r="AB166" s="17">
        <v>147.179993</v>
      </c>
      <c r="AC166" s="17">
        <v>114.760002</v>
      </c>
      <c r="AD166" s="17">
        <v>35.130001</v>
      </c>
      <c r="AE166" s="17">
        <v>29.540001</v>
      </c>
      <c r="AF166" s="17">
        <v>23.77</v>
      </c>
      <c r="AG166" s="17">
        <v>54.209999000000003</v>
      </c>
      <c r="AH166" s="17">
        <v>33.450001</v>
      </c>
      <c r="AI166" s="17">
        <v>190.25</v>
      </c>
      <c r="AJ166" s="17">
        <v>16.465</v>
      </c>
      <c r="AK166" s="17">
        <v>12.288</v>
      </c>
      <c r="AL166" s="17">
        <v>62.700001</v>
      </c>
      <c r="AM166" s="17">
        <v>47.959999000000003</v>
      </c>
      <c r="AN166" s="17">
        <v>11.654</v>
      </c>
      <c r="AO166" s="17">
        <v>166.10000600000001</v>
      </c>
      <c r="AP166" s="17">
        <v>114.94000200000001</v>
      </c>
      <c r="AQ166" s="17">
        <v>1334.5</v>
      </c>
      <c r="AR166" s="17">
        <v>784.20001200000002</v>
      </c>
      <c r="AS166" s="17">
        <v>399.10000600000001</v>
      </c>
      <c r="AT166" s="17">
        <v>95.040001000000004</v>
      </c>
      <c r="AU166" s="17">
        <v>697.40002400000003</v>
      </c>
      <c r="AV166" s="17">
        <v>141.949997</v>
      </c>
      <c r="AW166" s="17">
        <v>9.5359999999999996</v>
      </c>
      <c r="AX166" s="17">
        <v>186.89999399999999</v>
      </c>
      <c r="AY166" s="17">
        <v>54.099997999999999</v>
      </c>
      <c r="AZ166" s="17">
        <v>33.604999999999997</v>
      </c>
      <c r="BA166" s="17">
        <v>110.099998</v>
      </c>
      <c r="BB166" s="17">
        <v>64.010002</v>
      </c>
      <c r="BC166" s="17">
        <v>87.050003000000004</v>
      </c>
      <c r="BD166" s="17">
        <v>147.800003</v>
      </c>
      <c r="BE166" s="17">
        <v>27.59</v>
      </c>
      <c r="BF166" s="17">
        <v>17.952000000000002</v>
      </c>
      <c r="BG166" s="17">
        <v>36.5</v>
      </c>
      <c r="BH166" s="17">
        <v>359.10000600000001</v>
      </c>
      <c r="BI166" s="17">
        <v>87.699996999999996</v>
      </c>
      <c r="BJ166" s="17">
        <v>2.5049999999999999</v>
      </c>
      <c r="BK166" s="17">
        <v>73.730002999999996</v>
      </c>
      <c r="BL166" s="17">
        <v>27.450001</v>
      </c>
      <c r="BM166" s="17">
        <v>89.550003000000004</v>
      </c>
      <c r="BN166" s="17">
        <v>29.620000999999998</v>
      </c>
      <c r="BO166" s="17">
        <v>79.120002999999997</v>
      </c>
    </row>
    <row r="167" spans="1:67" x14ac:dyDescent="0.3">
      <c r="A167" s="1">
        <v>44414</v>
      </c>
      <c r="B167" s="7">
        <v>78360001</v>
      </c>
      <c r="C167" s="7">
        <v>79379997</v>
      </c>
      <c r="D167" s="7">
        <v>78300003</v>
      </c>
      <c r="E167" s="7">
        <v>79099998</v>
      </c>
      <c r="F167">
        <v>79.099997999999999</v>
      </c>
      <c r="G167" s="19">
        <v>9.4435552648857168E-3</v>
      </c>
      <c r="AA167" s="17">
        <v>6813.1801759999998</v>
      </c>
      <c r="AB167" s="17">
        <v>147.08000200000001</v>
      </c>
      <c r="AC167" s="17">
        <v>116.900002</v>
      </c>
      <c r="AD167" s="17">
        <v>35.369999</v>
      </c>
      <c r="AE167" s="17">
        <v>29.385000000000002</v>
      </c>
      <c r="AF167" s="17">
        <v>23.68</v>
      </c>
      <c r="AG167" s="17">
        <v>54</v>
      </c>
      <c r="AH167" s="17">
        <v>33.389999000000003</v>
      </c>
      <c r="AI167" s="17">
        <v>189.60000600000001</v>
      </c>
      <c r="AJ167" s="17">
        <v>16.379999000000002</v>
      </c>
      <c r="AK167" s="17">
        <v>12.282</v>
      </c>
      <c r="AL167" s="17">
        <v>62.700001</v>
      </c>
      <c r="AM167" s="17">
        <v>48.07</v>
      </c>
      <c r="AN167" s="17">
        <v>11.65</v>
      </c>
      <c r="AO167" s="17">
        <v>165.89999399999999</v>
      </c>
      <c r="AP167" s="17">
        <v>112.739998</v>
      </c>
      <c r="AQ167" s="17">
        <v>1340.5</v>
      </c>
      <c r="AR167" s="17">
        <v>782.5</v>
      </c>
      <c r="AS167" s="17">
        <v>399.04998799999998</v>
      </c>
      <c r="AT167" s="17">
        <v>95.639999000000003</v>
      </c>
      <c r="AU167" s="17">
        <v>697.40002400000003</v>
      </c>
      <c r="AV167" s="17">
        <v>142.14999399999999</v>
      </c>
      <c r="AW167" s="17">
        <v>9.5239999999999991</v>
      </c>
      <c r="AX167" s="17">
        <v>187.14999399999999</v>
      </c>
      <c r="AY167" s="17">
        <v>54.439999</v>
      </c>
      <c r="AZ167" s="17">
        <v>34.294998</v>
      </c>
      <c r="BA167" s="17">
        <v>112.599998</v>
      </c>
      <c r="BB167" s="17">
        <v>63.939999</v>
      </c>
      <c r="BC167" s="17">
        <v>86.25</v>
      </c>
      <c r="BD167" s="17">
        <v>147.179993</v>
      </c>
      <c r="BE167" s="17">
        <v>27.535</v>
      </c>
      <c r="BF167" s="17">
        <v>17.832001000000002</v>
      </c>
      <c r="BG167" s="17">
        <v>35.939999</v>
      </c>
      <c r="BH167" s="17">
        <v>359.10000600000001</v>
      </c>
      <c r="BI167" s="17">
        <v>88.379997000000003</v>
      </c>
      <c r="BJ167" s="17">
        <v>2.61</v>
      </c>
      <c r="BK167" s="17">
        <v>72.410004000000001</v>
      </c>
      <c r="BL167" s="17">
        <v>27.459999</v>
      </c>
      <c r="BM167" s="17">
        <v>90.459998999999996</v>
      </c>
      <c r="BN167" s="17">
        <v>29.469999000000001</v>
      </c>
      <c r="BO167" s="17">
        <v>79.099997999999999</v>
      </c>
    </row>
    <row r="168" spans="1:67" x14ac:dyDescent="0.3">
      <c r="A168" s="1">
        <v>44413</v>
      </c>
      <c r="B168" s="7">
        <v>78459999</v>
      </c>
      <c r="C168" s="7">
        <v>78889999</v>
      </c>
      <c r="D168" s="7">
        <v>77830002</v>
      </c>
      <c r="E168" s="7">
        <v>78360001</v>
      </c>
      <c r="F168">
        <v>78.360000999999997</v>
      </c>
      <c r="G168" s="19">
        <v>-2.4188668713354122E-3</v>
      </c>
      <c r="AA168" s="17">
        <v>6816.9599609999996</v>
      </c>
      <c r="AB168" s="17">
        <v>146.91999799999999</v>
      </c>
      <c r="AC168" s="17">
        <v>116.639999</v>
      </c>
      <c r="AD168" s="17">
        <v>35.020000000000003</v>
      </c>
      <c r="AE168" s="17">
        <v>29.215</v>
      </c>
      <c r="AF168" s="17">
        <v>23.379999000000002</v>
      </c>
      <c r="AG168" s="17">
        <v>52.41</v>
      </c>
      <c r="AH168" s="17">
        <v>33.209999000000003</v>
      </c>
      <c r="AI168" s="17">
        <v>189.5</v>
      </c>
      <c r="AJ168" s="17">
        <v>16.274999999999999</v>
      </c>
      <c r="AK168" s="17">
        <v>11.933999999999999</v>
      </c>
      <c r="AL168" s="17">
        <v>63</v>
      </c>
      <c r="AM168" s="17">
        <v>47.985000999999997</v>
      </c>
      <c r="AN168" s="17">
        <v>11.622</v>
      </c>
      <c r="AO168" s="17">
        <v>166.199997</v>
      </c>
      <c r="AP168" s="17">
        <v>112.480003</v>
      </c>
      <c r="AQ168" s="17">
        <v>1335.5</v>
      </c>
      <c r="AR168" s="17">
        <v>778.70001200000002</v>
      </c>
      <c r="AS168" s="17">
        <v>398.25</v>
      </c>
      <c r="AT168" s="17">
        <v>95.919998000000007</v>
      </c>
      <c r="AU168" s="17">
        <v>697.40002400000003</v>
      </c>
      <c r="AV168" s="17">
        <v>142.25</v>
      </c>
      <c r="AW168" s="17">
        <v>9.4700000000000006</v>
      </c>
      <c r="AX168" s="17">
        <v>187.10000600000001</v>
      </c>
      <c r="AY168" s="17">
        <v>54.619999</v>
      </c>
      <c r="AZ168" s="17">
        <v>34.125</v>
      </c>
      <c r="BA168" s="17">
        <v>111.5</v>
      </c>
      <c r="BB168" s="17">
        <v>63.849997999999999</v>
      </c>
      <c r="BC168" s="17">
        <v>85.120002999999997</v>
      </c>
      <c r="BD168" s="17">
        <v>147.240005</v>
      </c>
      <c r="BE168" s="17">
        <v>27.135000000000002</v>
      </c>
      <c r="BF168" s="17">
        <v>17.426000999999999</v>
      </c>
      <c r="BG168" s="17">
        <v>35.799999</v>
      </c>
      <c r="BH168" s="17">
        <v>362</v>
      </c>
      <c r="BI168" s="17">
        <v>88.980002999999996</v>
      </c>
      <c r="BJ168" s="17">
        <v>2.7749999999999999</v>
      </c>
      <c r="BK168" s="17">
        <v>72.190002000000007</v>
      </c>
      <c r="BL168" s="17">
        <v>27.5</v>
      </c>
      <c r="BM168" s="17">
        <v>90.360000999999997</v>
      </c>
      <c r="BN168" s="17">
        <v>29</v>
      </c>
      <c r="BO168" s="17">
        <v>78.360000999999997</v>
      </c>
    </row>
    <row r="169" spans="1:67" x14ac:dyDescent="0.3">
      <c r="A169" s="1">
        <v>44412</v>
      </c>
      <c r="B169" s="7">
        <v>79000000</v>
      </c>
      <c r="C169" s="7">
        <v>79599998</v>
      </c>
      <c r="D169" s="7">
        <v>78209999</v>
      </c>
      <c r="E169" s="7">
        <v>78550003</v>
      </c>
      <c r="F169">
        <v>78.550003000000004</v>
      </c>
      <c r="G169" s="19">
        <v>-3.8176379786802883E-4</v>
      </c>
      <c r="AA169" s="17">
        <v>6781.1899409999996</v>
      </c>
      <c r="AB169" s="17">
        <v>145.53999300000001</v>
      </c>
      <c r="AC169" s="17">
        <v>114.44000200000001</v>
      </c>
      <c r="AD169" s="17">
        <v>34.669998</v>
      </c>
      <c r="AE169" s="17">
        <v>29.344999000000001</v>
      </c>
      <c r="AF169" s="17">
        <v>23.15</v>
      </c>
      <c r="AG169" s="17">
        <v>52.009998000000003</v>
      </c>
      <c r="AH169" s="17">
        <v>32.93</v>
      </c>
      <c r="AI169" s="17">
        <v>190.449997</v>
      </c>
      <c r="AJ169" s="17">
        <v>16.264999</v>
      </c>
      <c r="AK169" s="17">
        <v>11.97</v>
      </c>
      <c r="AL169" s="17">
        <v>62.779998999999997</v>
      </c>
      <c r="AM169" s="17">
        <v>47.52</v>
      </c>
      <c r="AN169" s="17">
        <v>11.518000000000001</v>
      </c>
      <c r="AO169" s="17">
        <v>166.199997</v>
      </c>
      <c r="AP169" s="17">
        <v>102</v>
      </c>
      <c r="AQ169" s="17">
        <v>1332.5</v>
      </c>
      <c r="AR169" s="17">
        <v>779.70001200000002</v>
      </c>
      <c r="AS169" s="17">
        <v>395.39999399999999</v>
      </c>
      <c r="AT169" s="17">
        <v>95.779999000000004</v>
      </c>
      <c r="AU169" s="17">
        <v>694.70001200000002</v>
      </c>
      <c r="AV169" s="17">
        <v>141.35000600000001</v>
      </c>
      <c r="AW169" s="17">
        <v>9.4770000000000003</v>
      </c>
      <c r="AX169" s="17">
        <v>186.550003</v>
      </c>
      <c r="AY169" s="17">
        <v>54.060001</v>
      </c>
      <c r="AZ169" s="17">
        <v>33.584999000000003</v>
      </c>
      <c r="BA169" s="17">
        <v>109.41999800000001</v>
      </c>
      <c r="BB169" s="17">
        <v>63.73</v>
      </c>
      <c r="BC169" s="17">
        <v>84.5</v>
      </c>
      <c r="BD169" s="17">
        <v>147.720001</v>
      </c>
      <c r="BE169" s="17">
        <v>27.204999999999998</v>
      </c>
      <c r="BF169" s="17">
        <v>17.422001000000002</v>
      </c>
      <c r="BG169" s="17">
        <v>35.514999000000003</v>
      </c>
      <c r="BH169" s="17">
        <v>361.39999399999999</v>
      </c>
      <c r="BI169" s="17">
        <v>87.800003000000004</v>
      </c>
      <c r="BJ169" s="17">
        <v>2.65</v>
      </c>
      <c r="BK169" s="17">
        <v>69.720000999999996</v>
      </c>
      <c r="BL169" s="17">
        <v>27.370000999999998</v>
      </c>
      <c r="BM169" s="17">
        <v>89.440002000000007</v>
      </c>
      <c r="BN169" s="17">
        <v>28.860001</v>
      </c>
      <c r="BO169" s="17">
        <v>78.550003000000004</v>
      </c>
    </row>
    <row r="170" spans="1:67" x14ac:dyDescent="0.3">
      <c r="A170" s="1">
        <v>44411</v>
      </c>
      <c r="B170" s="7">
        <v>80180000</v>
      </c>
      <c r="C170" s="7">
        <v>80510002</v>
      </c>
      <c r="D170" s="7">
        <v>78580002</v>
      </c>
      <c r="E170" s="7">
        <v>78580002</v>
      </c>
      <c r="F170">
        <v>78.580001999999993</v>
      </c>
      <c r="G170" s="19">
        <v>-1.9588271501228438E-2</v>
      </c>
      <c r="AA170" s="17">
        <v>6746.2299800000001</v>
      </c>
      <c r="AB170" s="17">
        <v>145.679993</v>
      </c>
      <c r="AC170" s="17">
        <v>114.779999</v>
      </c>
      <c r="AD170" s="17">
        <v>34.669998</v>
      </c>
      <c r="AE170" s="17">
        <v>29.325001</v>
      </c>
      <c r="AF170" s="17">
        <v>23.094999000000001</v>
      </c>
      <c r="AG170" s="17">
        <v>51.400002000000001</v>
      </c>
      <c r="AH170" s="17">
        <v>32.790000999999997</v>
      </c>
      <c r="AI170" s="17">
        <v>187.5</v>
      </c>
      <c r="AJ170" s="17">
        <v>16.34</v>
      </c>
      <c r="AK170" s="17">
        <v>11.788</v>
      </c>
      <c r="AL170" s="17">
        <v>63.630001</v>
      </c>
      <c r="AM170" s="17">
        <v>47.16</v>
      </c>
      <c r="AN170" s="17">
        <v>11.481999999999999</v>
      </c>
      <c r="AO170" s="17">
        <v>166.16000399999999</v>
      </c>
      <c r="AP170" s="17">
        <v>102.300003</v>
      </c>
      <c r="AQ170" s="17">
        <v>1326.5</v>
      </c>
      <c r="AR170" s="17">
        <v>777</v>
      </c>
      <c r="AS170" s="17">
        <v>393.85000600000001</v>
      </c>
      <c r="AT170" s="17">
        <v>95.279999000000004</v>
      </c>
      <c r="AU170" s="17">
        <v>695.90002400000003</v>
      </c>
      <c r="AV170" s="17">
        <v>139</v>
      </c>
      <c r="AW170" s="17">
        <v>9.5079999999999991</v>
      </c>
      <c r="AX170" s="17">
        <v>185.449997</v>
      </c>
      <c r="AY170" s="17">
        <v>53.439999</v>
      </c>
      <c r="AZ170" s="17">
        <v>32.299999</v>
      </c>
      <c r="BA170" s="17">
        <v>109.5</v>
      </c>
      <c r="BB170" s="17">
        <v>61.549999</v>
      </c>
      <c r="BC170" s="17">
        <v>86.449996999999996</v>
      </c>
      <c r="BD170" s="17">
        <v>143.89999399999999</v>
      </c>
      <c r="BE170" s="17">
        <v>26.450001</v>
      </c>
      <c r="BF170" s="17">
        <v>17.045999999999999</v>
      </c>
      <c r="BG170" s="17">
        <v>35.104999999999997</v>
      </c>
      <c r="BH170" s="17">
        <v>357</v>
      </c>
      <c r="BI170" s="17">
        <v>87.639999000000003</v>
      </c>
      <c r="BJ170" s="17">
        <v>2.6749999999999998</v>
      </c>
      <c r="BK170" s="17">
        <v>70.269997000000004</v>
      </c>
      <c r="BL170" s="17">
        <v>27.73</v>
      </c>
      <c r="BM170" s="17">
        <v>89.550003000000004</v>
      </c>
      <c r="BN170" s="17">
        <v>28.76</v>
      </c>
      <c r="BO170" s="17">
        <v>78.580001999999993</v>
      </c>
    </row>
    <row r="171" spans="1:67" x14ac:dyDescent="0.3">
      <c r="A171" s="1">
        <v>44410</v>
      </c>
      <c r="B171" s="7">
        <v>79440002</v>
      </c>
      <c r="C171" s="7">
        <v>80500000</v>
      </c>
      <c r="D171" s="7">
        <v>79440002</v>
      </c>
      <c r="E171" s="7">
        <v>80150002</v>
      </c>
      <c r="F171">
        <v>80.150002000000001</v>
      </c>
      <c r="G171" s="19">
        <v>1.5714078534326159E-2</v>
      </c>
      <c r="AA171" s="17">
        <v>6723.8100590000004</v>
      </c>
      <c r="AB171" s="17">
        <v>145.05999800000001</v>
      </c>
      <c r="AC171" s="17">
        <v>116.779999</v>
      </c>
      <c r="AD171" s="17">
        <v>35.159999999999997</v>
      </c>
      <c r="AE171" s="17">
        <v>28.855</v>
      </c>
      <c r="AF171" s="17">
        <v>22.805</v>
      </c>
      <c r="AG171" s="17">
        <v>50.950001</v>
      </c>
      <c r="AH171" s="17">
        <v>32.740001999999997</v>
      </c>
      <c r="AI171" s="17">
        <v>185.10000600000001</v>
      </c>
      <c r="AJ171" s="17">
        <v>16.065000999999999</v>
      </c>
      <c r="AK171" s="17">
        <v>11.724</v>
      </c>
      <c r="AL171" s="17">
        <v>63.279998999999997</v>
      </c>
      <c r="AM171" s="17">
        <v>46.939999</v>
      </c>
      <c r="AN171" s="17">
        <v>11.346</v>
      </c>
      <c r="AO171" s="17">
        <v>164</v>
      </c>
      <c r="AP171" s="17">
        <v>101.32</v>
      </c>
      <c r="AQ171" s="17">
        <v>1310</v>
      </c>
      <c r="AR171" s="17">
        <v>774.5</v>
      </c>
      <c r="AS171" s="17">
        <v>392.70001200000002</v>
      </c>
      <c r="AT171" s="17">
        <v>94.82</v>
      </c>
      <c r="AU171" s="17">
        <v>687</v>
      </c>
      <c r="AV171" s="17">
        <v>138.64999399999999</v>
      </c>
      <c r="AW171" s="17">
        <v>9.4450000000000003</v>
      </c>
      <c r="AX171" s="17">
        <v>186.14999399999999</v>
      </c>
      <c r="AY171" s="17">
        <v>53.360000999999997</v>
      </c>
      <c r="AZ171" s="17">
        <v>32.755001</v>
      </c>
      <c r="BA171" s="17">
        <v>111.480003</v>
      </c>
      <c r="BB171" s="17">
        <v>60.220001000000003</v>
      </c>
      <c r="BC171" s="17">
        <v>86.75</v>
      </c>
      <c r="BD171" s="17">
        <v>142</v>
      </c>
      <c r="BE171" s="17">
        <v>24.864999999999998</v>
      </c>
      <c r="BF171" s="17">
        <v>16.374001</v>
      </c>
      <c r="BG171" s="17">
        <v>34.979999999999997</v>
      </c>
      <c r="BH171" s="17">
        <v>357.29998799999998</v>
      </c>
      <c r="BI171" s="17">
        <v>89</v>
      </c>
      <c r="BJ171" s="17">
        <v>2.7250000000000001</v>
      </c>
      <c r="BK171" s="17">
        <v>72.199996999999996</v>
      </c>
      <c r="BL171" s="17">
        <v>27.879999000000002</v>
      </c>
      <c r="BM171" s="17">
        <v>89.769997000000004</v>
      </c>
      <c r="BN171" s="17">
        <v>28.540001</v>
      </c>
      <c r="BO171" s="17">
        <v>80.150002000000001</v>
      </c>
    </row>
    <row r="172" spans="1:67" x14ac:dyDescent="0.3">
      <c r="A172" s="1">
        <v>44407</v>
      </c>
      <c r="B172" s="7">
        <v>78989998</v>
      </c>
      <c r="C172" s="7">
        <v>79480003</v>
      </c>
      <c r="D172" s="7">
        <v>78419998</v>
      </c>
      <c r="E172" s="7">
        <v>78910004</v>
      </c>
      <c r="F172">
        <v>78.910004000000001</v>
      </c>
      <c r="G172" s="19">
        <v>-1.3501613039170191E-2</v>
      </c>
      <c r="AA172" s="17">
        <v>6675.8999020000001</v>
      </c>
      <c r="AB172" s="17">
        <v>146.58000200000001</v>
      </c>
      <c r="AC172" s="17">
        <v>115.699997</v>
      </c>
      <c r="AD172" s="17">
        <v>34.959999000000003</v>
      </c>
      <c r="AE172" s="17">
        <v>29.375</v>
      </c>
      <c r="AF172" s="17">
        <v>21.879999000000002</v>
      </c>
      <c r="AG172" s="17">
        <v>51.450001</v>
      </c>
      <c r="AH172" s="17">
        <v>32.490001999999997</v>
      </c>
      <c r="AI172" s="17">
        <v>182.25</v>
      </c>
      <c r="AJ172" s="17">
        <v>15.66</v>
      </c>
      <c r="AK172" s="17">
        <v>11.76</v>
      </c>
      <c r="AL172" s="17">
        <v>62.060001</v>
      </c>
      <c r="AM172" s="17">
        <v>46.52</v>
      </c>
      <c r="AN172" s="17">
        <v>11.252000000000001</v>
      </c>
      <c r="AO172" s="17">
        <v>159.16000399999999</v>
      </c>
      <c r="AP172" s="17">
        <v>100.839996</v>
      </c>
      <c r="AQ172" s="17">
        <v>1289</v>
      </c>
      <c r="AR172" s="17">
        <v>756.20001200000002</v>
      </c>
      <c r="AS172" s="17">
        <v>385.89999399999999</v>
      </c>
      <c r="AT172" s="17">
        <v>94.919998000000007</v>
      </c>
      <c r="AU172" s="17">
        <v>673.90002400000003</v>
      </c>
      <c r="AV172" s="17">
        <v>137.699997</v>
      </c>
      <c r="AW172" s="17">
        <v>9.3949999999999996</v>
      </c>
      <c r="AX172" s="17">
        <v>186.10000600000001</v>
      </c>
      <c r="AY172" s="17">
        <v>53.220001000000003</v>
      </c>
      <c r="AZ172" s="17">
        <v>32.025002000000001</v>
      </c>
      <c r="BA172" s="17">
        <v>110.300003</v>
      </c>
      <c r="BB172" s="17">
        <v>60.25</v>
      </c>
      <c r="BC172" s="17">
        <v>86.879997000000003</v>
      </c>
      <c r="BD172" s="17">
        <v>141.300003</v>
      </c>
      <c r="BE172" s="17">
        <v>24.725000000000001</v>
      </c>
      <c r="BF172" s="17">
        <v>16.190000999999999</v>
      </c>
      <c r="BG172" s="17">
        <v>34.540000999999997</v>
      </c>
      <c r="BH172" s="17">
        <v>355.60000600000001</v>
      </c>
      <c r="BI172" s="17">
        <v>88.5</v>
      </c>
      <c r="BJ172" s="17">
        <v>2.7850000000000001</v>
      </c>
      <c r="BK172" s="17">
        <v>72.889999000000003</v>
      </c>
      <c r="BL172" s="17">
        <v>27.68</v>
      </c>
      <c r="BM172" s="17">
        <v>89.209998999999996</v>
      </c>
      <c r="BN172" s="17">
        <v>28.5</v>
      </c>
      <c r="BO172" s="17">
        <v>78.910004000000001</v>
      </c>
    </row>
    <row r="173" spans="1:67" x14ac:dyDescent="0.3">
      <c r="A173" s="1">
        <v>44406</v>
      </c>
      <c r="B173" s="7">
        <v>79449997</v>
      </c>
      <c r="C173" s="7">
        <v>80779999</v>
      </c>
      <c r="D173" s="7">
        <v>79230003</v>
      </c>
      <c r="E173" s="7">
        <v>79989998</v>
      </c>
      <c r="F173">
        <v>79.989998</v>
      </c>
      <c r="G173" s="19">
        <v>1.3044567034505627E-2</v>
      </c>
      <c r="AA173" s="17">
        <v>6612.7597660000001</v>
      </c>
      <c r="AB173" s="17">
        <v>145.61999499999999</v>
      </c>
      <c r="AC173" s="17">
        <v>116</v>
      </c>
      <c r="AD173" s="17">
        <v>35.540000999999997</v>
      </c>
      <c r="AE173" s="17">
        <v>29.645</v>
      </c>
      <c r="AF173" s="17">
        <v>21.915001</v>
      </c>
      <c r="AG173" s="17">
        <v>52.07</v>
      </c>
      <c r="AH173" s="17">
        <v>32.720001000000003</v>
      </c>
      <c r="AI173" s="17">
        <v>181.60000600000001</v>
      </c>
      <c r="AJ173" s="17">
        <v>16.280000999999999</v>
      </c>
      <c r="AK173" s="17">
        <v>11.88</v>
      </c>
      <c r="AL173" s="17">
        <v>60.860000999999997</v>
      </c>
      <c r="AM173" s="17">
        <v>45.965000000000003</v>
      </c>
      <c r="AN173" s="17">
        <v>11.6</v>
      </c>
      <c r="AO173" s="17">
        <v>153.96000699999999</v>
      </c>
      <c r="AP173" s="17">
        <v>99.25</v>
      </c>
      <c r="AQ173" s="17">
        <v>1287</v>
      </c>
      <c r="AR173" s="17">
        <v>760.09997599999997</v>
      </c>
      <c r="AS173" s="17">
        <v>384.89999399999999</v>
      </c>
      <c r="AT173" s="17">
        <v>92.980002999999996</v>
      </c>
      <c r="AU173" s="17">
        <v>684</v>
      </c>
      <c r="AV173" s="17">
        <v>137.699997</v>
      </c>
      <c r="AW173" s="17">
        <v>9.3130000000000006</v>
      </c>
      <c r="AX173" s="17">
        <v>187.5</v>
      </c>
      <c r="AY173" s="17">
        <v>53.740001999999997</v>
      </c>
      <c r="AZ173" s="17">
        <v>33.134998000000003</v>
      </c>
      <c r="BA173" s="17">
        <v>113</v>
      </c>
      <c r="BB173" s="17">
        <v>58.43</v>
      </c>
      <c r="BC173" s="17">
        <v>86.519997000000004</v>
      </c>
      <c r="BD173" s="17">
        <v>138.800003</v>
      </c>
      <c r="BE173" s="17">
        <v>24.940000999999999</v>
      </c>
      <c r="BF173" s="17">
        <v>16.335999999999999</v>
      </c>
      <c r="BG173" s="17">
        <v>35.040000999999997</v>
      </c>
      <c r="BH173" s="17">
        <v>358.39999399999999</v>
      </c>
      <c r="BI173" s="17">
        <v>90.760002</v>
      </c>
      <c r="BJ173" s="17">
        <v>2.74</v>
      </c>
      <c r="BK173" s="17">
        <v>72.040001000000004</v>
      </c>
      <c r="BL173" s="17">
        <v>27.93</v>
      </c>
      <c r="BM173" s="17">
        <v>90.510002</v>
      </c>
      <c r="BN173" s="17">
        <v>28.5</v>
      </c>
      <c r="BO173" s="17">
        <v>79.989998</v>
      </c>
    </row>
    <row r="174" spans="1:67" x14ac:dyDescent="0.3">
      <c r="A174" s="1">
        <v>44405</v>
      </c>
      <c r="B174" s="7">
        <v>77220001</v>
      </c>
      <c r="C174" s="7">
        <v>79099998</v>
      </c>
      <c r="D174" s="7">
        <v>77150002</v>
      </c>
      <c r="E174" s="7">
        <v>78959999</v>
      </c>
      <c r="F174">
        <v>78.959998999999996</v>
      </c>
      <c r="G174" s="19">
        <v>2.173913071608613E-2</v>
      </c>
      <c r="AA174" s="17">
        <v>6633.7700199999999</v>
      </c>
      <c r="AB174" s="17">
        <v>149.699997</v>
      </c>
      <c r="AC174" s="17">
        <v>115.300003</v>
      </c>
      <c r="AD174" s="17">
        <v>36.599997999999999</v>
      </c>
      <c r="AE174" s="17">
        <v>28.485001</v>
      </c>
      <c r="AF174" s="17">
        <v>21.825001</v>
      </c>
      <c r="AG174" s="17">
        <v>51.16</v>
      </c>
      <c r="AH174" s="17">
        <v>32.709999000000003</v>
      </c>
      <c r="AI174" s="17">
        <v>177.550003</v>
      </c>
      <c r="AJ174" s="17">
        <v>15.824999999999999</v>
      </c>
      <c r="AK174" s="17">
        <v>11.718</v>
      </c>
      <c r="AL174" s="17">
        <v>57.169998</v>
      </c>
      <c r="AM174" s="17">
        <v>46.284999999999997</v>
      </c>
      <c r="AN174" s="17">
        <v>11.558</v>
      </c>
      <c r="AO174" s="17">
        <v>153.38000500000001</v>
      </c>
      <c r="AP174" s="17">
        <v>100.05999799999999</v>
      </c>
      <c r="AQ174" s="17">
        <v>1295.5</v>
      </c>
      <c r="AR174" s="17">
        <v>757.79998799999998</v>
      </c>
      <c r="AS174" s="17">
        <v>385.85000600000001</v>
      </c>
      <c r="AT174" s="17">
        <v>92.580001999999993</v>
      </c>
      <c r="AU174" s="17">
        <v>688.20001200000002</v>
      </c>
      <c r="AV174" s="17">
        <v>135.949997</v>
      </c>
      <c r="AW174" s="17">
        <v>9.6270000000000007</v>
      </c>
      <c r="AX174" s="17">
        <v>185.60000600000001</v>
      </c>
      <c r="AY174" s="17">
        <v>53.619999</v>
      </c>
      <c r="AZ174" s="17">
        <v>32.93</v>
      </c>
      <c r="BA174" s="17">
        <v>116.82</v>
      </c>
      <c r="BB174" s="17">
        <v>58.740001999999997</v>
      </c>
      <c r="BC174" s="17">
        <v>87.589995999999999</v>
      </c>
      <c r="BD174" s="17">
        <v>139.05999800000001</v>
      </c>
      <c r="BE174" s="17">
        <v>24.559999000000001</v>
      </c>
      <c r="BF174" s="17">
        <v>15.824</v>
      </c>
      <c r="BG174" s="17">
        <v>33.174999</v>
      </c>
      <c r="BH174" s="17">
        <v>353.79998799999998</v>
      </c>
      <c r="BI174" s="17">
        <v>91.599997999999999</v>
      </c>
      <c r="BJ174" s="17">
        <v>2.91</v>
      </c>
      <c r="BK174" s="17">
        <v>71.080001999999993</v>
      </c>
      <c r="BL174" s="17">
        <v>27.15</v>
      </c>
      <c r="BM174" s="17">
        <v>90.209998999999996</v>
      </c>
      <c r="BN174" s="17">
        <v>28.059999000000001</v>
      </c>
      <c r="BO174" s="17">
        <v>78.959998999999996</v>
      </c>
    </row>
    <row r="175" spans="1:67" x14ac:dyDescent="0.3">
      <c r="A175" s="1">
        <v>44404</v>
      </c>
      <c r="B175" s="7">
        <v>80000000</v>
      </c>
      <c r="C175" s="7">
        <v>81500000</v>
      </c>
      <c r="D175" s="7">
        <v>76540001</v>
      </c>
      <c r="E175" s="7">
        <v>77279999</v>
      </c>
      <c r="F175">
        <v>77.279999000000004</v>
      </c>
      <c r="G175" s="19">
        <v>-8.9108879731677471E-2</v>
      </c>
      <c r="AA175" s="17">
        <v>6609.3100590000004</v>
      </c>
      <c r="AB175" s="17">
        <v>149.11999499999999</v>
      </c>
      <c r="AC175" s="17">
        <v>112.32</v>
      </c>
      <c r="AD175" s="17">
        <v>36.540000999999997</v>
      </c>
      <c r="AE175" s="17">
        <v>28.25</v>
      </c>
      <c r="AF175" s="17">
        <v>21.805</v>
      </c>
      <c r="AG175" s="17">
        <v>51.240001999999997</v>
      </c>
      <c r="AH175" s="17">
        <v>32.439999</v>
      </c>
      <c r="AI175" s="17">
        <v>171.10000600000001</v>
      </c>
      <c r="AJ175" s="17">
        <v>15.87</v>
      </c>
      <c r="AK175" s="17">
        <v>11.744</v>
      </c>
      <c r="AL175" s="17">
        <v>57.200001</v>
      </c>
      <c r="AM175" s="17">
        <v>44.959999000000003</v>
      </c>
      <c r="AN175" s="17">
        <v>11.398</v>
      </c>
      <c r="AO175" s="17">
        <v>152.94000199999999</v>
      </c>
      <c r="AP175" s="17">
        <v>100.540001</v>
      </c>
      <c r="AQ175" s="17">
        <v>1270</v>
      </c>
      <c r="AR175" s="17">
        <v>731.20001200000002</v>
      </c>
      <c r="AS175" s="17">
        <v>383.54998799999998</v>
      </c>
      <c r="AT175" s="17">
        <v>92.699996999999996</v>
      </c>
      <c r="AU175" s="17">
        <v>669.59997599999997</v>
      </c>
      <c r="AV175" s="17">
        <v>135.5</v>
      </c>
      <c r="AW175" s="17">
        <v>9.66</v>
      </c>
      <c r="AX175" s="17">
        <v>184.949997</v>
      </c>
      <c r="AY175" s="17">
        <v>53.66</v>
      </c>
      <c r="AZ175" s="17">
        <v>31.5</v>
      </c>
      <c r="BA175" s="17">
        <v>115.260002</v>
      </c>
      <c r="BB175" s="17">
        <v>58.189999</v>
      </c>
      <c r="BC175" s="17">
        <v>87.120002999999997</v>
      </c>
      <c r="BD175" s="17">
        <v>138.279999</v>
      </c>
      <c r="BE175" s="17">
        <v>24.66</v>
      </c>
      <c r="BF175" s="17">
        <v>15.683999999999999</v>
      </c>
      <c r="BG175" s="17">
        <v>32.564999</v>
      </c>
      <c r="BH175" s="17">
        <v>355.60000600000001</v>
      </c>
      <c r="BI175" s="17">
        <v>90.139999000000003</v>
      </c>
      <c r="BJ175" s="17">
        <v>2.78</v>
      </c>
      <c r="BK175" s="17">
        <v>72.389999000000003</v>
      </c>
      <c r="BL175" s="17">
        <v>26.67</v>
      </c>
      <c r="BM175" s="17">
        <v>89.010002</v>
      </c>
      <c r="BN175" s="17">
        <v>28.1</v>
      </c>
      <c r="BO175" s="17">
        <v>77.279999000000004</v>
      </c>
    </row>
    <row r="176" spans="1:67" x14ac:dyDescent="0.3">
      <c r="A176" s="1">
        <v>44403</v>
      </c>
      <c r="B176" s="7">
        <v>84269997</v>
      </c>
      <c r="C176" s="7">
        <v>85239998</v>
      </c>
      <c r="D176" s="7">
        <v>83959999</v>
      </c>
      <c r="E176" s="7">
        <v>84839996</v>
      </c>
      <c r="F176">
        <v>84.839995999999999</v>
      </c>
      <c r="G176" s="19">
        <v>5.5706173199969733E-3</v>
      </c>
      <c r="AA176" s="17">
        <v>6531.919922</v>
      </c>
      <c r="AB176" s="17">
        <v>149.16000399999999</v>
      </c>
      <c r="AC176" s="17">
        <v>112</v>
      </c>
      <c r="AD176" s="17">
        <v>36.590000000000003</v>
      </c>
      <c r="AE176" s="17">
        <v>28.355</v>
      </c>
      <c r="AF176" s="17">
        <v>21.9</v>
      </c>
      <c r="AG176" s="17">
        <v>51.709999000000003</v>
      </c>
      <c r="AH176" s="17">
        <v>32.43</v>
      </c>
      <c r="AI176" s="17">
        <v>172.60000600000001</v>
      </c>
      <c r="AJ176" s="17">
        <v>15.92</v>
      </c>
      <c r="AK176" s="17">
        <v>11.874000000000001</v>
      </c>
      <c r="AL176" s="17">
        <v>58.02</v>
      </c>
      <c r="AM176" s="17">
        <v>44.375</v>
      </c>
      <c r="AN176" s="17">
        <v>11.486000000000001</v>
      </c>
      <c r="AO176" s="17">
        <v>153.89999399999999</v>
      </c>
      <c r="AP176" s="17">
        <v>100.699997</v>
      </c>
      <c r="AQ176" s="17">
        <v>1280.5</v>
      </c>
      <c r="AR176" s="17">
        <v>747.29998799999998</v>
      </c>
      <c r="AS176" s="17">
        <v>383.5</v>
      </c>
      <c r="AT176" s="17">
        <v>93.239998</v>
      </c>
      <c r="AU176" s="17">
        <v>673.40002400000003</v>
      </c>
      <c r="AV176" s="17">
        <v>135.25</v>
      </c>
      <c r="AW176" s="17">
        <v>9.6229999999999993</v>
      </c>
      <c r="AX176" s="17">
        <v>184.75</v>
      </c>
      <c r="AY176" s="17">
        <v>55.48</v>
      </c>
      <c r="AZ176" s="17">
        <v>31.540001</v>
      </c>
      <c r="BA176" s="17">
        <v>116.220001</v>
      </c>
      <c r="BB176" s="17">
        <v>59.200001</v>
      </c>
      <c r="BC176" s="17">
        <v>87.580001999999993</v>
      </c>
      <c r="BD176" s="17">
        <v>140</v>
      </c>
      <c r="BE176" s="17">
        <v>24.905000999999999</v>
      </c>
      <c r="BF176" s="17">
        <v>15.9</v>
      </c>
      <c r="BG176" s="17">
        <v>33.349997999999999</v>
      </c>
      <c r="BH176" s="17">
        <v>356.70001200000002</v>
      </c>
      <c r="BI176" s="17">
        <v>90.379997000000003</v>
      </c>
      <c r="BJ176" s="17">
        <v>2.9350000000000001</v>
      </c>
      <c r="BK176" s="17">
        <v>73.050003000000004</v>
      </c>
      <c r="BL176" s="17">
        <v>26.51</v>
      </c>
      <c r="BM176" s="17">
        <v>90.010002</v>
      </c>
      <c r="BN176" s="17">
        <v>28.33</v>
      </c>
      <c r="BO176" s="17">
        <v>84.839995999999999</v>
      </c>
    </row>
    <row r="177" spans="1:67" x14ac:dyDescent="0.3">
      <c r="A177" s="1">
        <v>44400</v>
      </c>
      <c r="B177" s="7">
        <v>84919998</v>
      </c>
      <c r="C177" s="7">
        <v>85349998</v>
      </c>
      <c r="D177" s="7">
        <v>83790001</v>
      </c>
      <c r="E177" s="7">
        <v>84370003</v>
      </c>
      <c r="F177">
        <v>84.370002999999997</v>
      </c>
      <c r="G177" s="19">
        <v>-9.4723508397520639E-4</v>
      </c>
      <c r="AA177" s="17">
        <v>6578.6000979999999</v>
      </c>
      <c r="AB177" s="17">
        <v>150.55999800000001</v>
      </c>
      <c r="AC177" s="17">
        <v>111.5</v>
      </c>
      <c r="AD177" s="17">
        <v>36.979999999999997</v>
      </c>
      <c r="AE177" s="17">
        <v>27.165001</v>
      </c>
      <c r="AF177" s="17">
        <v>21.77</v>
      </c>
      <c r="AG177" s="17">
        <v>50.57</v>
      </c>
      <c r="AH177" s="17">
        <v>32.400002000000001</v>
      </c>
      <c r="AI177" s="17">
        <v>172.300003</v>
      </c>
      <c r="AJ177" s="17">
        <v>15.945</v>
      </c>
      <c r="AK177" s="17">
        <v>11.672000000000001</v>
      </c>
      <c r="AL177" s="17">
        <v>58.189999</v>
      </c>
      <c r="AM177" s="17">
        <v>44.455002</v>
      </c>
      <c r="AN177" s="17">
        <v>11.464</v>
      </c>
      <c r="AO177" s="17">
        <v>155.11999499999999</v>
      </c>
      <c r="AP177" s="17">
        <v>102.900002</v>
      </c>
      <c r="AQ177" s="17">
        <v>1288</v>
      </c>
      <c r="AR177" s="17">
        <v>747.59997599999997</v>
      </c>
      <c r="AS177" s="17">
        <v>387.04998799999998</v>
      </c>
      <c r="AT177" s="17">
        <v>93.720000999999996</v>
      </c>
      <c r="AU177" s="17">
        <v>674</v>
      </c>
      <c r="AV177" s="17">
        <v>138</v>
      </c>
      <c r="AW177" s="17">
        <v>9.5239999999999991</v>
      </c>
      <c r="AX177" s="17">
        <v>186.35000600000001</v>
      </c>
      <c r="AY177" s="17">
        <v>54.799999</v>
      </c>
      <c r="AZ177" s="17">
        <v>31.215</v>
      </c>
      <c r="BA177" s="17">
        <v>116.400002</v>
      </c>
      <c r="BB177" s="17">
        <v>59.029998999999997</v>
      </c>
      <c r="BC177" s="17">
        <v>88.07</v>
      </c>
      <c r="BD177" s="17">
        <v>140.179993</v>
      </c>
      <c r="BE177" s="17">
        <v>24.469999000000001</v>
      </c>
      <c r="BF177" s="17">
        <v>15.724</v>
      </c>
      <c r="BG177" s="17">
        <v>33.220001000000003</v>
      </c>
      <c r="BH177" s="17">
        <v>360.60000600000001</v>
      </c>
      <c r="BI177" s="17">
        <v>89.480002999999996</v>
      </c>
      <c r="BJ177" s="17">
        <v>2.8650000000000002</v>
      </c>
      <c r="BK177" s="17">
        <v>68.769997000000004</v>
      </c>
      <c r="BL177" s="17">
        <v>26.23</v>
      </c>
      <c r="BM177" s="17">
        <v>90.150002000000001</v>
      </c>
      <c r="BN177" s="17">
        <v>28.459999</v>
      </c>
      <c r="BO177" s="17">
        <v>84.370002999999997</v>
      </c>
    </row>
    <row r="178" spans="1:67" x14ac:dyDescent="0.3">
      <c r="A178" s="1">
        <v>44399</v>
      </c>
      <c r="B178" s="7">
        <v>82900002</v>
      </c>
      <c r="C178" s="7">
        <v>84680000</v>
      </c>
      <c r="D178" s="7">
        <v>82900002</v>
      </c>
      <c r="E178" s="7">
        <v>84449997</v>
      </c>
      <c r="F178">
        <v>84.449996999999996</v>
      </c>
      <c r="G178" s="19">
        <v>2.3636327272727353E-2</v>
      </c>
      <c r="AA178" s="17">
        <v>6568.8198240000002</v>
      </c>
      <c r="AB178" s="17">
        <v>149.259995</v>
      </c>
      <c r="AC178" s="17">
        <v>109.519997</v>
      </c>
      <c r="AD178" s="17">
        <v>36.32</v>
      </c>
      <c r="AE178" s="17">
        <v>26.43</v>
      </c>
      <c r="AF178" s="17">
        <v>21.764999</v>
      </c>
      <c r="AG178" s="17">
        <v>49.98</v>
      </c>
      <c r="AH178" s="17">
        <v>31.91</v>
      </c>
      <c r="AI178" s="17">
        <v>170.60000600000001</v>
      </c>
      <c r="AJ178" s="17">
        <v>15.765000000000001</v>
      </c>
      <c r="AK178" s="17">
        <v>11.545999999999999</v>
      </c>
      <c r="AL178" s="17">
        <v>57.73</v>
      </c>
      <c r="AM178" s="17">
        <v>44.349997999999999</v>
      </c>
      <c r="AN178" s="17">
        <v>11.316000000000001</v>
      </c>
      <c r="AO178" s="17">
        <v>153.279999</v>
      </c>
      <c r="AP178" s="17">
        <v>102.339996</v>
      </c>
      <c r="AQ178" s="17">
        <v>1262</v>
      </c>
      <c r="AR178" s="17">
        <v>727.79998799999998</v>
      </c>
      <c r="AS178" s="17">
        <v>379.20001200000002</v>
      </c>
      <c r="AT178" s="17">
        <v>93.400002000000001</v>
      </c>
      <c r="AU178" s="17">
        <v>660.40002400000003</v>
      </c>
      <c r="AV178" s="17">
        <v>135.75</v>
      </c>
      <c r="AW178" s="17">
        <v>9.4619999999999997</v>
      </c>
      <c r="AX178" s="17">
        <v>183.699997</v>
      </c>
      <c r="AY178" s="17">
        <v>54.18</v>
      </c>
      <c r="AZ178" s="17">
        <v>30.915001</v>
      </c>
      <c r="BA178" s="17">
        <v>114.5</v>
      </c>
      <c r="BB178" s="17">
        <v>57.919998</v>
      </c>
      <c r="BC178" s="17">
        <v>87.529999000000004</v>
      </c>
      <c r="BD178" s="17">
        <v>137.39999399999999</v>
      </c>
      <c r="BE178" s="17">
        <v>24.030000999999999</v>
      </c>
      <c r="BF178" s="17">
        <v>15.57</v>
      </c>
      <c r="BG178" s="17">
        <v>32.279998999999997</v>
      </c>
      <c r="BH178" s="17">
        <v>357.60000600000001</v>
      </c>
      <c r="BI178" s="17">
        <v>88.839995999999999</v>
      </c>
      <c r="BJ178" s="17">
        <v>2.83</v>
      </c>
      <c r="BK178" s="17">
        <v>69.800003000000004</v>
      </c>
      <c r="BL178" s="17">
        <v>26.120000999999998</v>
      </c>
      <c r="BM178" s="17">
        <v>88.410004000000001</v>
      </c>
      <c r="BN178" s="17">
        <v>28.5</v>
      </c>
      <c r="BO178" s="17">
        <v>84.449996999999996</v>
      </c>
    </row>
    <row r="179" spans="1:67" x14ac:dyDescent="0.3">
      <c r="A179" s="1">
        <v>44398</v>
      </c>
      <c r="B179" s="7">
        <v>80709999</v>
      </c>
      <c r="C179" s="7">
        <v>82529999</v>
      </c>
      <c r="D179" s="7">
        <v>80660004</v>
      </c>
      <c r="E179" s="7">
        <v>82500000</v>
      </c>
      <c r="F179">
        <v>82.5</v>
      </c>
      <c r="G179" s="19">
        <v>2.8293617289282702E-2</v>
      </c>
      <c r="AA179" s="17">
        <v>6481.5898440000001</v>
      </c>
      <c r="AB179" s="17">
        <v>149.279999</v>
      </c>
      <c r="AC179" s="17">
        <v>110.639999</v>
      </c>
      <c r="AD179" s="17">
        <v>36.68</v>
      </c>
      <c r="AE179" s="17">
        <v>26.364999999999998</v>
      </c>
      <c r="AF179" s="17">
        <v>21.639999</v>
      </c>
      <c r="AG179" s="17">
        <v>50.23</v>
      </c>
      <c r="AH179" s="17">
        <v>31.969999000000001</v>
      </c>
      <c r="AI179" s="17">
        <v>167.10000600000001</v>
      </c>
      <c r="AJ179" s="17">
        <v>15.71</v>
      </c>
      <c r="AK179" s="17">
        <v>11.624000000000001</v>
      </c>
      <c r="AL179" s="17">
        <v>58.970001000000003</v>
      </c>
      <c r="AM179" s="17">
        <v>43.244999</v>
      </c>
      <c r="AN179" s="17">
        <v>11.182</v>
      </c>
      <c r="AO179" s="17">
        <v>151.91999799999999</v>
      </c>
      <c r="AP179" s="17">
        <v>100.18</v>
      </c>
      <c r="AQ179" s="17">
        <v>1257.5</v>
      </c>
      <c r="AR179" s="17">
        <v>726.90002400000003</v>
      </c>
      <c r="AS179" s="17">
        <v>379.14999399999999</v>
      </c>
      <c r="AT179" s="17">
        <v>92.379997000000003</v>
      </c>
      <c r="AU179" s="17">
        <v>659.20001200000002</v>
      </c>
      <c r="AV179" s="17">
        <v>135.25</v>
      </c>
      <c r="AW179" s="17">
        <v>9.4849999999999994</v>
      </c>
      <c r="AX179" s="17">
        <v>182.949997</v>
      </c>
      <c r="AY179" s="17">
        <v>54.040000999999997</v>
      </c>
      <c r="AZ179" s="17">
        <v>31.41</v>
      </c>
      <c r="BA179" s="17">
        <v>115.91999800000001</v>
      </c>
      <c r="BB179" s="17">
        <v>57.220001000000003</v>
      </c>
      <c r="BC179" s="17">
        <v>87.029999000000004</v>
      </c>
      <c r="BD179" s="17">
        <v>135.16000399999999</v>
      </c>
      <c r="BE179" s="17">
        <v>24.139999</v>
      </c>
      <c r="BF179" s="17">
        <v>15.68</v>
      </c>
      <c r="BG179" s="17">
        <v>32.330002</v>
      </c>
      <c r="BH179" s="17">
        <v>348.60000600000001</v>
      </c>
      <c r="BI179" s="17">
        <v>88.32</v>
      </c>
      <c r="BJ179" s="17">
        <v>2.85</v>
      </c>
      <c r="BK179" s="17">
        <v>67.930000000000007</v>
      </c>
      <c r="BL179" s="17">
        <v>25.9</v>
      </c>
      <c r="BM179" s="17">
        <v>87.870002999999997</v>
      </c>
      <c r="BN179" s="17">
        <v>28.01</v>
      </c>
      <c r="BO179" s="17">
        <v>82.5</v>
      </c>
    </row>
    <row r="180" spans="1:67" x14ac:dyDescent="0.3">
      <c r="A180" s="1">
        <v>44397</v>
      </c>
      <c r="B180" s="7">
        <v>80250000</v>
      </c>
      <c r="C180" s="7">
        <v>80699997</v>
      </c>
      <c r="D180" s="7">
        <v>79730003</v>
      </c>
      <c r="E180" s="7">
        <v>80230003</v>
      </c>
      <c r="F180">
        <v>80.230002999999996</v>
      </c>
      <c r="G180" s="19">
        <v>6.6500127973656564E-3</v>
      </c>
      <c r="AA180" s="17">
        <v>6464.4799800000001</v>
      </c>
      <c r="AB180" s="17">
        <v>147.740005</v>
      </c>
      <c r="AC180" s="17">
        <v>106</v>
      </c>
      <c r="AD180" s="17">
        <v>36.040000999999997</v>
      </c>
      <c r="AE180" s="17">
        <v>25.334999</v>
      </c>
      <c r="AF180" s="17">
        <v>21.209999</v>
      </c>
      <c r="AG180" s="17">
        <v>48.695</v>
      </c>
      <c r="AH180" s="17">
        <v>31.35</v>
      </c>
      <c r="AI180" s="17">
        <v>166.75</v>
      </c>
      <c r="AJ180" s="17">
        <v>15.675000000000001</v>
      </c>
      <c r="AK180" s="17">
        <v>11.262</v>
      </c>
      <c r="AL180" s="17">
        <v>58.509998000000003</v>
      </c>
      <c r="AM180" s="17">
        <v>43.174999</v>
      </c>
      <c r="AN180" s="17">
        <v>11.092000000000001</v>
      </c>
      <c r="AO180" s="17">
        <v>149.63999899999999</v>
      </c>
      <c r="AP180" s="17">
        <v>101.599998</v>
      </c>
      <c r="AQ180" s="17">
        <v>1240</v>
      </c>
      <c r="AR180" s="17">
        <v>719.20001200000002</v>
      </c>
      <c r="AS180" s="17">
        <v>376.70001200000002</v>
      </c>
      <c r="AT180" s="17">
        <v>91.239998</v>
      </c>
      <c r="AU180" s="17">
        <v>645.09997599999997</v>
      </c>
      <c r="AV180" s="17">
        <v>133.300003</v>
      </c>
      <c r="AW180" s="17">
        <v>9.3680000000000003</v>
      </c>
      <c r="AX180" s="17">
        <v>181.14999399999999</v>
      </c>
      <c r="AY180" s="17">
        <v>51.5</v>
      </c>
      <c r="AZ180" s="17">
        <v>30.07</v>
      </c>
      <c r="BA180" s="17">
        <v>110.879997</v>
      </c>
      <c r="BB180" s="17">
        <v>56.110000999999997</v>
      </c>
      <c r="BC180" s="17">
        <v>87.089995999999999</v>
      </c>
      <c r="BD180" s="17">
        <v>133.33999600000001</v>
      </c>
      <c r="BE180" s="17">
        <v>23.370000999999998</v>
      </c>
      <c r="BF180" s="17">
        <v>15.18</v>
      </c>
      <c r="BG180" s="17">
        <v>31.110001</v>
      </c>
      <c r="BH180" s="17">
        <v>348.39999399999999</v>
      </c>
      <c r="BI180" s="17">
        <v>85.800003000000004</v>
      </c>
      <c r="BJ180" s="17">
        <v>3.12</v>
      </c>
      <c r="BK180" s="17">
        <v>73.069999999999993</v>
      </c>
      <c r="BL180" s="17">
        <v>25.389999</v>
      </c>
      <c r="BM180" s="17">
        <v>86.059997999999993</v>
      </c>
      <c r="BN180" s="17">
        <v>27.540001</v>
      </c>
      <c r="BO180" s="17">
        <v>80.230002999999996</v>
      </c>
    </row>
    <row r="181" spans="1:67" x14ac:dyDescent="0.3">
      <c r="A181" s="1">
        <v>44396</v>
      </c>
      <c r="B181" s="7">
        <v>80610001</v>
      </c>
      <c r="C181" s="7">
        <v>80820000</v>
      </c>
      <c r="D181" s="7">
        <v>79000000</v>
      </c>
      <c r="E181" s="7">
        <v>79699997</v>
      </c>
      <c r="F181">
        <v>79.699996999999996</v>
      </c>
      <c r="G181" s="19">
        <v>-1.8956191997936744E-2</v>
      </c>
      <c r="AA181" s="17">
        <v>6346.8500979999999</v>
      </c>
      <c r="AB181" s="17">
        <v>146.86000100000001</v>
      </c>
      <c r="AC181" s="17">
        <v>103.58000199999999</v>
      </c>
      <c r="AD181" s="17">
        <v>35.150002000000001</v>
      </c>
      <c r="AE181" s="17">
        <v>24.59</v>
      </c>
      <c r="AF181" s="17">
        <v>21</v>
      </c>
      <c r="AG181" s="17">
        <v>47.790000999999997</v>
      </c>
      <c r="AH181" s="17">
        <v>31.219999000000001</v>
      </c>
      <c r="AI181" s="17">
        <v>164.60000600000001</v>
      </c>
      <c r="AJ181" s="17">
        <v>15.78</v>
      </c>
      <c r="AK181" s="17">
        <v>11.096</v>
      </c>
      <c r="AL181" s="17">
        <v>58.459999000000003</v>
      </c>
      <c r="AM181" s="17">
        <v>43.634998000000003</v>
      </c>
      <c r="AN181" s="17">
        <v>11.228</v>
      </c>
      <c r="AO181" s="17">
        <v>148.58000200000001</v>
      </c>
      <c r="AP181" s="17">
        <v>104.779999</v>
      </c>
      <c r="AQ181" s="17">
        <v>1232</v>
      </c>
      <c r="AR181" s="17">
        <v>711.79998799999998</v>
      </c>
      <c r="AS181" s="17">
        <v>373.14999399999999</v>
      </c>
      <c r="AT181" s="17">
        <v>90</v>
      </c>
      <c r="AU181" s="17">
        <v>639.90002400000003</v>
      </c>
      <c r="AV181" s="17">
        <v>132.60000600000001</v>
      </c>
      <c r="AW181" s="17">
        <v>9.3640000000000008</v>
      </c>
      <c r="AX181" s="17">
        <v>180.25</v>
      </c>
      <c r="AY181" s="17">
        <v>50.619999</v>
      </c>
      <c r="AZ181" s="17">
        <v>29.83</v>
      </c>
      <c r="BA181" s="17">
        <v>107.839996</v>
      </c>
      <c r="BB181" s="17">
        <v>55.439999</v>
      </c>
      <c r="BC181" s="17">
        <v>86.769997000000004</v>
      </c>
      <c r="BD181" s="17">
        <v>131.66000399999999</v>
      </c>
      <c r="BE181" s="17">
        <v>23.040001</v>
      </c>
      <c r="BF181" s="17">
        <v>15.116</v>
      </c>
      <c r="BG181" s="17">
        <v>31.360001</v>
      </c>
      <c r="BH181" s="17">
        <v>348.39999399999999</v>
      </c>
      <c r="BI181" s="17">
        <v>84.599997999999999</v>
      </c>
      <c r="BJ181" s="17">
        <v>3.1949999999999998</v>
      </c>
      <c r="BK181" s="17">
        <v>69.900002000000001</v>
      </c>
      <c r="BL181" s="17">
        <v>25.5</v>
      </c>
      <c r="BM181" s="17">
        <v>85.68</v>
      </c>
      <c r="BN181" s="17">
        <v>27.57</v>
      </c>
      <c r="BO181" s="17">
        <v>79.699996999999996</v>
      </c>
    </row>
    <row r="182" spans="1:67" x14ac:dyDescent="0.3">
      <c r="A182" s="1">
        <v>44393</v>
      </c>
      <c r="B182" s="7">
        <v>81489998</v>
      </c>
      <c r="C182" s="7">
        <v>82099998</v>
      </c>
      <c r="D182" s="7">
        <v>80820000</v>
      </c>
      <c r="E182" s="7">
        <v>81239998</v>
      </c>
      <c r="F182">
        <v>81.239998</v>
      </c>
      <c r="G182" s="19">
        <v>3.694003247063371E-4</v>
      </c>
      <c r="AA182" s="17">
        <v>6295.9702150000003</v>
      </c>
      <c r="AB182" s="17">
        <v>148.96000699999999</v>
      </c>
      <c r="AC182" s="17">
        <v>110.639999</v>
      </c>
      <c r="AD182" s="17">
        <v>35.619999</v>
      </c>
      <c r="AE182" s="17">
        <v>25.485001</v>
      </c>
      <c r="AF182" s="17">
        <v>21.620000999999998</v>
      </c>
      <c r="AG182" s="17">
        <v>49.880001</v>
      </c>
      <c r="AH182" s="17">
        <v>31.969999000000001</v>
      </c>
      <c r="AI182" s="17">
        <v>166.85000600000001</v>
      </c>
      <c r="AJ182" s="17">
        <v>16.239999999999998</v>
      </c>
      <c r="AK182" s="17">
        <v>11.45</v>
      </c>
      <c r="AL182" s="17">
        <v>59.169998</v>
      </c>
      <c r="AM182" s="17">
        <v>43.599997999999999</v>
      </c>
      <c r="AN182" s="17">
        <v>11.622</v>
      </c>
      <c r="AO182" s="17">
        <v>152.240005</v>
      </c>
      <c r="AP182" s="17">
        <v>102.019997</v>
      </c>
      <c r="AQ182" s="17">
        <v>1250</v>
      </c>
      <c r="AR182" s="17">
        <v>731.79998799999998</v>
      </c>
      <c r="AS182" s="17">
        <v>374.60000600000001</v>
      </c>
      <c r="AT182" s="17">
        <v>91.779999000000004</v>
      </c>
      <c r="AU182" s="17">
        <v>654.29998799999998</v>
      </c>
      <c r="AV182" s="17">
        <v>134.64999399999999</v>
      </c>
      <c r="AW182" s="17">
        <v>9.593</v>
      </c>
      <c r="AX182" s="17">
        <v>184.199997</v>
      </c>
      <c r="AY182" s="17">
        <v>52.799999</v>
      </c>
      <c r="AZ182" s="17">
        <v>30.965</v>
      </c>
      <c r="BA182" s="17">
        <v>113.540001</v>
      </c>
      <c r="BB182" s="17">
        <v>57.419998</v>
      </c>
      <c r="BC182" s="17">
        <v>87.870002999999997</v>
      </c>
      <c r="BD182" s="17">
        <v>134.199997</v>
      </c>
      <c r="BE182" s="17">
        <v>24.145</v>
      </c>
      <c r="BF182" s="17">
        <v>15.698</v>
      </c>
      <c r="BG182" s="17">
        <v>32.169998</v>
      </c>
      <c r="BH182" s="17">
        <v>353.29998799999998</v>
      </c>
      <c r="BI182" s="17">
        <v>87.580001999999993</v>
      </c>
      <c r="BJ182" s="17">
        <v>2.8849999999999998</v>
      </c>
      <c r="BK182" s="17">
        <v>72.75</v>
      </c>
      <c r="BL182" s="17">
        <v>26.08</v>
      </c>
      <c r="BM182" s="17">
        <v>89.190002000000007</v>
      </c>
      <c r="BN182" s="17">
        <v>28</v>
      </c>
      <c r="BO182" s="17">
        <v>81.239998</v>
      </c>
    </row>
    <row r="183" spans="1:67" x14ac:dyDescent="0.3">
      <c r="A183" s="1">
        <v>44392</v>
      </c>
      <c r="B183" s="7">
        <v>82580002</v>
      </c>
      <c r="C183" s="7">
        <v>82580002</v>
      </c>
      <c r="D183" s="7">
        <v>80800003</v>
      </c>
      <c r="E183" s="7">
        <v>81209999</v>
      </c>
      <c r="F183">
        <v>81.209998999999996</v>
      </c>
      <c r="G183" s="19">
        <v>-1.8016905127578142E-2</v>
      </c>
      <c r="AA183" s="17">
        <v>6460.080078</v>
      </c>
      <c r="AB183" s="17">
        <v>149.66000399999999</v>
      </c>
      <c r="AC183" s="17">
        <v>110.400002</v>
      </c>
      <c r="AD183" s="17">
        <v>36</v>
      </c>
      <c r="AE183" s="17">
        <v>26.415001</v>
      </c>
      <c r="AF183" s="17">
        <v>21.764999</v>
      </c>
      <c r="AG183" s="17">
        <v>50.720001000000003</v>
      </c>
      <c r="AH183" s="17">
        <v>31.700001</v>
      </c>
      <c r="AI183" s="17">
        <v>166.699997</v>
      </c>
      <c r="AJ183" s="17">
        <v>16.145</v>
      </c>
      <c r="AK183" s="17">
        <v>11.561999999999999</v>
      </c>
      <c r="AL183" s="17">
        <v>58.84</v>
      </c>
      <c r="AM183" s="17">
        <v>43.445</v>
      </c>
      <c r="AN183" s="17">
        <v>11.456</v>
      </c>
      <c r="AO183" s="17">
        <v>154.03999300000001</v>
      </c>
      <c r="AP183" s="17">
        <v>101.660004</v>
      </c>
      <c r="AQ183" s="17">
        <v>1269</v>
      </c>
      <c r="AR183" s="17">
        <v>739.79998799999998</v>
      </c>
      <c r="AS183" s="17">
        <v>373.60000600000001</v>
      </c>
      <c r="AT183" s="17">
        <v>92.260002</v>
      </c>
      <c r="AU183" s="17">
        <v>663.20001200000002</v>
      </c>
      <c r="AV183" s="17">
        <v>135.89999399999999</v>
      </c>
      <c r="AW183" s="17">
        <v>9.5310000000000006</v>
      </c>
      <c r="AX183" s="17">
        <v>183.14999399999999</v>
      </c>
      <c r="AY183" s="17">
        <v>53.200001</v>
      </c>
      <c r="AZ183" s="17">
        <v>31.334999</v>
      </c>
      <c r="BA183" s="17">
        <v>112.959999</v>
      </c>
      <c r="BB183" s="17">
        <v>58.32</v>
      </c>
      <c r="BC183" s="17">
        <v>87.150002000000001</v>
      </c>
      <c r="BD183" s="17">
        <v>136.03999300000001</v>
      </c>
      <c r="BE183" s="17">
        <v>24.754999000000002</v>
      </c>
      <c r="BF183" s="17">
        <v>16.013999999999999</v>
      </c>
      <c r="BG183" s="17">
        <v>32.540000999999997</v>
      </c>
      <c r="BH183" s="17">
        <v>353.10000600000001</v>
      </c>
      <c r="BI183" s="17">
        <v>87.32</v>
      </c>
      <c r="BJ183" s="17">
        <v>3.0249999999999999</v>
      </c>
      <c r="BK183" s="17">
        <v>75</v>
      </c>
      <c r="BL183" s="17">
        <v>25.690000999999999</v>
      </c>
      <c r="BM183" s="17">
        <v>88.580001999999993</v>
      </c>
      <c r="BN183" s="17">
        <v>28.17</v>
      </c>
      <c r="BO183" s="17">
        <v>81.209998999999996</v>
      </c>
    </row>
    <row r="184" spans="1:67" x14ac:dyDescent="0.3">
      <c r="A184" s="1">
        <v>44391</v>
      </c>
      <c r="B184" s="7">
        <v>82300003</v>
      </c>
      <c r="C184" s="7">
        <v>82769997</v>
      </c>
      <c r="D184" s="7">
        <v>81660004</v>
      </c>
      <c r="E184" s="7">
        <v>82699997</v>
      </c>
      <c r="F184">
        <v>82.699996999999996</v>
      </c>
      <c r="G184" s="19">
        <v>4.6160957240037881E-3</v>
      </c>
      <c r="AA184" s="17">
        <v>6493.3598629999997</v>
      </c>
      <c r="AB184" s="17">
        <v>150.020004</v>
      </c>
      <c r="AC184" s="17">
        <v>110.980003</v>
      </c>
      <c r="AD184" s="17">
        <v>36.080002</v>
      </c>
      <c r="AE184" s="17">
        <v>26.364999999999998</v>
      </c>
      <c r="AF184" s="17">
        <v>21.815000999999999</v>
      </c>
      <c r="AG184" s="17">
        <v>51.139999000000003</v>
      </c>
      <c r="AH184" s="17">
        <v>31.799999</v>
      </c>
      <c r="AI184" s="17">
        <v>168.300003</v>
      </c>
      <c r="AJ184" s="17">
        <v>16.204999999999998</v>
      </c>
      <c r="AK184" s="17">
        <v>11.654</v>
      </c>
      <c r="AL184" s="17">
        <v>59.669998</v>
      </c>
      <c r="AM184" s="17">
        <v>43.790000999999997</v>
      </c>
      <c r="AN184" s="17">
        <v>11.612</v>
      </c>
      <c r="AO184" s="17">
        <v>157.479996</v>
      </c>
      <c r="AP184" s="17">
        <v>102.160004</v>
      </c>
      <c r="AQ184" s="17">
        <v>1269.5</v>
      </c>
      <c r="AR184" s="17">
        <v>750.59997599999997</v>
      </c>
      <c r="AS184" s="17">
        <v>376.5</v>
      </c>
      <c r="AT184" s="17">
        <v>92.519997000000004</v>
      </c>
      <c r="AU184" s="17">
        <v>671.59997599999997</v>
      </c>
      <c r="AV184" s="17">
        <v>136.550003</v>
      </c>
      <c r="AW184" s="17">
        <v>9.5939999999999994</v>
      </c>
      <c r="AX184" s="17">
        <v>183.75</v>
      </c>
      <c r="AY184" s="17">
        <v>54.299999</v>
      </c>
      <c r="AZ184" s="17">
        <v>32.034999999999997</v>
      </c>
      <c r="BA184" s="17">
        <v>115.260002</v>
      </c>
      <c r="BB184" s="17">
        <v>58.27</v>
      </c>
      <c r="BC184" s="17">
        <v>88.669998000000007</v>
      </c>
      <c r="BD184" s="17">
        <v>136.779999</v>
      </c>
      <c r="BE184" s="17">
        <v>24.67</v>
      </c>
      <c r="BF184" s="17">
        <v>16.25</v>
      </c>
      <c r="BG184" s="17">
        <v>33.215000000000003</v>
      </c>
      <c r="BH184" s="17">
        <v>353.39999399999999</v>
      </c>
      <c r="BI184" s="17">
        <v>88.199996999999996</v>
      </c>
      <c r="BJ184" s="17">
        <v>2.8650000000000002</v>
      </c>
      <c r="BK184" s="17">
        <v>73.889999000000003</v>
      </c>
      <c r="BL184" s="17">
        <v>26.110001</v>
      </c>
      <c r="BM184" s="17">
        <v>90.029999000000004</v>
      </c>
      <c r="BN184" s="17">
        <v>28.18</v>
      </c>
      <c r="BO184" s="17">
        <v>82.699996999999996</v>
      </c>
    </row>
    <row r="185" spans="1:67" x14ac:dyDescent="0.3">
      <c r="A185" s="1">
        <v>44390</v>
      </c>
      <c r="B185" s="7">
        <v>81870003</v>
      </c>
      <c r="C185" s="7">
        <v>82320000</v>
      </c>
      <c r="D185" s="7">
        <v>81239998</v>
      </c>
      <c r="E185" s="7">
        <v>82320000</v>
      </c>
      <c r="F185">
        <v>82.32</v>
      </c>
      <c r="G185" s="19">
        <v>3.5353042001133872E-3</v>
      </c>
      <c r="AA185" s="17">
        <v>6558.3798829999996</v>
      </c>
      <c r="AB185" s="17">
        <v>150.10000600000001</v>
      </c>
      <c r="AC185" s="17">
        <v>111.239998</v>
      </c>
      <c r="AD185" s="17">
        <v>35.950001</v>
      </c>
      <c r="AE185" s="17">
        <v>25.735001</v>
      </c>
      <c r="AF185" s="17">
        <v>21.77</v>
      </c>
      <c r="AG185" s="17">
        <v>50.830002</v>
      </c>
      <c r="AH185" s="17">
        <v>32.189999</v>
      </c>
      <c r="AI185" s="17">
        <v>168.75</v>
      </c>
      <c r="AJ185" s="17">
        <v>16.299999</v>
      </c>
      <c r="AK185" s="17">
        <v>11.584</v>
      </c>
      <c r="AL185" s="17">
        <v>59.720001000000003</v>
      </c>
      <c r="AM185" s="17">
        <v>43.575001</v>
      </c>
      <c r="AN185" s="17">
        <v>11.618</v>
      </c>
      <c r="AO185" s="17">
        <v>157.38000500000001</v>
      </c>
      <c r="AP185" s="17">
        <v>101.839996</v>
      </c>
      <c r="AQ185" s="17">
        <v>1266.5</v>
      </c>
      <c r="AR185" s="17">
        <v>743.59997599999997</v>
      </c>
      <c r="AS185" s="17">
        <v>375.5</v>
      </c>
      <c r="AT185" s="17">
        <v>93.199996999999996</v>
      </c>
      <c r="AU185" s="17">
        <v>670.70001200000002</v>
      </c>
      <c r="AV185" s="17">
        <v>137.25</v>
      </c>
      <c r="AW185" s="17">
        <v>9.6199999999999992</v>
      </c>
      <c r="AX185" s="17">
        <v>183.60000600000001</v>
      </c>
      <c r="AY185" s="17">
        <v>53.939999</v>
      </c>
      <c r="AZ185" s="17">
        <v>32.435001</v>
      </c>
      <c r="BA185" s="17">
        <v>114.739998</v>
      </c>
      <c r="BB185" s="17">
        <v>58.689999</v>
      </c>
      <c r="BC185" s="17">
        <v>88.730002999999996</v>
      </c>
      <c r="BD185" s="17">
        <v>138.41999799999999</v>
      </c>
      <c r="BE185" s="17">
        <v>24.559999000000001</v>
      </c>
      <c r="BF185" s="17">
        <v>16.242000999999998</v>
      </c>
      <c r="BG185" s="17">
        <v>32.455002</v>
      </c>
      <c r="BH185" s="17">
        <v>355.10000600000001</v>
      </c>
      <c r="BI185" s="17">
        <v>88.68</v>
      </c>
      <c r="BJ185" s="17">
        <v>3.02</v>
      </c>
      <c r="BK185" s="17">
        <v>75.180000000000007</v>
      </c>
      <c r="BL185" s="17">
        <v>26.18</v>
      </c>
      <c r="BM185" s="17">
        <v>91.410004000000001</v>
      </c>
      <c r="BN185" s="17">
        <v>28.24</v>
      </c>
      <c r="BO185" s="17">
        <v>82.32</v>
      </c>
    </row>
    <row r="186" spans="1:67" x14ac:dyDescent="0.3">
      <c r="A186" s="1">
        <v>44389</v>
      </c>
      <c r="B186" s="7">
        <v>80500000</v>
      </c>
      <c r="C186" s="7">
        <v>82260002</v>
      </c>
      <c r="D186" s="7">
        <v>79980003</v>
      </c>
      <c r="E186" s="7">
        <v>82029999</v>
      </c>
      <c r="F186">
        <v>82.029999000000004</v>
      </c>
      <c r="G186" s="19">
        <v>1.4845935547545874E-2</v>
      </c>
      <c r="AA186" s="17">
        <v>6558.4702150000003</v>
      </c>
      <c r="AB186" s="17">
        <v>149.63999899999999</v>
      </c>
      <c r="AC186" s="17">
        <v>112.199997</v>
      </c>
      <c r="AD186" s="17">
        <v>37.549999</v>
      </c>
      <c r="AE186" s="17">
        <v>26.17</v>
      </c>
      <c r="AF186" s="17">
        <v>21.825001</v>
      </c>
      <c r="AG186" s="17">
        <v>51.040000999999997</v>
      </c>
      <c r="AH186" s="17">
        <v>31.870000999999998</v>
      </c>
      <c r="AI186" s="17">
        <v>168.550003</v>
      </c>
      <c r="AJ186" s="17">
        <v>16.280000999999999</v>
      </c>
      <c r="AK186" s="17">
        <v>11.768000000000001</v>
      </c>
      <c r="AL186" s="17">
        <v>59.68</v>
      </c>
      <c r="AM186" s="17">
        <v>43.16</v>
      </c>
      <c r="AN186" s="17">
        <v>11.64</v>
      </c>
      <c r="AO186" s="17">
        <v>156.320007</v>
      </c>
      <c r="AP186" s="17">
        <v>104.120003</v>
      </c>
      <c r="AQ186" s="17">
        <v>1252</v>
      </c>
      <c r="AR186" s="17">
        <v>735.20001200000002</v>
      </c>
      <c r="AS186" s="17">
        <v>375.35000600000001</v>
      </c>
      <c r="AT186" s="17">
        <v>92.220000999999996</v>
      </c>
      <c r="AU186" s="17">
        <v>666</v>
      </c>
      <c r="AV186" s="17">
        <v>137.300003</v>
      </c>
      <c r="AW186" s="17">
        <v>9.5920000000000005</v>
      </c>
      <c r="AX186" s="17">
        <v>182.39999399999999</v>
      </c>
      <c r="AY186" s="17">
        <v>53.139999000000003</v>
      </c>
      <c r="AZ186" s="17">
        <v>33.014999000000003</v>
      </c>
      <c r="BA186" s="17">
        <v>116.68</v>
      </c>
      <c r="BB186" s="17">
        <v>58.200001</v>
      </c>
      <c r="BC186" s="17">
        <v>88.800003000000004</v>
      </c>
      <c r="BD186" s="17">
        <v>138.240005</v>
      </c>
      <c r="BE186" s="17">
        <v>24.799999</v>
      </c>
      <c r="BF186" s="17">
        <v>16.469999000000001</v>
      </c>
      <c r="BG186" s="17">
        <v>32.384998000000003</v>
      </c>
      <c r="BH186" s="17">
        <v>353</v>
      </c>
      <c r="BI186" s="17">
        <v>89</v>
      </c>
      <c r="BJ186" s="17">
        <v>2.85</v>
      </c>
      <c r="BK186" s="17">
        <v>73.839995999999999</v>
      </c>
      <c r="BL186" s="17">
        <v>26.299999</v>
      </c>
      <c r="BM186" s="17">
        <v>92.309997999999993</v>
      </c>
      <c r="BN186" s="17">
        <v>28.139999</v>
      </c>
      <c r="BO186" s="17">
        <v>82.029999000000004</v>
      </c>
    </row>
    <row r="187" spans="1:67" x14ac:dyDescent="0.3">
      <c r="A187" s="1">
        <v>44386</v>
      </c>
      <c r="B187" s="7">
        <v>80650002</v>
      </c>
      <c r="C187" s="7">
        <v>81220001</v>
      </c>
      <c r="D187" s="7">
        <v>80440002</v>
      </c>
      <c r="E187" s="7">
        <v>80830002</v>
      </c>
      <c r="F187">
        <v>80.830001999999993</v>
      </c>
      <c r="G187" s="19">
        <v>6.2243245058053454E-3</v>
      </c>
      <c r="AA187" s="17">
        <v>6559.25</v>
      </c>
      <c r="AB187" s="17">
        <v>147.91999799999999</v>
      </c>
      <c r="AC187" s="17">
        <v>112.760002</v>
      </c>
      <c r="AD187" s="17">
        <v>37.830002</v>
      </c>
      <c r="AE187" s="17">
        <v>26.290001</v>
      </c>
      <c r="AF187" s="17">
        <v>21.815000999999999</v>
      </c>
      <c r="AG187" s="17">
        <v>50.93</v>
      </c>
      <c r="AH187" s="17">
        <v>31.76</v>
      </c>
      <c r="AI187" s="17">
        <v>167.050003</v>
      </c>
      <c r="AJ187" s="17">
        <v>16.350000000000001</v>
      </c>
      <c r="AK187" s="17">
        <v>11.794</v>
      </c>
      <c r="AL187" s="17">
        <v>59.459999000000003</v>
      </c>
      <c r="AM187" s="17">
        <v>42.625</v>
      </c>
      <c r="AN187" s="17">
        <v>11.606</v>
      </c>
      <c r="AO187" s="17">
        <v>154.33999600000001</v>
      </c>
      <c r="AP187" s="17">
        <v>101.58000199999999</v>
      </c>
      <c r="AQ187" s="17">
        <v>1235.5</v>
      </c>
      <c r="AR187" s="17">
        <v>731.20001200000002</v>
      </c>
      <c r="AS187" s="17">
        <v>371.79998799999998</v>
      </c>
      <c r="AT187" s="17">
        <v>91.699996999999996</v>
      </c>
      <c r="AU187" s="17">
        <v>662.40002400000003</v>
      </c>
      <c r="AV187" s="17">
        <v>137.10000600000001</v>
      </c>
      <c r="AW187" s="17">
        <v>9.4849999999999994</v>
      </c>
      <c r="AX187" s="17">
        <v>180.85000600000001</v>
      </c>
      <c r="AY187" s="17">
        <v>53.16</v>
      </c>
      <c r="AZ187" s="17">
        <v>33.5</v>
      </c>
      <c r="BA187" s="17">
        <v>119.91999800000001</v>
      </c>
      <c r="BB187" s="17">
        <v>57.75</v>
      </c>
      <c r="BC187" s="17">
        <v>87.220000999999996</v>
      </c>
      <c r="BD187" s="17">
        <v>137.020004</v>
      </c>
      <c r="BE187" s="17">
        <v>24.774999999999999</v>
      </c>
      <c r="BF187" s="17">
        <v>16.478000999999999</v>
      </c>
      <c r="BG187" s="17">
        <v>32.115001999999997</v>
      </c>
      <c r="BH187" s="17">
        <v>348</v>
      </c>
      <c r="BI187" s="17">
        <v>89.82</v>
      </c>
      <c r="BJ187" s="17">
        <v>2.94</v>
      </c>
      <c r="BK187" s="17">
        <v>74.080001999999993</v>
      </c>
      <c r="BL187" s="17">
        <v>25.950001</v>
      </c>
      <c r="BM187" s="17">
        <v>91.739998</v>
      </c>
      <c r="BN187" s="17">
        <v>28.25</v>
      </c>
      <c r="BO187" s="17">
        <v>80.830001999999993</v>
      </c>
    </row>
    <row r="188" spans="1:67" x14ac:dyDescent="0.3">
      <c r="A188" s="1">
        <v>44385</v>
      </c>
      <c r="B188" s="7">
        <v>82459999</v>
      </c>
      <c r="C188" s="7">
        <v>82459999</v>
      </c>
      <c r="D188" s="7">
        <v>79440002</v>
      </c>
      <c r="E188" s="7">
        <v>80330002</v>
      </c>
      <c r="F188">
        <v>80.330001999999993</v>
      </c>
      <c r="G188" s="19">
        <v>-3.1935417018483347E-2</v>
      </c>
      <c r="AA188" s="17">
        <v>6529.419922</v>
      </c>
      <c r="AB188" s="17">
        <v>145.86000100000001</v>
      </c>
      <c r="AC188" s="17">
        <v>109.019997</v>
      </c>
      <c r="AD188" s="17">
        <v>37.529998999999997</v>
      </c>
      <c r="AE188" s="17">
        <v>24.945</v>
      </c>
      <c r="AF188" s="17">
        <v>21.285</v>
      </c>
      <c r="AG188" s="17">
        <v>49.715000000000003</v>
      </c>
      <c r="AH188" s="17">
        <v>30.950001</v>
      </c>
      <c r="AI188" s="17">
        <v>164.89999399999999</v>
      </c>
      <c r="AJ188" s="17">
        <v>16.290001</v>
      </c>
      <c r="AK188" s="17">
        <v>11.507999999999999</v>
      </c>
      <c r="AL188" s="17">
        <v>59.279998999999997</v>
      </c>
      <c r="AM188" s="17">
        <v>42.575001</v>
      </c>
      <c r="AN188" s="17">
        <v>11.528</v>
      </c>
      <c r="AO188" s="17">
        <v>152.800003</v>
      </c>
      <c r="AP188" s="17">
        <v>101</v>
      </c>
      <c r="AQ188" s="17">
        <v>1204.5</v>
      </c>
      <c r="AR188" s="17">
        <v>712.90002400000003</v>
      </c>
      <c r="AS188" s="17">
        <v>365</v>
      </c>
      <c r="AT188" s="17">
        <v>90.540001000000004</v>
      </c>
      <c r="AU188" s="17">
        <v>639.20001200000002</v>
      </c>
      <c r="AV188" s="17">
        <v>133.10000600000001</v>
      </c>
      <c r="AW188" s="17">
        <v>9.3680000000000003</v>
      </c>
      <c r="AX188" s="17">
        <v>180.199997</v>
      </c>
      <c r="AY188" s="17">
        <v>52.48</v>
      </c>
      <c r="AZ188" s="17">
        <v>32.735000999999997</v>
      </c>
      <c r="BA188" s="17">
        <v>117.199997</v>
      </c>
      <c r="BB188" s="17">
        <v>56.5</v>
      </c>
      <c r="BC188" s="17">
        <v>85.779999000000004</v>
      </c>
      <c r="BD188" s="17">
        <v>133.16000399999999</v>
      </c>
      <c r="BE188" s="17">
        <v>23.915001</v>
      </c>
      <c r="BF188" s="17">
        <v>16.049999</v>
      </c>
      <c r="BG188" s="17">
        <v>31.024999999999999</v>
      </c>
      <c r="BH188" s="17">
        <v>346.5</v>
      </c>
      <c r="BI188" s="17">
        <v>88</v>
      </c>
      <c r="BJ188" s="17">
        <v>3</v>
      </c>
      <c r="BK188" s="17">
        <v>74.5</v>
      </c>
      <c r="BL188" s="17">
        <v>25.790001</v>
      </c>
      <c r="BM188" s="17">
        <v>90.5</v>
      </c>
      <c r="BN188" s="17">
        <v>27.879999000000002</v>
      </c>
      <c r="BO188" s="17">
        <v>80.330001999999993</v>
      </c>
    </row>
    <row r="189" spans="1:67" x14ac:dyDescent="0.3">
      <c r="A189" s="1">
        <v>44384</v>
      </c>
      <c r="B189" s="7">
        <v>82190002</v>
      </c>
      <c r="C189" s="7">
        <v>83000000</v>
      </c>
      <c r="D189" s="7">
        <v>81790001</v>
      </c>
      <c r="E189" s="7">
        <v>82980003</v>
      </c>
      <c r="F189">
        <v>82.980002999999996</v>
      </c>
      <c r="G189" s="19">
        <v>1.0226491480721744E-2</v>
      </c>
      <c r="AA189" s="17">
        <v>6396.7299800000001</v>
      </c>
      <c r="AB189" s="17">
        <v>148.5</v>
      </c>
      <c r="AC189" s="17">
        <v>109.82</v>
      </c>
      <c r="AD189" s="17">
        <v>37.919998</v>
      </c>
      <c r="AE189" s="17">
        <v>25.75</v>
      </c>
      <c r="AF189" s="17">
        <v>21.614999999999998</v>
      </c>
      <c r="AG189" s="17">
        <v>51.18</v>
      </c>
      <c r="AH189" s="17">
        <v>31.030000999999999</v>
      </c>
      <c r="AI189" s="17">
        <v>166.39999399999999</v>
      </c>
      <c r="AJ189" s="17">
        <v>17.100000000000001</v>
      </c>
      <c r="AK189" s="17">
        <v>11.696</v>
      </c>
      <c r="AL189" s="17">
        <v>60.5</v>
      </c>
      <c r="AM189" s="17">
        <v>42.540000999999997</v>
      </c>
      <c r="AN189" s="17">
        <v>11.68</v>
      </c>
      <c r="AO189" s="17">
        <v>155.179993</v>
      </c>
      <c r="AP189" s="17">
        <v>99.5</v>
      </c>
      <c r="AQ189" s="17">
        <v>1237.5</v>
      </c>
      <c r="AR189" s="17">
        <v>737.79998799999998</v>
      </c>
      <c r="AS189" s="17">
        <v>376.5</v>
      </c>
      <c r="AT189" s="17">
        <v>92.059997999999993</v>
      </c>
      <c r="AU189" s="17">
        <v>660.40002400000003</v>
      </c>
      <c r="AV189" s="17">
        <v>134.949997</v>
      </c>
      <c r="AW189" s="17">
        <v>9.4329999999999998</v>
      </c>
      <c r="AX189" s="17">
        <v>184.800003</v>
      </c>
      <c r="AY189" s="17">
        <v>54.5</v>
      </c>
      <c r="AZ189" s="17">
        <v>33.264999000000003</v>
      </c>
      <c r="BA189" s="17">
        <v>115.959999</v>
      </c>
      <c r="BB189" s="17">
        <v>57.41</v>
      </c>
      <c r="BC189" s="17">
        <v>86.800003000000004</v>
      </c>
      <c r="BD189" s="17">
        <v>136.61999499999999</v>
      </c>
      <c r="BE189" s="17">
        <v>24.684999000000001</v>
      </c>
      <c r="BF189" s="17">
        <v>16.582001000000002</v>
      </c>
      <c r="BG189" s="17">
        <v>31.889999</v>
      </c>
      <c r="BH189" s="17">
        <v>350.89999399999999</v>
      </c>
      <c r="BI189" s="17">
        <v>88.260002</v>
      </c>
      <c r="BJ189" s="17">
        <v>3.1</v>
      </c>
      <c r="BK189" s="17">
        <v>75.919998000000007</v>
      </c>
      <c r="BL189" s="17">
        <v>26.26</v>
      </c>
      <c r="BM189" s="17">
        <v>91.800003000000004</v>
      </c>
      <c r="BN189" s="17">
        <v>28.450001</v>
      </c>
      <c r="BO189" s="17">
        <v>82.980002999999996</v>
      </c>
    </row>
    <row r="190" spans="1:67" x14ac:dyDescent="0.3">
      <c r="A190" s="1">
        <v>44383</v>
      </c>
      <c r="B190" s="7">
        <v>80500000</v>
      </c>
      <c r="C190" s="7">
        <v>82180000</v>
      </c>
      <c r="D190" s="7">
        <v>80389999</v>
      </c>
      <c r="E190" s="7">
        <v>82139999</v>
      </c>
      <c r="F190">
        <v>82.139999000000003</v>
      </c>
      <c r="G190" s="19">
        <v>1.784389161749278E-2</v>
      </c>
      <c r="AA190" s="17">
        <v>6527.7202150000003</v>
      </c>
      <c r="AB190" s="17">
        <v>147.05999800000001</v>
      </c>
      <c r="AC190" s="17">
        <v>110.879997</v>
      </c>
      <c r="AD190" s="17">
        <v>40.099997999999999</v>
      </c>
      <c r="AE190" s="17">
        <v>25.41</v>
      </c>
      <c r="AF190" s="17">
        <v>21.559999000000001</v>
      </c>
      <c r="AG190" s="17">
        <v>51.919998</v>
      </c>
      <c r="AH190" s="17">
        <v>31.190000999999999</v>
      </c>
      <c r="AI190" s="17">
        <v>164</v>
      </c>
      <c r="AJ190" s="17">
        <v>17.075001</v>
      </c>
      <c r="AK190" s="17">
        <v>11.712</v>
      </c>
      <c r="AL190" s="17">
        <v>60.41</v>
      </c>
      <c r="AM190" s="17">
        <v>42.040000999999997</v>
      </c>
      <c r="AN190" s="17">
        <v>11.593999999999999</v>
      </c>
      <c r="AO190" s="17">
        <v>151.60000600000001</v>
      </c>
      <c r="AP190" s="17">
        <v>97.769997000000004</v>
      </c>
      <c r="AQ190" s="17">
        <v>1224</v>
      </c>
      <c r="AR190" s="17">
        <v>727.90002400000003</v>
      </c>
      <c r="AS190" s="17">
        <v>370.5</v>
      </c>
      <c r="AT190" s="17">
        <v>91.199996999999996</v>
      </c>
      <c r="AU190" s="17">
        <v>655.79998799999998</v>
      </c>
      <c r="AV190" s="17">
        <v>134.199997</v>
      </c>
      <c r="AW190" s="17">
        <v>9.5340000000000007</v>
      </c>
      <c r="AX190" s="17">
        <v>184.10000600000001</v>
      </c>
      <c r="AY190" s="17">
        <v>54.52</v>
      </c>
      <c r="AZ190" s="17">
        <v>33.715000000000003</v>
      </c>
      <c r="BA190" s="17">
        <v>117.860001</v>
      </c>
      <c r="BB190" s="17">
        <v>56.240001999999997</v>
      </c>
      <c r="BC190" s="17">
        <v>86.769997000000004</v>
      </c>
      <c r="BD190" s="17">
        <v>135.66000399999999</v>
      </c>
      <c r="BE190" s="17">
        <v>24.895</v>
      </c>
      <c r="BF190" s="17">
        <v>16.709999</v>
      </c>
      <c r="BG190" s="17">
        <v>31.629999000000002</v>
      </c>
      <c r="BH190" s="17">
        <v>347.10000600000001</v>
      </c>
      <c r="BI190" s="17">
        <v>88.279999000000004</v>
      </c>
      <c r="BJ190" s="17">
        <v>2.98</v>
      </c>
      <c r="BK190" s="17">
        <v>75.709998999999996</v>
      </c>
      <c r="BL190" s="17">
        <v>26.200001</v>
      </c>
      <c r="BM190" s="17">
        <v>91.57</v>
      </c>
      <c r="BN190" s="17">
        <v>28.5</v>
      </c>
      <c r="BO190" s="17">
        <v>82.139999000000003</v>
      </c>
    </row>
    <row r="191" spans="1:67" x14ac:dyDescent="0.3">
      <c r="A191" s="1">
        <v>44382</v>
      </c>
      <c r="B191" s="7">
        <v>80709999</v>
      </c>
      <c r="C191" s="7">
        <v>80900002</v>
      </c>
      <c r="D191" s="7">
        <v>80070000</v>
      </c>
      <c r="E191" s="7">
        <v>80699997</v>
      </c>
      <c r="F191">
        <v>80.699996999999996</v>
      </c>
      <c r="G191" s="19">
        <v>-3.0883262416920854E-3</v>
      </c>
      <c r="AA191" s="17">
        <v>6507.4799800000001</v>
      </c>
      <c r="AB191" s="17">
        <v>147.41999799999999</v>
      </c>
      <c r="AC191" s="17">
        <v>113.08000199999999</v>
      </c>
      <c r="AD191" s="17">
        <v>43.790000999999997</v>
      </c>
      <c r="AE191" s="17">
        <v>26.785</v>
      </c>
      <c r="AF191" s="17">
        <v>21.905000999999999</v>
      </c>
      <c r="AG191" s="17">
        <v>53.630001</v>
      </c>
      <c r="AH191" s="17">
        <v>31.57</v>
      </c>
      <c r="AI191" s="17">
        <v>164.85000600000001</v>
      </c>
      <c r="AJ191" s="17">
        <v>17.035</v>
      </c>
      <c r="AK191" s="17">
        <v>12.05</v>
      </c>
      <c r="AL191" s="17">
        <v>60</v>
      </c>
      <c r="AM191" s="17">
        <v>41.240001999999997</v>
      </c>
      <c r="AN191" s="17">
        <v>11.698</v>
      </c>
      <c r="AO191" s="17">
        <v>152.38000500000001</v>
      </c>
      <c r="AP191" s="17">
        <v>95.57</v>
      </c>
      <c r="AQ191" s="17">
        <v>1220</v>
      </c>
      <c r="AR191" s="17">
        <v>737.79998799999998</v>
      </c>
      <c r="AS191" s="17">
        <v>372.70001200000002</v>
      </c>
      <c r="AT191" s="17">
        <v>91.5</v>
      </c>
      <c r="AU191" s="17">
        <v>660.70001200000002</v>
      </c>
      <c r="AV191" s="17">
        <v>136.5</v>
      </c>
      <c r="AW191" s="17">
        <v>9.5969999999999995</v>
      </c>
      <c r="AX191" s="17">
        <v>184.35000600000001</v>
      </c>
      <c r="AY191" s="17">
        <v>55.380001</v>
      </c>
      <c r="AZ191" s="17">
        <v>35.650002000000001</v>
      </c>
      <c r="BA191" s="17">
        <v>120.18</v>
      </c>
      <c r="BB191" s="17">
        <v>56.650002000000001</v>
      </c>
      <c r="BC191" s="17">
        <v>86.900002000000001</v>
      </c>
      <c r="BD191" s="17">
        <v>135.05999800000001</v>
      </c>
      <c r="BE191" s="17">
        <v>25.684999000000001</v>
      </c>
      <c r="BF191" s="17">
        <v>16.941998999999999</v>
      </c>
      <c r="BG191" s="17">
        <v>31.76</v>
      </c>
      <c r="BH191" s="17">
        <v>344.79998799999998</v>
      </c>
      <c r="BI191" s="17">
        <v>87.480002999999996</v>
      </c>
      <c r="BJ191" s="17">
        <v>3.14</v>
      </c>
      <c r="BK191" s="17">
        <v>74.709998999999996</v>
      </c>
      <c r="BL191" s="17">
        <v>26.18</v>
      </c>
      <c r="BM191" s="17">
        <v>91.860000999999997</v>
      </c>
      <c r="BN191" s="17">
        <v>28.459999</v>
      </c>
      <c r="BO191" s="17">
        <v>80.699996999999996</v>
      </c>
    </row>
    <row r="192" spans="1:67" x14ac:dyDescent="0.3">
      <c r="A192" s="1">
        <v>44379</v>
      </c>
      <c r="B192" s="7">
        <v>80349998</v>
      </c>
      <c r="C192" s="7">
        <v>81059998</v>
      </c>
      <c r="D192" s="7">
        <v>79949997</v>
      </c>
      <c r="E192" s="7">
        <v>80949997</v>
      </c>
      <c r="F192">
        <v>80.949996999999996</v>
      </c>
      <c r="G192" s="19">
        <v>1.1495664269594696E-2</v>
      </c>
      <c r="AA192" s="17">
        <v>6567.5400390000004</v>
      </c>
      <c r="AB192" s="17">
        <v>148.199997</v>
      </c>
      <c r="AC192" s="17">
        <v>112.220001</v>
      </c>
      <c r="AD192" s="17">
        <v>43.029998999999997</v>
      </c>
      <c r="AE192" s="17">
        <v>26.48</v>
      </c>
      <c r="AF192" s="17">
        <v>21.75</v>
      </c>
      <c r="AG192" s="17">
        <v>52.470001000000003</v>
      </c>
      <c r="AH192" s="17">
        <v>31.540001</v>
      </c>
      <c r="AI192" s="17">
        <v>164.64999399999999</v>
      </c>
      <c r="AJ192" s="17">
        <v>16.889999</v>
      </c>
      <c r="AK192" s="17">
        <v>11.852</v>
      </c>
      <c r="AL192" s="17">
        <v>60.209999000000003</v>
      </c>
      <c r="AM192" s="17">
        <v>41.299999</v>
      </c>
      <c r="AN192" s="17">
        <v>11.754</v>
      </c>
      <c r="AO192" s="17">
        <v>152.44000199999999</v>
      </c>
      <c r="AP192" s="17">
        <v>96.239998</v>
      </c>
      <c r="AQ192" s="17">
        <v>1218</v>
      </c>
      <c r="AR192" s="17">
        <v>734.40002400000003</v>
      </c>
      <c r="AS192" s="17">
        <v>372.64999399999999</v>
      </c>
      <c r="AT192" s="17">
        <v>90.459998999999996</v>
      </c>
      <c r="AU192" s="17">
        <v>663.40002400000003</v>
      </c>
      <c r="AV192" s="17">
        <v>135.300003</v>
      </c>
      <c r="AW192" s="17">
        <v>9.6050000000000004</v>
      </c>
      <c r="AX192" s="17">
        <v>185.35000600000001</v>
      </c>
      <c r="AY192" s="17">
        <v>55.52</v>
      </c>
      <c r="AZ192" s="17">
        <v>35.509998000000003</v>
      </c>
      <c r="BA192" s="17">
        <v>119.41999800000001</v>
      </c>
      <c r="BB192" s="17">
        <v>56.41</v>
      </c>
      <c r="BC192" s="17">
        <v>87.900002000000001</v>
      </c>
      <c r="BD192" s="17">
        <v>133.88000500000001</v>
      </c>
      <c r="BE192" s="17">
        <v>25.07</v>
      </c>
      <c r="BF192" s="17">
        <v>16.681999000000001</v>
      </c>
      <c r="BG192" s="17">
        <v>31.415001</v>
      </c>
      <c r="BH192" s="17">
        <v>346.70001200000002</v>
      </c>
      <c r="BI192" s="17">
        <v>87.040001000000004</v>
      </c>
      <c r="BJ192" s="17">
        <v>2.95</v>
      </c>
      <c r="BK192" s="17">
        <v>73.160004000000001</v>
      </c>
      <c r="BL192" s="17">
        <v>26.18</v>
      </c>
      <c r="BM192" s="17">
        <v>91.580001999999993</v>
      </c>
      <c r="BN192" s="17">
        <v>28.6</v>
      </c>
      <c r="BO192" s="17">
        <v>80.949996999999996</v>
      </c>
    </row>
    <row r="193" spans="1:67" x14ac:dyDescent="0.3">
      <c r="A193" s="1">
        <v>44378</v>
      </c>
      <c r="B193" s="7">
        <v>79349998</v>
      </c>
      <c r="C193" s="7">
        <v>80860001</v>
      </c>
      <c r="D193" s="7">
        <v>79220001</v>
      </c>
      <c r="E193" s="7">
        <v>80029999</v>
      </c>
      <c r="F193">
        <v>80.029999000000004</v>
      </c>
      <c r="G193" s="19">
        <v>1.3807917055791208E-2</v>
      </c>
      <c r="AA193" s="17">
        <v>6552.8598629999997</v>
      </c>
      <c r="AB193" s="17">
        <v>148.020004</v>
      </c>
      <c r="AC193" s="17">
        <v>109.900002</v>
      </c>
      <c r="AD193" s="17">
        <v>43</v>
      </c>
      <c r="AE193" s="17">
        <v>26.290001</v>
      </c>
      <c r="AF193" s="17">
        <v>21.690000999999999</v>
      </c>
      <c r="AG193" s="17">
        <v>53.48</v>
      </c>
      <c r="AH193" s="17">
        <v>31.639999</v>
      </c>
      <c r="AI193" s="17">
        <v>164.10000600000001</v>
      </c>
      <c r="AJ193" s="17">
        <v>16.754999000000002</v>
      </c>
      <c r="AK193" s="17">
        <v>11.988</v>
      </c>
      <c r="AL193" s="17">
        <v>60.299999</v>
      </c>
      <c r="AM193" s="17">
        <v>40.82</v>
      </c>
      <c r="AN193" s="17">
        <v>11.731999999999999</v>
      </c>
      <c r="AO193" s="17">
        <v>152.979996</v>
      </c>
      <c r="AP193" s="17">
        <v>95.459998999999996</v>
      </c>
      <c r="AQ193" s="17">
        <v>1220</v>
      </c>
      <c r="AR193" s="17">
        <v>739.20001200000002</v>
      </c>
      <c r="AS193" s="17">
        <v>375.35000600000001</v>
      </c>
      <c r="AT193" s="17">
        <v>89.779999000000004</v>
      </c>
      <c r="AU193" s="17">
        <v>663.90002400000003</v>
      </c>
      <c r="AV193" s="17">
        <v>134.35000600000001</v>
      </c>
      <c r="AW193" s="17">
        <v>9.6639999999999997</v>
      </c>
      <c r="AX193" s="17">
        <v>187</v>
      </c>
      <c r="AY193" s="17">
        <v>55.52</v>
      </c>
      <c r="AZ193" s="17">
        <v>35.610000999999997</v>
      </c>
      <c r="BA193" s="17">
        <v>118.800003</v>
      </c>
      <c r="BB193" s="17">
        <v>56.549999</v>
      </c>
      <c r="BC193" s="17">
        <v>88.459998999999996</v>
      </c>
      <c r="BD193" s="17">
        <v>133.199997</v>
      </c>
      <c r="BE193" s="17">
        <v>25.700001</v>
      </c>
      <c r="BF193" s="17">
        <v>16.68</v>
      </c>
      <c r="BG193" s="17">
        <v>30.719999000000001</v>
      </c>
      <c r="BH193" s="17">
        <v>342.29998799999998</v>
      </c>
      <c r="BI193" s="17">
        <v>86.699996999999996</v>
      </c>
      <c r="BJ193" s="17">
        <v>3.1150000000000002</v>
      </c>
      <c r="BK193" s="17">
        <v>72.330001999999993</v>
      </c>
      <c r="BL193" s="17">
        <v>25.93</v>
      </c>
      <c r="BM193" s="17">
        <v>91.339995999999999</v>
      </c>
      <c r="BN193" s="17">
        <v>28.5</v>
      </c>
      <c r="BO193" s="17">
        <v>80.029999000000004</v>
      </c>
    </row>
    <row r="194" spans="1:67" x14ac:dyDescent="0.3">
      <c r="A194" s="1">
        <v>44377</v>
      </c>
      <c r="B194" s="7">
        <v>79400002</v>
      </c>
      <c r="C194" s="7">
        <v>80120003</v>
      </c>
      <c r="D194" s="7">
        <v>78519997</v>
      </c>
      <c r="E194" s="7">
        <v>78940002</v>
      </c>
      <c r="F194">
        <v>78.940002000000007</v>
      </c>
      <c r="G194" s="19">
        <v>-5.4176764992688309E-3</v>
      </c>
      <c r="AA194" s="17">
        <v>6553.8198240000002</v>
      </c>
      <c r="AB194" s="17">
        <v>147.66000399999999</v>
      </c>
      <c r="AC194" s="17">
        <v>108.44000200000001</v>
      </c>
      <c r="AD194" s="17">
        <v>42.59</v>
      </c>
      <c r="AE194" s="17">
        <v>25.85</v>
      </c>
      <c r="AF194" s="17">
        <v>21.385000000000002</v>
      </c>
      <c r="AG194" s="17">
        <v>52.869999</v>
      </c>
      <c r="AH194" s="17">
        <v>31.190000999999999</v>
      </c>
      <c r="AI194" s="17">
        <v>162</v>
      </c>
      <c r="AJ194" s="17">
        <v>16.584999</v>
      </c>
      <c r="AK194" s="17">
        <v>11.814</v>
      </c>
      <c r="AL194" s="17">
        <v>59.369999</v>
      </c>
      <c r="AM194" s="17">
        <v>40.900002000000001</v>
      </c>
      <c r="AN194" s="17">
        <v>11.554</v>
      </c>
      <c r="AO194" s="17">
        <v>155.63999899999999</v>
      </c>
      <c r="AP194" s="17">
        <v>96.400002000000001</v>
      </c>
      <c r="AQ194" s="17">
        <v>1228.5</v>
      </c>
      <c r="AR194" s="17">
        <v>737</v>
      </c>
      <c r="AS194" s="17">
        <v>375.79998799999998</v>
      </c>
      <c r="AT194" s="17">
        <v>89.260002</v>
      </c>
      <c r="AU194" s="17">
        <v>661.29998799999998</v>
      </c>
      <c r="AV194" s="17">
        <v>134.5</v>
      </c>
      <c r="AW194" s="17">
        <v>9.6150000000000002</v>
      </c>
      <c r="AX194" s="17">
        <v>187.199997</v>
      </c>
      <c r="AY194" s="17">
        <v>53.939999</v>
      </c>
      <c r="AZ194" s="17">
        <v>34.084999000000003</v>
      </c>
      <c r="BA194" s="17">
        <v>116.91999800000001</v>
      </c>
      <c r="BB194" s="17">
        <v>55.540000999999997</v>
      </c>
      <c r="BC194" s="17">
        <v>88.360000999999997</v>
      </c>
      <c r="BD194" s="17">
        <v>132.679993</v>
      </c>
      <c r="BE194" s="17">
        <v>24.860001</v>
      </c>
      <c r="BF194" s="17">
        <v>16.540001</v>
      </c>
      <c r="BG194" s="17">
        <v>30.605</v>
      </c>
      <c r="BH194" s="17">
        <v>342.29998799999998</v>
      </c>
      <c r="BI194" s="17">
        <v>86.040001000000004</v>
      </c>
      <c r="BJ194" s="17">
        <v>2.9249999999999998</v>
      </c>
      <c r="BK194" s="17">
        <v>74</v>
      </c>
      <c r="BL194" s="17">
        <v>25.469999000000001</v>
      </c>
      <c r="BM194" s="17">
        <v>89.989998</v>
      </c>
      <c r="BN194" s="17">
        <v>28.33</v>
      </c>
      <c r="BO194" s="17">
        <v>78.940002000000007</v>
      </c>
    </row>
    <row r="195" spans="1:67" x14ac:dyDescent="0.3">
      <c r="A195" s="1">
        <v>44376</v>
      </c>
      <c r="B195" s="7">
        <v>79849998</v>
      </c>
      <c r="C195" s="7">
        <v>80599998</v>
      </c>
      <c r="D195" s="7">
        <v>79239998</v>
      </c>
      <c r="E195" s="7">
        <v>79370003</v>
      </c>
      <c r="F195">
        <v>79.370002999999997</v>
      </c>
      <c r="G195" s="19">
        <v>-6.3845019924074764E-3</v>
      </c>
      <c r="AA195" s="17">
        <v>6507.830078</v>
      </c>
      <c r="AB195" s="17">
        <v>148.720001</v>
      </c>
      <c r="AC195" s="17">
        <v>106.480003</v>
      </c>
      <c r="AD195" s="17">
        <v>42.790000999999997</v>
      </c>
      <c r="AE195" s="17">
        <v>26.385000000000002</v>
      </c>
      <c r="AF195" s="17">
        <v>21.665001</v>
      </c>
      <c r="AG195" s="17">
        <v>53.57</v>
      </c>
      <c r="AH195" s="17">
        <v>31.32</v>
      </c>
      <c r="AI195" s="17">
        <v>162</v>
      </c>
      <c r="AJ195" s="17">
        <v>16.504999000000002</v>
      </c>
      <c r="AK195" s="17">
        <v>11.962</v>
      </c>
      <c r="AL195" s="17">
        <v>59.439999</v>
      </c>
      <c r="AM195" s="17">
        <v>40.919998</v>
      </c>
      <c r="AN195" s="17">
        <v>11.566000000000001</v>
      </c>
      <c r="AO195" s="17">
        <v>155.58000200000001</v>
      </c>
      <c r="AP195" s="17">
        <v>97.379997000000003</v>
      </c>
      <c r="AQ195" s="17">
        <v>1231.5</v>
      </c>
      <c r="AR195" s="17">
        <v>754.40002400000003</v>
      </c>
      <c r="AS195" s="17">
        <v>383.25</v>
      </c>
      <c r="AT195" s="17">
        <v>89.699996999999996</v>
      </c>
      <c r="AU195" s="17">
        <v>674</v>
      </c>
      <c r="AV195" s="17">
        <v>137.550003</v>
      </c>
      <c r="AW195" s="17">
        <v>9.5630000000000006</v>
      </c>
      <c r="AX195" s="17">
        <v>187.550003</v>
      </c>
      <c r="AY195" s="17">
        <v>54.139999000000003</v>
      </c>
      <c r="AZ195" s="17">
        <v>35.084999000000003</v>
      </c>
      <c r="BA195" s="17">
        <v>117.400002</v>
      </c>
      <c r="BB195" s="17">
        <v>56.540000999999997</v>
      </c>
      <c r="BC195" s="17">
        <v>88.330001999999993</v>
      </c>
      <c r="BD195" s="17">
        <v>135.05999800000001</v>
      </c>
      <c r="BE195" s="17">
        <v>25.09</v>
      </c>
      <c r="BF195" s="17">
        <v>16.785999</v>
      </c>
      <c r="BG195" s="17">
        <v>31.155000999999999</v>
      </c>
      <c r="BH195" s="17">
        <v>346.10000600000001</v>
      </c>
      <c r="BI195" s="17">
        <v>85.68</v>
      </c>
      <c r="BJ195" s="17">
        <v>3.08</v>
      </c>
      <c r="BK195" s="17">
        <v>79.889999000000003</v>
      </c>
      <c r="BL195" s="17">
        <v>25.4</v>
      </c>
      <c r="BM195" s="17">
        <v>90.529999000000004</v>
      </c>
      <c r="BN195" s="17">
        <v>28.360001</v>
      </c>
      <c r="BO195" s="17">
        <v>79.370002999999997</v>
      </c>
    </row>
    <row r="196" spans="1:67" x14ac:dyDescent="0.3">
      <c r="A196" s="1">
        <v>44375</v>
      </c>
      <c r="B196" s="7">
        <v>80370003</v>
      </c>
      <c r="C196" s="7">
        <v>81010002</v>
      </c>
      <c r="D196" s="7">
        <v>79860001</v>
      </c>
      <c r="E196" s="7">
        <v>79879997</v>
      </c>
      <c r="F196">
        <v>79.879997000000003</v>
      </c>
      <c r="G196" s="19">
        <v>-9.5474889138874586E-3</v>
      </c>
      <c r="AA196" s="17">
        <v>6567.4301759999998</v>
      </c>
      <c r="AB196" s="17">
        <v>149.179993</v>
      </c>
      <c r="AC196" s="17">
        <v>107.099998</v>
      </c>
      <c r="AD196" s="17">
        <v>43.02</v>
      </c>
      <c r="AE196" s="17">
        <v>25.5</v>
      </c>
      <c r="AF196" s="17">
        <v>21.605</v>
      </c>
      <c r="AG196" s="17">
        <v>53.200001</v>
      </c>
      <c r="AH196" s="17">
        <v>31.370000999999998</v>
      </c>
      <c r="AI196" s="17">
        <v>161.14999399999999</v>
      </c>
      <c r="AJ196" s="17">
        <v>16.725000000000001</v>
      </c>
      <c r="AK196" s="17">
        <v>11.782</v>
      </c>
      <c r="AL196" s="17">
        <v>59.139999000000003</v>
      </c>
      <c r="AM196" s="17">
        <v>41.32</v>
      </c>
      <c r="AN196" s="17">
        <v>11.592000000000001</v>
      </c>
      <c r="AO196" s="17">
        <v>154.60000600000001</v>
      </c>
      <c r="AP196" s="17">
        <v>97.769997000000004</v>
      </c>
      <c r="AQ196" s="17">
        <v>1221.5</v>
      </c>
      <c r="AR196" s="17">
        <v>747.70001200000002</v>
      </c>
      <c r="AS196" s="17">
        <v>385.64999399999999</v>
      </c>
      <c r="AT196" s="17">
        <v>89.080001999999993</v>
      </c>
      <c r="AU196" s="17">
        <v>667.59997599999997</v>
      </c>
      <c r="AV196" s="17">
        <v>134.85000600000001</v>
      </c>
      <c r="AW196" s="17">
        <v>9.5690000000000008</v>
      </c>
      <c r="AX196" s="17">
        <v>188.64999399999999</v>
      </c>
      <c r="AY196" s="17">
        <v>53.860000999999997</v>
      </c>
      <c r="AZ196" s="17">
        <v>34.695</v>
      </c>
      <c r="BA196" s="17">
        <v>118.94000200000001</v>
      </c>
      <c r="BB196" s="17">
        <v>55.290000999999997</v>
      </c>
      <c r="BC196" s="17">
        <v>89.110000999999997</v>
      </c>
      <c r="BD196" s="17">
        <v>135.779999</v>
      </c>
      <c r="BE196" s="17">
        <v>24.774999999999999</v>
      </c>
      <c r="BF196" s="17">
        <v>16.835999999999999</v>
      </c>
      <c r="BG196" s="17">
        <v>30.954999999999998</v>
      </c>
      <c r="BH196" s="17">
        <v>345</v>
      </c>
      <c r="BI196" s="17">
        <v>84.139999000000003</v>
      </c>
      <c r="BJ196" s="17">
        <v>3.15</v>
      </c>
      <c r="BK196" s="17">
        <v>80.099997999999999</v>
      </c>
      <c r="BL196" s="17">
        <v>25.040001</v>
      </c>
      <c r="BM196" s="17">
        <v>90.769997000000004</v>
      </c>
      <c r="BN196" s="17">
        <v>28.24</v>
      </c>
      <c r="BO196" s="17">
        <v>79.879997000000003</v>
      </c>
    </row>
    <row r="197" spans="1:67" x14ac:dyDescent="0.3">
      <c r="A197" s="1">
        <v>44372</v>
      </c>
      <c r="B197" s="7">
        <v>80699997</v>
      </c>
      <c r="C197" s="7">
        <v>80900002</v>
      </c>
      <c r="D197" s="7">
        <v>79699997</v>
      </c>
      <c r="E197" s="7">
        <v>80650002</v>
      </c>
      <c r="F197">
        <v>80.650002000000001</v>
      </c>
      <c r="G197" s="19">
        <v>-4.3209629629629154E-3</v>
      </c>
      <c r="AA197" s="17">
        <v>6558.0200199999999</v>
      </c>
      <c r="AB197" s="17">
        <v>149.63999899999999</v>
      </c>
      <c r="AC197" s="17">
        <v>110.32</v>
      </c>
      <c r="AD197" s="17">
        <v>43.25</v>
      </c>
      <c r="AE197" s="17">
        <v>26.200001</v>
      </c>
      <c r="AF197" s="17">
        <v>21.98</v>
      </c>
      <c r="AG197" s="17">
        <v>54.459999000000003</v>
      </c>
      <c r="AH197" s="17">
        <v>31.84</v>
      </c>
      <c r="AI197" s="17">
        <v>161.800003</v>
      </c>
      <c r="AJ197" s="17">
        <v>16.959999</v>
      </c>
      <c r="AK197" s="17">
        <v>11.95</v>
      </c>
      <c r="AL197" s="17">
        <v>57.869999</v>
      </c>
      <c r="AM197" s="17">
        <v>40.919998</v>
      </c>
      <c r="AN197" s="17">
        <v>11.63</v>
      </c>
      <c r="AO197" s="17">
        <v>155.520004</v>
      </c>
      <c r="AP197" s="17">
        <v>96.150002000000001</v>
      </c>
      <c r="AQ197" s="17">
        <v>1227</v>
      </c>
      <c r="AR197" s="17">
        <v>759.20001200000002</v>
      </c>
      <c r="AS197" s="17">
        <v>385.39999399999999</v>
      </c>
      <c r="AT197" s="17">
        <v>89.199996999999996</v>
      </c>
      <c r="AU197" s="17">
        <v>673.59997599999997</v>
      </c>
      <c r="AV197" s="17">
        <v>134.35000600000001</v>
      </c>
      <c r="AW197" s="17">
        <v>9.6080000000000005</v>
      </c>
      <c r="AX197" s="17">
        <v>187</v>
      </c>
      <c r="AY197" s="17">
        <v>55.080002</v>
      </c>
      <c r="AZ197" s="17">
        <v>35.259998000000003</v>
      </c>
      <c r="BA197" s="17">
        <v>124.480003</v>
      </c>
      <c r="BB197" s="17">
        <v>56.060001</v>
      </c>
      <c r="BC197" s="17">
        <v>88.25</v>
      </c>
      <c r="BD197" s="17">
        <v>136.63999899999999</v>
      </c>
      <c r="BE197" s="17">
        <v>25.4</v>
      </c>
      <c r="BF197" s="17">
        <v>17.030000999999999</v>
      </c>
      <c r="BG197" s="17">
        <v>30.785</v>
      </c>
      <c r="BH197" s="17">
        <v>346.60000600000001</v>
      </c>
      <c r="BI197" s="17">
        <v>85.940002000000007</v>
      </c>
      <c r="BJ197" s="17">
        <v>3.085</v>
      </c>
      <c r="BK197" s="17">
        <v>80</v>
      </c>
      <c r="BL197" s="17">
        <v>25.17</v>
      </c>
      <c r="BM197" s="17">
        <v>93.260002</v>
      </c>
      <c r="BN197" s="17">
        <v>28.25</v>
      </c>
      <c r="BO197" s="17">
        <v>80.650002000000001</v>
      </c>
    </row>
    <row r="198" spans="1:67" x14ac:dyDescent="0.3">
      <c r="A198" s="1">
        <v>44371</v>
      </c>
      <c r="B198" s="7">
        <v>79239998</v>
      </c>
      <c r="C198" s="7">
        <v>81320000</v>
      </c>
      <c r="D198" s="7">
        <v>78889999</v>
      </c>
      <c r="E198" s="7">
        <v>81000000</v>
      </c>
      <c r="F198">
        <v>81</v>
      </c>
      <c r="G198" s="19">
        <v>2.5835879253240712E-2</v>
      </c>
      <c r="AA198" s="17">
        <v>6622.8701170000004</v>
      </c>
      <c r="AB198" s="17">
        <v>151.11999499999999</v>
      </c>
      <c r="AC198" s="17">
        <v>111.91999800000001</v>
      </c>
      <c r="AD198" s="17">
        <v>42.93</v>
      </c>
      <c r="AE198" s="17">
        <v>25.535</v>
      </c>
      <c r="AF198" s="17">
        <v>21.73</v>
      </c>
      <c r="AG198" s="17">
        <v>54.099997999999999</v>
      </c>
      <c r="AH198" s="17">
        <v>32.049999</v>
      </c>
      <c r="AI198" s="17">
        <v>161.550003</v>
      </c>
      <c r="AJ198" s="17">
        <v>17.075001</v>
      </c>
      <c r="AK198" s="17">
        <v>11.882</v>
      </c>
      <c r="AL198" s="17">
        <v>57.080002</v>
      </c>
      <c r="AM198" s="17">
        <v>41.060001</v>
      </c>
      <c r="AN198" s="17">
        <v>11.683999999999999</v>
      </c>
      <c r="AO198" s="17">
        <v>155.39999399999999</v>
      </c>
      <c r="AP198" s="17">
        <v>94.970000999999996</v>
      </c>
      <c r="AQ198" s="17">
        <v>1228.5</v>
      </c>
      <c r="AR198" s="17">
        <v>750.90002400000003</v>
      </c>
      <c r="AS198" s="17">
        <v>390.14999399999999</v>
      </c>
      <c r="AT198" s="17">
        <v>89.68</v>
      </c>
      <c r="AU198" s="17">
        <v>673.20001200000002</v>
      </c>
      <c r="AV198" s="17">
        <v>135.64999399999999</v>
      </c>
      <c r="AW198" s="17">
        <v>9.6199999999999992</v>
      </c>
      <c r="AX198" s="17">
        <v>187.39999399999999</v>
      </c>
      <c r="AY198" s="17">
        <v>54.360000999999997</v>
      </c>
      <c r="AZ198" s="17">
        <v>35.365001999999997</v>
      </c>
      <c r="BA198" s="17">
        <v>126.360001</v>
      </c>
      <c r="BB198" s="17">
        <v>56.189999</v>
      </c>
      <c r="BC198" s="17">
        <v>87.599997999999999</v>
      </c>
      <c r="BD198" s="17">
        <v>137.10000600000001</v>
      </c>
      <c r="BE198" s="17">
        <v>25.434999000000001</v>
      </c>
      <c r="BF198" s="17">
        <v>17.002001</v>
      </c>
      <c r="BG198" s="17">
        <v>30.75</v>
      </c>
      <c r="BH198" s="17">
        <v>342.79998799999998</v>
      </c>
      <c r="BI198" s="17">
        <v>85.860000999999997</v>
      </c>
      <c r="BJ198" s="17">
        <v>3.395</v>
      </c>
      <c r="BK198" s="17">
        <v>80.709998999999996</v>
      </c>
      <c r="BL198" s="17">
        <v>25.35</v>
      </c>
      <c r="BM198" s="17">
        <v>93.910004000000001</v>
      </c>
      <c r="BN198" s="17">
        <v>28.190000999999999</v>
      </c>
      <c r="BO198" s="17">
        <v>81</v>
      </c>
    </row>
    <row r="199" spans="1:67" x14ac:dyDescent="0.3">
      <c r="A199" s="1">
        <v>44370</v>
      </c>
      <c r="B199" s="7">
        <v>79830002</v>
      </c>
      <c r="C199" s="7">
        <v>79830002</v>
      </c>
      <c r="D199" s="7">
        <v>78730003</v>
      </c>
      <c r="E199" s="7">
        <v>78959999</v>
      </c>
      <c r="F199">
        <v>78.959998999999996</v>
      </c>
      <c r="G199" s="19">
        <v>-4.7894759157789402E-3</v>
      </c>
      <c r="AA199" s="17">
        <v>6631.1499020000001</v>
      </c>
      <c r="AB199" s="17">
        <v>149</v>
      </c>
      <c r="AC199" s="17">
        <v>111.300003</v>
      </c>
      <c r="AD199" s="17">
        <v>42.5</v>
      </c>
      <c r="AE199" s="17">
        <v>24.860001</v>
      </c>
      <c r="AF199" s="17">
        <v>21.42</v>
      </c>
      <c r="AG199" s="17">
        <v>53.48</v>
      </c>
      <c r="AH199" s="17">
        <v>31.940000999999999</v>
      </c>
      <c r="AI199" s="17">
        <v>157.35000600000001</v>
      </c>
      <c r="AJ199" s="17">
        <v>16.950001</v>
      </c>
      <c r="AK199" s="17">
        <v>11.744</v>
      </c>
      <c r="AL199" s="17">
        <v>57</v>
      </c>
      <c r="AM199" s="17">
        <v>40.060001</v>
      </c>
      <c r="AN199" s="17">
        <v>11.57</v>
      </c>
      <c r="AO199" s="17">
        <v>152.96000699999999</v>
      </c>
      <c r="AP199" s="17">
        <v>93.949996999999996</v>
      </c>
      <c r="AQ199" s="17">
        <v>1205</v>
      </c>
      <c r="AR199" s="17">
        <v>739.40002400000003</v>
      </c>
      <c r="AS199" s="17">
        <v>381.45001200000002</v>
      </c>
      <c r="AT199" s="17">
        <v>88.620002999999997</v>
      </c>
      <c r="AU199" s="17">
        <v>669.09997599999997</v>
      </c>
      <c r="AV199" s="17">
        <v>134.10000600000001</v>
      </c>
      <c r="AW199" s="17">
        <v>9.657</v>
      </c>
      <c r="AX199" s="17">
        <v>183.5</v>
      </c>
      <c r="AY199" s="17">
        <v>54.119999</v>
      </c>
      <c r="AZ199" s="17">
        <v>35.200001</v>
      </c>
      <c r="BA199" s="17">
        <v>123.900002</v>
      </c>
      <c r="BB199" s="17">
        <v>55.93</v>
      </c>
      <c r="BC199" s="17">
        <v>87.120002999999997</v>
      </c>
      <c r="BD199" s="17">
        <v>134.46000699999999</v>
      </c>
      <c r="BE199" s="17">
        <v>24.66</v>
      </c>
      <c r="BF199" s="17">
        <v>16.957999999999998</v>
      </c>
      <c r="BG199" s="17">
        <v>30.165001</v>
      </c>
      <c r="BH199" s="17">
        <v>339.89999399999999</v>
      </c>
      <c r="BI199" s="17">
        <v>84.900002000000001</v>
      </c>
      <c r="BJ199" s="17">
        <v>3.05</v>
      </c>
      <c r="BK199" s="17">
        <v>78.040001000000004</v>
      </c>
      <c r="BL199" s="17">
        <v>24.9</v>
      </c>
      <c r="BM199" s="17">
        <v>92.75</v>
      </c>
      <c r="BN199" s="17">
        <v>27.99</v>
      </c>
      <c r="BO199" s="17">
        <v>78.959998999999996</v>
      </c>
    </row>
    <row r="200" spans="1:67" x14ac:dyDescent="0.3">
      <c r="A200" s="1">
        <v>44369</v>
      </c>
      <c r="B200" s="7">
        <v>80209999</v>
      </c>
      <c r="C200" s="7">
        <v>80220001</v>
      </c>
      <c r="D200" s="7">
        <v>79339996</v>
      </c>
      <c r="E200" s="7">
        <v>79339996</v>
      </c>
      <c r="F200">
        <v>79.339995999999999</v>
      </c>
      <c r="G200" s="19">
        <v>-1.26929440929201E-2</v>
      </c>
      <c r="AA200" s="17">
        <v>6551.0698240000002</v>
      </c>
      <c r="AB200" s="17">
        <v>150.96000699999999</v>
      </c>
      <c r="AC200" s="17">
        <v>112.639999</v>
      </c>
      <c r="AD200" s="17">
        <v>42.630001</v>
      </c>
      <c r="AE200" s="17">
        <v>24.405000999999999</v>
      </c>
      <c r="AF200" s="17">
        <v>21.68</v>
      </c>
      <c r="AG200" s="17">
        <v>53.98</v>
      </c>
      <c r="AH200" s="17">
        <v>32.590000000000003</v>
      </c>
      <c r="AI200" s="17">
        <v>157.35000600000001</v>
      </c>
      <c r="AJ200" s="17">
        <v>17.07</v>
      </c>
      <c r="AK200" s="17">
        <v>11.872</v>
      </c>
      <c r="AL200" s="17">
        <v>57</v>
      </c>
      <c r="AM200" s="17">
        <v>40.099997999999999</v>
      </c>
      <c r="AN200" s="17">
        <v>11.73</v>
      </c>
      <c r="AO200" s="17">
        <v>150.020004</v>
      </c>
      <c r="AP200" s="17">
        <v>93.599997999999999</v>
      </c>
      <c r="AQ200" s="17">
        <v>1223</v>
      </c>
      <c r="AR200" s="17">
        <v>761.90002400000003</v>
      </c>
      <c r="AS200" s="17">
        <v>387.5</v>
      </c>
      <c r="AT200" s="17">
        <v>88.739998</v>
      </c>
      <c r="AU200" s="17">
        <v>681.20001200000002</v>
      </c>
      <c r="AV200" s="17">
        <v>134.85000600000001</v>
      </c>
      <c r="AW200" s="17">
        <v>9.9160000000000004</v>
      </c>
      <c r="AX200" s="17">
        <v>179.949997</v>
      </c>
      <c r="AY200" s="17">
        <v>54.279998999999997</v>
      </c>
      <c r="AZ200" s="17">
        <v>35.055</v>
      </c>
      <c r="BA200" s="17">
        <v>126.540001</v>
      </c>
      <c r="BB200" s="17">
        <v>56.77</v>
      </c>
      <c r="BC200" s="17">
        <v>87.730002999999996</v>
      </c>
      <c r="BD200" s="17">
        <v>135.5</v>
      </c>
      <c r="BE200" s="17">
        <v>24.57</v>
      </c>
      <c r="BF200" s="17">
        <v>16.98</v>
      </c>
      <c r="BG200" s="17">
        <v>30.535</v>
      </c>
      <c r="BH200" s="17">
        <v>331.29998799999998</v>
      </c>
      <c r="BI200" s="17">
        <v>85.68</v>
      </c>
      <c r="BJ200" s="17">
        <v>3.06</v>
      </c>
      <c r="BK200" s="17">
        <v>78.319999999999993</v>
      </c>
      <c r="BL200" s="17">
        <v>25.290001</v>
      </c>
      <c r="BM200" s="17">
        <v>94.290001000000004</v>
      </c>
      <c r="BN200" s="17">
        <v>28.92</v>
      </c>
      <c r="BO200" s="17">
        <v>79.339995999999999</v>
      </c>
    </row>
    <row r="201" spans="1:67" x14ac:dyDescent="0.3">
      <c r="A201" s="1">
        <v>44368</v>
      </c>
      <c r="B201" s="7">
        <v>79449997</v>
      </c>
      <c r="C201" s="7">
        <v>80779999</v>
      </c>
      <c r="D201" s="7">
        <v>79000000</v>
      </c>
      <c r="E201" s="7">
        <v>80360001</v>
      </c>
      <c r="F201">
        <v>80.360000999999997</v>
      </c>
      <c r="G201" s="19">
        <v>2.4949724303906518E-3</v>
      </c>
      <c r="AA201" s="17">
        <v>6611.5</v>
      </c>
      <c r="AB201" s="17">
        <v>148.199997</v>
      </c>
      <c r="AC201" s="17">
        <v>112.91999800000001</v>
      </c>
      <c r="AD201" s="17">
        <v>43</v>
      </c>
      <c r="AE201" s="17">
        <v>24.24</v>
      </c>
      <c r="AF201" s="17">
        <v>21.825001</v>
      </c>
      <c r="AG201" s="17">
        <v>53.860000999999997</v>
      </c>
      <c r="AH201" s="17">
        <v>32.860000999999997</v>
      </c>
      <c r="AI201" s="17">
        <v>156.64999399999999</v>
      </c>
      <c r="AJ201" s="17">
        <v>17.065000999999999</v>
      </c>
      <c r="AK201" s="17">
        <v>11.832000000000001</v>
      </c>
      <c r="AL201" s="17">
        <v>57.259998000000003</v>
      </c>
      <c r="AM201" s="17">
        <v>39.650002000000001</v>
      </c>
      <c r="AN201" s="17">
        <v>11.8</v>
      </c>
      <c r="AO201" s="17">
        <v>150.39999399999999</v>
      </c>
      <c r="AP201" s="17">
        <v>92.800003000000004</v>
      </c>
      <c r="AQ201" s="17">
        <v>1225.5</v>
      </c>
      <c r="AR201" s="17">
        <v>759.20001200000002</v>
      </c>
      <c r="AS201" s="17">
        <v>389.25</v>
      </c>
      <c r="AT201" s="17">
        <v>87.940002000000007</v>
      </c>
      <c r="AU201" s="17">
        <v>680.09997599999997</v>
      </c>
      <c r="AV201" s="17">
        <v>137.60000600000001</v>
      </c>
      <c r="AW201" s="17">
        <v>9.9039999999999999</v>
      </c>
      <c r="AX201" s="17">
        <v>179.60000600000001</v>
      </c>
      <c r="AY201" s="17">
        <v>54.700001</v>
      </c>
      <c r="AZ201" s="17">
        <v>35.909999999999997</v>
      </c>
      <c r="BA201" s="17">
        <v>125.94000200000001</v>
      </c>
      <c r="BB201" s="17">
        <v>56.310001</v>
      </c>
      <c r="BC201" s="17">
        <v>88.220000999999996</v>
      </c>
      <c r="BD201" s="17">
        <v>134.38000500000001</v>
      </c>
      <c r="BE201" s="17">
        <v>24.834999</v>
      </c>
      <c r="BF201" s="17">
        <v>17.007999000000002</v>
      </c>
      <c r="BG201" s="17">
        <v>30.155000999999999</v>
      </c>
      <c r="BH201" s="17">
        <v>328.39999399999999</v>
      </c>
      <c r="BI201" s="17">
        <v>85.32</v>
      </c>
      <c r="BJ201" s="17">
        <v>3.28</v>
      </c>
      <c r="BK201" s="17">
        <v>79.419998000000007</v>
      </c>
      <c r="BL201" s="17">
        <v>25.120000999999998</v>
      </c>
      <c r="BM201" s="17">
        <v>94.019997000000004</v>
      </c>
      <c r="BN201" s="17">
        <v>28.84</v>
      </c>
      <c r="BO201" s="17">
        <v>80.360000999999997</v>
      </c>
    </row>
    <row r="202" spans="1:67" x14ac:dyDescent="0.3">
      <c r="A202" s="1">
        <v>44365</v>
      </c>
      <c r="B202" s="7">
        <v>81239998</v>
      </c>
      <c r="C202" s="7">
        <v>81519997</v>
      </c>
      <c r="D202" s="7">
        <v>79910004</v>
      </c>
      <c r="E202" s="7">
        <v>80160004</v>
      </c>
      <c r="F202">
        <v>80.160004000000001</v>
      </c>
      <c r="G202" s="19">
        <v>-1.32938703420451E-2</v>
      </c>
      <c r="AA202" s="17">
        <v>6602.5400390000004</v>
      </c>
      <c r="AB202" s="17">
        <v>144.60000600000001</v>
      </c>
      <c r="AC202" s="17">
        <v>112.720001</v>
      </c>
      <c r="AD202" s="17">
        <v>43.380001</v>
      </c>
      <c r="AE202" s="17">
        <v>23.950001</v>
      </c>
      <c r="AF202" s="17">
        <v>22.049999</v>
      </c>
      <c r="AG202" s="17">
        <v>53.740001999999997</v>
      </c>
      <c r="AH202" s="17">
        <v>32.889999000000003</v>
      </c>
      <c r="AI202" s="17">
        <v>156.550003</v>
      </c>
      <c r="AJ202" s="17">
        <v>16.855</v>
      </c>
      <c r="AK202" s="17">
        <v>11.798</v>
      </c>
      <c r="AL202" s="17">
        <v>58.560001</v>
      </c>
      <c r="AM202" s="17">
        <v>39.450001</v>
      </c>
      <c r="AN202" s="17">
        <v>11.9</v>
      </c>
      <c r="AO202" s="17">
        <v>149.479996</v>
      </c>
      <c r="AP202" s="17">
        <v>92.379997000000003</v>
      </c>
      <c r="AQ202" s="17">
        <v>1213</v>
      </c>
      <c r="AR202" s="17">
        <v>750</v>
      </c>
      <c r="AS202" s="17">
        <v>390.29998799999998</v>
      </c>
      <c r="AT202" s="17">
        <v>87.279999000000004</v>
      </c>
      <c r="AU202" s="17">
        <v>681.09997599999997</v>
      </c>
      <c r="AV202" s="17">
        <v>131.35000600000001</v>
      </c>
      <c r="AW202" s="17">
        <v>9.89</v>
      </c>
      <c r="AX202" s="17">
        <v>179.10000600000001</v>
      </c>
      <c r="AY202" s="17">
        <v>53.880001</v>
      </c>
      <c r="AZ202" s="17">
        <v>35.279998999999997</v>
      </c>
      <c r="BA202" s="17">
        <v>124.779999</v>
      </c>
      <c r="BB202" s="17">
        <v>55.490001999999997</v>
      </c>
      <c r="BC202" s="17">
        <v>87.980002999999996</v>
      </c>
      <c r="BD202" s="17">
        <v>131.679993</v>
      </c>
      <c r="BE202" s="17">
        <v>25.01</v>
      </c>
      <c r="BF202" s="17">
        <v>16.472000000000001</v>
      </c>
      <c r="BG202" s="17">
        <v>30.440000999999999</v>
      </c>
      <c r="BH202" s="17">
        <v>325.39999399999999</v>
      </c>
      <c r="BI202" s="17">
        <v>85.800003000000004</v>
      </c>
      <c r="BJ202" s="17">
        <v>3.4</v>
      </c>
      <c r="BK202" s="17">
        <v>77.989998</v>
      </c>
      <c r="BL202" s="17">
        <v>25.1</v>
      </c>
      <c r="BM202" s="17">
        <v>94.129997000000003</v>
      </c>
      <c r="BN202" s="17">
        <v>28.91</v>
      </c>
      <c r="BO202" s="17">
        <v>80.160004000000001</v>
      </c>
    </row>
    <row r="203" spans="1:67" x14ac:dyDescent="0.3">
      <c r="A203" s="1">
        <v>44364</v>
      </c>
      <c r="B203" s="7">
        <v>80750000</v>
      </c>
      <c r="C203" s="7">
        <v>81239998</v>
      </c>
      <c r="D203" s="7">
        <v>79019997</v>
      </c>
      <c r="E203" s="7">
        <v>81239998</v>
      </c>
      <c r="F203">
        <v>81.239998</v>
      </c>
      <c r="G203" s="19">
        <v>7.31551128789798E-3</v>
      </c>
      <c r="AA203" s="17">
        <v>6569.1601559999999</v>
      </c>
      <c r="AB203" s="17">
        <v>145.46000699999999</v>
      </c>
      <c r="AC203" s="17">
        <v>114.599998</v>
      </c>
      <c r="AD203" s="17">
        <v>43.59</v>
      </c>
      <c r="AE203" s="17">
        <v>24.360001</v>
      </c>
      <c r="AF203" s="17">
        <v>22.885000000000002</v>
      </c>
      <c r="AG203" s="17">
        <v>56.310001</v>
      </c>
      <c r="AH203" s="17">
        <v>33.790000999999997</v>
      </c>
      <c r="AI203" s="17">
        <v>160.699997</v>
      </c>
      <c r="AJ203" s="17">
        <v>17.004999000000002</v>
      </c>
      <c r="AK203" s="17">
        <v>12.3</v>
      </c>
      <c r="AL203" s="17">
        <v>59.189999</v>
      </c>
      <c r="AM203" s="17">
        <v>39.310001</v>
      </c>
      <c r="AN203" s="17">
        <v>12.128</v>
      </c>
      <c r="AO203" s="17">
        <v>149.259995</v>
      </c>
      <c r="AP203" s="17">
        <v>90.660004000000001</v>
      </c>
      <c r="AQ203" s="17">
        <v>1209</v>
      </c>
      <c r="AR203" s="17">
        <v>758.70001200000002</v>
      </c>
      <c r="AS203" s="17">
        <v>391.39999399999999</v>
      </c>
      <c r="AT203" s="17">
        <v>88.260002</v>
      </c>
      <c r="AU203" s="17">
        <v>687.29998799999998</v>
      </c>
      <c r="AV203" s="17">
        <v>132.35000600000001</v>
      </c>
      <c r="AW203" s="17">
        <v>10.018000000000001</v>
      </c>
      <c r="AX203" s="17">
        <v>180.60000600000001</v>
      </c>
      <c r="AY203" s="17">
        <v>54.919998</v>
      </c>
      <c r="AZ203" s="17">
        <v>36.744999</v>
      </c>
      <c r="BA203" s="17">
        <v>126.239998</v>
      </c>
      <c r="BB203" s="17">
        <v>56.380001</v>
      </c>
      <c r="BC203" s="17">
        <v>88.889999000000003</v>
      </c>
      <c r="BD203" s="17">
        <v>132.679993</v>
      </c>
      <c r="BE203" s="17">
        <v>25.889999</v>
      </c>
      <c r="BF203" s="17">
        <v>16.955998999999998</v>
      </c>
      <c r="BG203" s="17">
        <v>31.860001</v>
      </c>
      <c r="BH203" s="17">
        <v>322.29998799999998</v>
      </c>
      <c r="BI203" s="17">
        <v>86.919998000000007</v>
      </c>
      <c r="BJ203" s="17">
        <v>3.2650000000000001</v>
      </c>
      <c r="BK203" s="17">
        <v>79.800003000000004</v>
      </c>
      <c r="BL203" s="17">
        <v>25.66</v>
      </c>
      <c r="BM203" s="17">
        <v>96.239998</v>
      </c>
      <c r="BN203" s="17">
        <v>29.18</v>
      </c>
      <c r="BO203" s="17">
        <v>81.239998</v>
      </c>
    </row>
    <row r="204" spans="1:67" x14ac:dyDescent="0.3">
      <c r="A204" s="1">
        <v>44363</v>
      </c>
      <c r="B204" s="7">
        <v>79900002</v>
      </c>
      <c r="C204" s="7">
        <v>81360001</v>
      </c>
      <c r="D204" s="7">
        <v>79629997</v>
      </c>
      <c r="E204" s="7">
        <v>80650002</v>
      </c>
      <c r="F204">
        <v>80.650002000000001</v>
      </c>
      <c r="G204" s="19">
        <v>2.0369445592491875E-2</v>
      </c>
      <c r="AA204" s="17">
        <v>6666.2597660000001</v>
      </c>
      <c r="AB204" s="17">
        <v>146.60000600000001</v>
      </c>
      <c r="AC204" s="17">
        <v>114.08000199999999</v>
      </c>
      <c r="AD204" s="17">
        <v>44.919998</v>
      </c>
      <c r="AE204" s="17">
        <v>25.23</v>
      </c>
      <c r="AF204" s="17">
        <v>22.74</v>
      </c>
      <c r="AG204" s="17">
        <v>55.740001999999997</v>
      </c>
      <c r="AH204" s="17">
        <v>33.560001</v>
      </c>
      <c r="AI204" s="17">
        <v>159.35000600000001</v>
      </c>
      <c r="AJ204" s="17">
        <v>16.875</v>
      </c>
      <c r="AK204" s="17">
        <v>12.254</v>
      </c>
      <c r="AL204" s="17">
        <v>59.34</v>
      </c>
      <c r="AM204" s="17">
        <v>39.229999999999997</v>
      </c>
      <c r="AN204" s="17">
        <v>12.244</v>
      </c>
      <c r="AO204" s="17">
        <v>148</v>
      </c>
      <c r="AP204" s="17">
        <v>89.139999000000003</v>
      </c>
      <c r="AQ204" s="17">
        <v>1204</v>
      </c>
      <c r="AR204" s="17">
        <v>749.79998799999998</v>
      </c>
      <c r="AS204" s="17">
        <v>389.20001200000002</v>
      </c>
      <c r="AT204" s="17">
        <v>89.139999000000003</v>
      </c>
      <c r="AU204" s="17">
        <v>682.29998799999998</v>
      </c>
      <c r="AV204" s="17">
        <v>131.60000600000001</v>
      </c>
      <c r="AW204" s="17">
        <v>10.045999999999999</v>
      </c>
      <c r="AX204" s="17">
        <v>181.050003</v>
      </c>
      <c r="AY204" s="17">
        <v>54.700001</v>
      </c>
      <c r="AZ204" s="17">
        <v>36.695</v>
      </c>
      <c r="BA204" s="17">
        <v>125.339996</v>
      </c>
      <c r="BB204" s="17">
        <v>56.41</v>
      </c>
      <c r="BC204" s="17">
        <v>88.970000999999996</v>
      </c>
      <c r="BD204" s="17">
        <v>132.740005</v>
      </c>
      <c r="BE204" s="17">
        <v>25.635000000000002</v>
      </c>
      <c r="BF204" s="17">
        <v>16.902000000000001</v>
      </c>
      <c r="BG204" s="17">
        <v>31.5</v>
      </c>
      <c r="BH204" s="17">
        <v>320.89999399999999</v>
      </c>
      <c r="BI204" s="17">
        <v>86.080001999999993</v>
      </c>
      <c r="BJ204" s="17">
        <v>3.41</v>
      </c>
      <c r="BK204" s="17">
        <v>81.220000999999996</v>
      </c>
      <c r="BL204" s="17">
        <v>25.9</v>
      </c>
      <c r="BM204" s="17">
        <v>95.809997999999993</v>
      </c>
      <c r="BN204" s="17">
        <v>29.27</v>
      </c>
      <c r="BO204" s="17">
        <v>80.650002000000001</v>
      </c>
    </row>
    <row r="205" spans="1:67" x14ac:dyDescent="0.3">
      <c r="A205" s="1">
        <v>44362</v>
      </c>
      <c r="B205" s="7">
        <v>79320000</v>
      </c>
      <c r="C205" s="7">
        <v>79769997</v>
      </c>
      <c r="D205" s="7">
        <v>79040001</v>
      </c>
      <c r="E205" s="7">
        <v>79040001</v>
      </c>
      <c r="F205">
        <v>79.040001000000004</v>
      </c>
      <c r="G205" s="19">
        <v>8.8641255050769807E-4</v>
      </c>
      <c r="AA205" s="17">
        <v>6652.6499020000001</v>
      </c>
      <c r="AB205" s="17">
        <v>144.53999300000001</v>
      </c>
      <c r="AC205" s="17">
        <v>113.18</v>
      </c>
      <c r="AD205" s="17">
        <v>45.860000999999997</v>
      </c>
      <c r="AE205" s="17">
        <v>25.65</v>
      </c>
      <c r="AF205" s="17">
        <v>22.745000999999998</v>
      </c>
      <c r="AG205" s="17">
        <v>56.470001000000003</v>
      </c>
      <c r="AH205" s="17">
        <v>33.580002</v>
      </c>
      <c r="AI205" s="17">
        <v>158.35000600000001</v>
      </c>
      <c r="AJ205" s="17">
        <v>17.100000000000001</v>
      </c>
      <c r="AK205" s="17">
        <v>12.458</v>
      </c>
      <c r="AL205" s="17">
        <v>59.299999</v>
      </c>
      <c r="AM205" s="17">
        <v>38.909999999999997</v>
      </c>
      <c r="AN205" s="17">
        <v>12.332000000000001</v>
      </c>
      <c r="AO205" s="17">
        <v>147.96000699999999</v>
      </c>
      <c r="AP205" s="17">
        <v>86.919998000000007</v>
      </c>
      <c r="AQ205" s="17">
        <v>1203</v>
      </c>
      <c r="AR205" s="17">
        <v>749.20001200000002</v>
      </c>
      <c r="AS205" s="17">
        <v>387.45001200000002</v>
      </c>
      <c r="AT205" s="17">
        <v>89.379997000000003</v>
      </c>
      <c r="AU205" s="17">
        <v>677.79998799999998</v>
      </c>
      <c r="AV205" s="17">
        <v>130.39999399999999</v>
      </c>
      <c r="AW205" s="17">
        <v>10.112</v>
      </c>
      <c r="AX205" s="17">
        <v>178.949997</v>
      </c>
      <c r="AY205" s="17">
        <v>54.68</v>
      </c>
      <c r="AZ205" s="17">
        <v>36.220001000000003</v>
      </c>
      <c r="BA205" s="17">
        <v>123.139999</v>
      </c>
      <c r="BB205" s="17">
        <v>56.630001</v>
      </c>
      <c r="BC205" s="17">
        <v>88.860000999999997</v>
      </c>
      <c r="BD205" s="17">
        <v>132.679993</v>
      </c>
      <c r="BE205" s="17">
        <v>26.264999</v>
      </c>
      <c r="BF205" s="17">
        <v>16.878</v>
      </c>
      <c r="BG205" s="17">
        <v>31.549999</v>
      </c>
      <c r="BH205" s="17">
        <v>321.70001200000002</v>
      </c>
      <c r="BI205" s="17">
        <v>86.139999000000003</v>
      </c>
      <c r="BJ205" s="17">
        <v>3.1549999999999998</v>
      </c>
      <c r="BK205" s="17">
        <v>80.269997000000004</v>
      </c>
      <c r="BL205" s="17">
        <v>26.049999</v>
      </c>
      <c r="BM205" s="17">
        <v>95.730002999999996</v>
      </c>
      <c r="BN205" s="17">
        <v>29.1</v>
      </c>
      <c r="BO205" s="17">
        <v>79.040001000000004</v>
      </c>
    </row>
    <row r="206" spans="1:67" x14ac:dyDescent="0.3">
      <c r="A206" s="1">
        <v>44361</v>
      </c>
      <c r="B206" s="7">
        <v>79000000</v>
      </c>
      <c r="C206" s="7">
        <v>80360001</v>
      </c>
      <c r="D206" s="7">
        <v>78930000</v>
      </c>
      <c r="E206" s="7">
        <v>78970001</v>
      </c>
      <c r="F206">
        <v>78.970000999999996</v>
      </c>
      <c r="G206" s="19">
        <v>6.7567438358810961E-3</v>
      </c>
      <c r="AA206" s="17">
        <v>6639.5200199999999</v>
      </c>
      <c r="AB206" s="17">
        <v>140.86000100000001</v>
      </c>
      <c r="AC206" s="17">
        <v>112.400002</v>
      </c>
      <c r="AD206" s="17">
        <v>45.459999000000003</v>
      </c>
      <c r="AE206" s="17">
        <v>26.924999</v>
      </c>
      <c r="AF206" s="17">
        <v>22.475000000000001</v>
      </c>
      <c r="AG206" s="17">
        <v>56.450001</v>
      </c>
      <c r="AH206" s="17">
        <v>33.490001999999997</v>
      </c>
      <c r="AI206" s="17">
        <v>158.5</v>
      </c>
      <c r="AJ206" s="17">
        <v>17.195</v>
      </c>
      <c r="AK206" s="17">
        <v>12.458</v>
      </c>
      <c r="AL206" s="17">
        <v>59.48</v>
      </c>
      <c r="AM206" s="17">
        <v>38.889999000000003</v>
      </c>
      <c r="AN206" s="17">
        <v>12.308</v>
      </c>
      <c r="AO206" s="17">
        <v>148.5</v>
      </c>
      <c r="AP206" s="17">
        <v>87.129997000000003</v>
      </c>
      <c r="AQ206" s="17">
        <v>1196</v>
      </c>
      <c r="AR206" s="17">
        <v>744</v>
      </c>
      <c r="AS206" s="17">
        <v>384.54998799999998</v>
      </c>
      <c r="AT206" s="17">
        <v>88</v>
      </c>
      <c r="AU206" s="17">
        <v>672.59997599999997</v>
      </c>
      <c r="AV206" s="17">
        <v>129.10000600000001</v>
      </c>
      <c r="AW206" s="17">
        <v>10.45</v>
      </c>
      <c r="AX206" s="17">
        <v>177.35000600000001</v>
      </c>
      <c r="AY206" s="17">
        <v>56.48</v>
      </c>
      <c r="AZ206" s="17">
        <v>36.834999000000003</v>
      </c>
      <c r="BA206" s="17">
        <v>123.099998</v>
      </c>
      <c r="BB206" s="17">
        <v>56.740001999999997</v>
      </c>
      <c r="BC206" s="17">
        <v>88.889999000000003</v>
      </c>
      <c r="BD206" s="17">
        <v>130.10000600000001</v>
      </c>
      <c r="BE206" s="17">
        <v>26.379999000000002</v>
      </c>
      <c r="BF206" s="17">
        <v>16.941998999999999</v>
      </c>
      <c r="BG206" s="17">
        <v>31.565000999999999</v>
      </c>
      <c r="BH206" s="17">
        <v>321</v>
      </c>
      <c r="BI206" s="17">
        <v>86.099997999999999</v>
      </c>
      <c r="BJ206" s="17">
        <v>3.19</v>
      </c>
      <c r="BK206" s="17">
        <v>80.260002</v>
      </c>
      <c r="BL206" s="17">
        <v>26.15</v>
      </c>
      <c r="BM206" s="17">
        <v>96.010002</v>
      </c>
      <c r="BN206" s="17">
        <v>29.190000999999999</v>
      </c>
      <c r="BO206" s="17">
        <v>78.970000999999996</v>
      </c>
    </row>
    <row r="207" spans="1:67" x14ac:dyDescent="0.3">
      <c r="A207" s="1">
        <v>44358</v>
      </c>
      <c r="B207" s="7">
        <v>76660004</v>
      </c>
      <c r="C207" s="7">
        <v>79489998</v>
      </c>
      <c r="D207" s="7">
        <v>76500000</v>
      </c>
      <c r="E207" s="7">
        <v>78440002</v>
      </c>
      <c r="F207">
        <v>78.440002000000007</v>
      </c>
      <c r="G207" s="19">
        <v>2.3219383082734968E-2</v>
      </c>
      <c r="AA207" s="17">
        <v>6616.3500979999999</v>
      </c>
      <c r="AB207" s="17">
        <v>140.679993</v>
      </c>
      <c r="AC207" s="17">
        <v>112.360001</v>
      </c>
      <c r="AD207" s="17">
        <v>45.32</v>
      </c>
      <c r="AE207" s="17">
        <v>27.299999</v>
      </c>
      <c r="AF207" s="17">
        <v>22.405000999999999</v>
      </c>
      <c r="AG207" s="17">
        <v>56.32</v>
      </c>
      <c r="AH207" s="17">
        <v>33.630001</v>
      </c>
      <c r="AI207" s="17">
        <v>157.39999399999999</v>
      </c>
      <c r="AJ207" s="17">
        <v>17.125</v>
      </c>
      <c r="AK207" s="17">
        <v>12.423999999999999</v>
      </c>
      <c r="AL207" s="17">
        <v>59.369999</v>
      </c>
      <c r="AM207" s="17">
        <v>38.459999000000003</v>
      </c>
      <c r="AN207" s="17">
        <v>12.316000000000001</v>
      </c>
      <c r="AO207" s="17">
        <v>148.41999799999999</v>
      </c>
      <c r="AP207" s="17">
        <v>86.449996999999996</v>
      </c>
      <c r="AQ207" s="17">
        <v>1197.5</v>
      </c>
      <c r="AR207" s="17">
        <v>742.90002400000003</v>
      </c>
      <c r="AS207" s="17">
        <v>384.04998799999998</v>
      </c>
      <c r="AT207" s="17">
        <v>87.959998999999996</v>
      </c>
      <c r="AU207" s="17">
        <v>668.09997599999997</v>
      </c>
      <c r="AV207" s="17">
        <v>130.35000600000001</v>
      </c>
      <c r="AW207" s="17">
        <v>10.412000000000001</v>
      </c>
      <c r="AX207" s="17">
        <v>178.5</v>
      </c>
      <c r="AY207" s="17">
        <v>55.900002000000001</v>
      </c>
      <c r="AZ207" s="17">
        <v>36.900002000000001</v>
      </c>
      <c r="BA207" s="17">
        <v>123.639999</v>
      </c>
      <c r="BB207" s="17">
        <v>56.759998000000003</v>
      </c>
      <c r="BC207" s="17">
        <v>88.900002000000001</v>
      </c>
      <c r="BD207" s="17">
        <v>130.13999899999999</v>
      </c>
      <c r="BE207" s="17">
        <v>26.379999000000002</v>
      </c>
      <c r="BF207" s="17">
        <v>17.166</v>
      </c>
      <c r="BG207" s="17">
        <v>31.4</v>
      </c>
      <c r="BH207" s="17">
        <v>318.79998799999998</v>
      </c>
      <c r="BI207" s="17">
        <v>86.040001000000004</v>
      </c>
      <c r="BJ207" s="17">
        <v>3.4049999999999998</v>
      </c>
      <c r="BK207" s="17">
        <v>81.440002000000007</v>
      </c>
      <c r="BL207" s="17">
        <v>25.950001</v>
      </c>
      <c r="BM207" s="17">
        <v>95.010002</v>
      </c>
      <c r="BN207" s="17">
        <v>29.059999000000001</v>
      </c>
      <c r="BO207" s="17">
        <v>78.440002000000007</v>
      </c>
    </row>
    <row r="208" spans="1:67" x14ac:dyDescent="0.3">
      <c r="A208" s="1">
        <v>44357</v>
      </c>
      <c r="B208" s="7">
        <v>76839996</v>
      </c>
      <c r="C208" s="7">
        <v>77529999</v>
      </c>
      <c r="D208" s="7">
        <v>75800003</v>
      </c>
      <c r="E208" s="7">
        <v>76660004</v>
      </c>
      <c r="F208">
        <v>76.660004000000001</v>
      </c>
      <c r="G208" s="19">
        <v>-1.5628419062625465E-3</v>
      </c>
      <c r="AA208" s="17">
        <v>6600.6601559999999</v>
      </c>
      <c r="AB208" s="17">
        <v>141.320007</v>
      </c>
      <c r="AC208" s="17">
        <v>110.519997</v>
      </c>
      <c r="AD208" s="17">
        <v>45.220001000000003</v>
      </c>
      <c r="AE208" s="17">
        <v>26.704999999999998</v>
      </c>
      <c r="AF208" s="17">
        <v>22.305</v>
      </c>
      <c r="AG208" s="17">
        <v>56.09</v>
      </c>
      <c r="AH208" s="17">
        <v>33.200001</v>
      </c>
      <c r="AI208" s="17">
        <v>152.75</v>
      </c>
      <c r="AJ208" s="17">
        <v>17.184999000000001</v>
      </c>
      <c r="AK208" s="17">
        <v>12.391999999999999</v>
      </c>
      <c r="AL208" s="17">
        <v>59.049999</v>
      </c>
      <c r="AM208" s="17">
        <v>37.790000999999997</v>
      </c>
      <c r="AN208" s="17">
        <v>12.206</v>
      </c>
      <c r="AO208" s="17">
        <v>146.320007</v>
      </c>
      <c r="AP208" s="17">
        <v>85.940002000000007</v>
      </c>
      <c r="AQ208" s="17">
        <v>1184</v>
      </c>
      <c r="AR208" s="17">
        <v>739.20001200000002</v>
      </c>
      <c r="AS208" s="17">
        <v>382</v>
      </c>
      <c r="AT208" s="17">
        <v>88.099997999999999</v>
      </c>
      <c r="AU208" s="17">
        <v>657.70001200000002</v>
      </c>
      <c r="AV208" s="17">
        <v>130.35000600000001</v>
      </c>
      <c r="AW208" s="17">
        <v>10.45</v>
      </c>
      <c r="AX208" s="17">
        <v>179.75</v>
      </c>
      <c r="AY208" s="17">
        <v>55.540000999999997</v>
      </c>
      <c r="AZ208" s="17">
        <v>34.470001000000003</v>
      </c>
      <c r="BA208" s="17">
        <v>123.120003</v>
      </c>
      <c r="BB208" s="17">
        <v>56.639999000000003</v>
      </c>
      <c r="BC208" s="17">
        <v>88.209998999999996</v>
      </c>
      <c r="BD208" s="17">
        <v>130.699997</v>
      </c>
      <c r="BE208" s="17">
        <v>26.4</v>
      </c>
      <c r="BF208" s="17">
        <v>17</v>
      </c>
      <c r="BG208" s="17">
        <v>31.055</v>
      </c>
      <c r="BH208" s="17">
        <v>312.70001200000002</v>
      </c>
      <c r="BI208" s="17">
        <v>85.959998999999996</v>
      </c>
      <c r="BJ208" s="17">
        <v>3.41</v>
      </c>
      <c r="BK208" s="17">
        <v>78.620002999999997</v>
      </c>
      <c r="BL208" s="17">
        <v>25.65</v>
      </c>
      <c r="BM208" s="17">
        <v>94.099997999999999</v>
      </c>
      <c r="BN208" s="17">
        <v>28.93</v>
      </c>
      <c r="BO208" s="17">
        <v>76.660004000000001</v>
      </c>
    </row>
    <row r="209" spans="1:67" x14ac:dyDescent="0.3">
      <c r="A209" s="1">
        <v>44356</v>
      </c>
      <c r="B209" s="7">
        <v>75699997</v>
      </c>
      <c r="C209" s="7">
        <v>76849998</v>
      </c>
      <c r="D209" s="7">
        <v>75099998</v>
      </c>
      <c r="E209" s="7">
        <v>76779999</v>
      </c>
      <c r="F209">
        <v>76.779999000000004</v>
      </c>
      <c r="G209" s="19">
        <v>1.2928706612320262E-2</v>
      </c>
      <c r="AA209" s="17">
        <v>6546.4902339999999</v>
      </c>
      <c r="AB209" s="17">
        <v>141.979996</v>
      </c>
      <c r="AC209" s="17">
        <v>110.599998</v>
      </c>
      <c r="AD209" s="17">
        <v>45.619999</v>
      </c>
      <c r="AE209" s="17">
        <v>26.469999000000001</v>
      </c>
      <c r="AF209" s="17">
        <v>22.459999</v>
      </c>
      <c r="AG209" s="17">
        <v>56.23</v>
      </c>
      <c r="AH209" s="17">
        <v>33.950001</v>
      </c>
      <c r="AI209" s="17">
        <v>150.300003</v>
      </c>
      <c r="AJ209" s="17">
        <v>17.149999999999999</v>
      </c>
      <c r="AK209" s="17">
        <v>12.102</v>
      </c>
      <c r="AL209" s="17">
        <v>58.810001</v>
      </c>
      <c r="AM209" s="17">
        <v>37.82</v>
      </c>
      <c r="AN209" s="17">
        <v>12.292</v>
      </c>
      <c r="AO209" s="17">
        <v>146.39999399999999</v>
      </c>
      <c r="AP209" s="17">
        <v>84.860000999999997</v>
      </c>
      <c r="AQ209" s="17">
        <v>1193</v>
      </c>
      <c r="AR209" s="17">
        <v>744.59997599999997</v>
      </c>
      <c r="AS209" s="17">
        <v>382</v>
      </c>
      <c r="AT209" s="17">
        <v>88.220000999999996</v>
      </c>
      <c r="AU209" s="17">
        <v>662.5</v>
      </c>
      <c r="AV209" s="17">
        <v>130.5</v>
      </c>
      <c r="AW209" s="17">
        <v>10.587999999999999</v>
      </c>
      <c r="AX209" s="17">
        <v>180.800003</v>
      </c>
      <c r="AY209" s="17">
        <v>55.959999000000003</v>
      </c>
      <c r="AZ209" s="17">
        <v>34.615001999999997</v>
      </c>
      <c r="BA209" s="17">
        <v>124.660004</v>
      </c>
      <c r="BB209" s="17">
        <v>56.959999000000003</v>
      </c>
      <c r="BC209" s="17">
        <v>86.5</v>
      </c>
      <c r="BD209" s="17">
        <v>131.759995</v>
      </c>
      <c r="BE209" s="17">
        <v>26.174999</v>
      </c>
      <c r="BF209" s="17">
        <v>17.225999999999999</v>
      </c>
      <c r="BG209" s="17">
        <v>30.565000999999999</v>
      </c>
      <c r="BH209" s="17">
        <v>314.5</v>
      </c>
      <c r="BI209" s="17">
        <v>86.18</v>
      </c>
      <c r="BJ209" s="17">
        <v>3.29</v>
      </c>
      <c r="BK209" s="17">
        <v>73.489998</v>
      </c>
      <c r="BL209" s="17">
        <v>25.809999000000001</v>
      </c>
      <c r="BM209" s="17">
        <v>95.639999000000003</v>
      </c>
      <c r="BN209" s="17">
        <v>29</v>
      </c>
      <c r="BO209" s="17">
        <v>76.779999000000004</v>
      </c>
    </row>
    <row r="210" spans="1:67" x14ac:dyDescent="0.3">
      <c r="A210" s="1">
        <v>44355</v>
      </c>
      <c r="B210" s="7">
        <v>76199997</v>
      </c>
      <c r="C210" s="7">
        <v>76550003</v>
      </c>
      <c r="D210" s="7">
        <v>75690002</v>
      </c>
      <c r="E210" s="7">
        <v>75800003</v>
      </c>
      <c r="F210">
        <v>75.800003000000004</v>
      </c>
      <c r="G210" s="19">
        <v>-7.2036020223602559E-3</v>
      </c>
      <c r="AA210" s="17">
        <v>6563.4501950000003</v>
      </c>
      <c r="AB210" s="17">
        <v>140.86000100000001</v>
      </c>
      <c r="AC210" s="17">
        <v>110.5</v>
      </c>
      <c r="AD210" s="17">
        <v>45.57</v>
      </c>
      <c r="AE210" s="17">
        <v>26.549999</v>
      </c>
      <c r="AF210" s="17">
        <v>22.895</v>
      </c>
      <c r="AG210" s="17">
        <v>56.68</v>
      </c>
      <c r="AH210" s="17">
        <v>34.150002000000001</v>
      </c>
      <c r="AI210" s="17">
        <v>150.89999399999999</v>
      </c>
      <c r="AJ210" s="17">
        <v>17.415001</v>
      </c>
      <c r="AK210" s="17">
        <v>12.26</v>
      </c>
      <c r="AL210" s="17">
        <v>59.330002</v>
      </c>
      <c r="AM210" s="17">
        <v>37.520000000000003</v>
      </c>
      <c r="AN210" s="17">
        <v>12.34</v>
      </c>
      <c r="AO210" s="17">
        <v>146.96000699999999</v>
      </c>
      <c r="AP210" s="17">
        <v>84.129997000000003</v>
      </c>
      <c r="AQ210" s="17">
        <v>1182</v>
      </c>
      <c r="AR210" s="17">
        <v>742</v>
      </c>
      <c r="AS210" s="17">
        <v>380.79998799999998</v>
      </c>
      <c r="AT210" s="17">
        <v>89.18</v>
      </c>
      <c r="AU210" s="17">
        <v>659.70001200000002</v>
      </c>
      <c r="AV210" s="17">
        <v>131.550003</v>
      </c>
      <c r="AW210" s="17">
        <v>10.502000000000001</v>
      </c>
      <c r="AX210" s="17">
        <v>180.10000600000001</v>
      </c>
      <c r="AY210" s="17">
        <v>56.580002</v>
      </c>
      <c r="AZ210" s="17">
        <v>34.474997999999999</v>
      </c>
      <c r="BA210" s="17">
        <v>123.900002</v>
      </c>
      <c r="BB210" s="17">
        <v>57.700001</v>
      </c>
      <c r="BC210" s="17">
        <v>85.330001999999993</v>
      </c>
      <c r="BD210" s="17">
        <v>131.96000699999999</v>
      </c>
      <c r="BE210" s="17">
        <v>26.309999000000001</v>
      </c>
      <c r="BF210" s="17">
        <v>17.420000000000002</v>
      </c>
      <c r="BG210" s="17">
        <v>30.190000999999999</v>
      </c>
      <c r="BH210" s="17">
        <v>314.70001200000002</v>
      </c>
      <c r="BI210" s="17">
        <v>85.940002000000007</v>
      </c>
      <c r="BJ210" s="17">
        <v>2.8250000000000002</v>
      </c>
      <c r="BK210" s="17">
        <v>72.760002</v>
      </c>
      <c r="BL210" s="17">
        <v>25.67</v>
      </c>
      <c r="BM210" s="17">
        <v>94.169998000000007</v>
      </c>
      <c r="BN210" s="17">
        <v>29.27</v>
      </c>
      <c r="BO210" s="17">
        <v>75.800003000000004</v>
      </c>
    </row>
    <row r="211" spans="1:67" x14ac:dyDescent="0.3">
      <c r="A211" s="1">
        <v>44354</v>
      </c>
      <c r="B211" s="7">
        <v>76010002</v>
      </c>
      <c r="C211" s="7">
        <v>76790001</v>
      </c>
      <c r="D211" s="7">
        <v>75169998</v>
      </c>
      <c r="E211" s="7">
        <v>76349998</v>
      </c>
      <c r="F211">
        <v>76.349997999999999</v>
      </c>
      <c r="G211" s="19">
        <v>4.4730429029589125E-3</v>
      </c>
      <c r="AA211" s="17">
        <v>6551.0097660000001</v>
      </c>
      <c r="AB211" s="17">
        <v>141</v>
      </c>
      <c r="AC211" s="17">
        <v>111.32</v>
      </c>
      <c r="AD211" s="17">
        <v>45.75</v>
      </c>
      <c r="AE211" s="17">
        <v>26.745000999999998</v>
      </c>
      <c r="AF211" s="17">
        <v>22.985001</v>
      </c>
      <c r="AG211" s="17">
        <v>57.57</v>
      </c>
      <c r="AH211" s="17">
        <v>33.860000999999997</v>
      </c>
      <c r="AI211" s="17">
        <v>150.449997</v>
      </c>
      <c r="AJ211" s="17">
        <v>17.375</v>
      </c>
      <c r="AK211" s="17">
        <v>12.49</v>
      </c>
      <c r="AL211" s="17">
        <v>58.869999</v>
      </c>
      <c r="AM211" s="17">
        <v>37.060001</v>
      </c>
      <c r="AN211" s="17">
        <v>12.39</v>
      </c>
      <c r="AO211" s="17">
        <v>145.58000200000001</v>
      </c>
      <c r="AP211" s="17">
        <v>83.300003000000004</v>
      </c>
      <c r="AQ211" s="17">
        <v>1168</v>
      </c>
      <c r="AR211" s="17">
        <v>733</v>
      </c>
      <c r="AS211" s="17">
        <v>378.75</v>
      </c>
      <c r="AT211" s="17">
        <v>87.959998999999996</v>
      </c>
      <c r="AU211" s="17">
        <v>657.29998799999998</v>
      </c>
      <c r="AV211" s="17">
        <v>132.300003</v>
      </c>
      <c r="AW211" s="17">
        <v>10.52</v>
      </c>
      <c r="AX211" s="17">
        <v>180.699997</v>
      </c>
      <c r="AY211" s="17">
        <v>56.580002</v>
      </c>
      <c r="AZ211" s="17">
        <v>34.509998000000003</v>
      </c>
      <c r="BA211" s="17">
        <v>123.55999799999999</v>
      </c>
      <c r="BB211" s="17">
        <v>57.470001000000003</v>
      </c>
      <c r="BC211" s="17">
        <v>86.18</v>
      </c>
      <c r="BD211" s="17">
        <v>130.5</v>
      </c>
      <c r="BE211" s="17">
        <v>26.735001</v>
      </c>
      <c r="BF211" s="17">
        <v>17.441998999999999</v>
      </c>
      <c r="BG211" s="17">
        <v>30.110001</v>
      </c>
      <c r="BH211" s="17">
        <v>313.89999399999999</v>
      </c>
      <c r="BI211" s="17">
        <v>85.68</v>
      </c>
      <c r="BJ211" s="17">
        <v>2.6850000000000001</v>
      </c>
      <c r="BK211" s="17">
        <v>73.449996999999996</v>
      </c>
      <c r="BL211" s="17">
        <v>25.950001</v>
      </c>
      <c r="BM211" s="17">
        <v>93.910004000000001</v>
      </c>
      <c r="BN211" s="17">
        <v>29.43</v>
      </c>
      <c r="BO211" s="17">
        <v>76.349997999999999</v>
      </c>
    </row>
    <row r="212" spans="1:67" x14ac:dyDescent="0.3">
      <c r="A212" s="1">
        <v>44351</v>
      </c>
      <c r="B212" s="7">
        <v>75629997</v>
      </c>
      <c r="C212" s="7">
        <v>76010002</v>
      </c>
      <c r="D212" s="7">
        <v>75059998</v>
      </c>
      <c r="E212" s="7">
        <v>76010002</v>
      </c>
      <c r="F212">
        <v>76.010002</v>
      </c>
      <c r="G212" s="19">
        <v>4.8916314766211944E-3</v>
      </c>
      <c r="AA212" s="17">
        <v>6543.5600590000004</v>
      </c>
      <c r="AB212" s="17">
        <v>140.91999799999999</v>
      </c>
      <c r="AC212" s="17">
        <v>109.91999800000001</v>
      </c>
      <c r="AD212" s="17">
        <v>45.73</v>
      </c>
      <c r="AE212" s="17">
        <v>27.125</v>
      </c>
      <c r="AF212" s="17">
        <v>22.834999</v>
      </c>
      <c r="AG212" s="17">
        <v>57.110000999999997</v>
      </c>
      <c r="AH212" s="17">
        <v>33.400002000000001</v>
      </c>
      <c r="AI212" s="17">
        <v>150.75</v>
      </c>
      <c r="AJ212" s="17">
        <v>17.325001</v>
      </c>
      <c r="AK212" s="17">
        <v>12.368</v>
      </c>
      <c r="AL212" s="17">
        <v>58.860000999999997</v>
      </c>
      <c r="AM212" s="17">
        <v>37.43</v>
      </c>
      <c r="AN212" s="17">
        <v>12.31</v>
      </c>
      <c r="AO212" s="17">
        <v>143.740005</v>
      </c>
      <c r="AP212" s="17">
        <v>84.279999000000004</v>
      </c>
      <c r="AQ212" s="17">
        <v>1158.5</v>
      </c>
      <c r="AR212" s="17">
        <v>735.70001200000002</v>
      </c>
      <c r="AS212" s="17">
        <v>376.39999399999999</v>
      </c>
      <c r="AT212" s="17">
        <v>87.720000999999996</v>
      </c>
      <c r="AU212" s="17">
        <v>651.20001200000002</v>
      </c>
      <c r="AV212" s="17">
        <v>130.449997</v>
      </c>
      <c r="AW212" s="17">
        <v>10.513999999999999</v>
      </c>
      <c r="AX212" s="17">
        <v>179.64999399999999</v>
      </c>
      <c r="AY212" s="17">
        <v>55.740001999999997</v>
      </c>
      <c r="AZ212" s="17">
        <v>34.18</v>
      </c>
      <c r="BA212" s="17">
        <v>122.519997</v>
      </c>
      <c r="BB212" s="17">
        <v>58.259998000000003</v>
      </c>
      <c r="BC212" s="17">
        <v>86.080001999999993</v>
      </c>
      <c r="BD212" s="17">
        <v>130.63999899999999</v>
      </c>
      <c r="BE212" s="17">
        <v>26.52</v>
      </c>
      <c r="BF212" s="17">
        <v>17.153998999999999</v>
      </c>
      <c r="BG212" s="17">
        <v>30.549999</v>
      </c>
      <c r="BH212" s="17">
        <v>312.5</v>
      </c>
      <c r="BI212" s="17">
        <v>84.5</v>
      </c>
      <c r="BJ212" s="17">
        <v>2.585</v>
      </c>
      <c r="BK212" s="17">
        <v>72.230002999999996</v>
      </c>
      <c r="BL212" s="17">
        <v>25.700001</v>
      </c>
      <c r="BM212" s="17">
        <v>93.449996999999996</v>
      </c>
      <c r="BN212" s="17">
        <v>29.17</v>
      </c>
      <c r="BO212" s="17">
        <v>76.010002</v>
      </c>
    </row>
    <row r="213" spans="1:67" x14ac:dyDescent="0.3">
      <c r="A213" s="1">
        <v>44350</v>
      </c>
      <c r="B213" s="7">
        <v>77099998</v>
      </c>
      <c r="C213" s="7">
        <v>77160004</v>
      </c>
      <c r="D213" s="7">
        <v>75400002</v>
      </c>
      <c r="E213" s="7">
        <v>75639999</v>
      </c>
      <c r="F213">
        <v>75.639999000000003</v>
      </c>
      <c r="G213" s="19">
        <v>-1.7534732238855266E-2</v>
      </c>
      <c r="AA213" s="17">
        <v>6515.6601559999999</v>
      </c>
      <c r="AB213" s="17">
        <v>140.55999800000001</v>
      </c>
      <c r="AC213" s="17">
        <v>109.779999</v>
      </c>
      <c r="AD213" s="17">
        <v>46</v>
      </c>
      <c r="AE213" s="17">
        <v>27.105</v>
      </c>
      <c r="AF213" s="17">
        <v>22.805</v>
      </c>
      <c r="AG213" s="17">
        <v>57.439999</v>
      </c>
      <c r="AH213" s="17">
        <v>33.57</v>
      </c>
      <c r="AI213" s="17">
        <v>148.60000600000001</v>
      </c>
      <c r="AJ213" s="17">
        <v>17.260000000000002</v>
      </c>
      <c r="AK213" s="17">
        <v>12.327999999999999</v>
      </c>
      <c r="AL213" s="17">
        <v>58.470001000000003</v>
      </c>
      <c r="AM213" s="17">
        <v>36.970001000000003</v>
      </c>
      <c r="AN213" s="17">
        <v>12.332000000000001</v>
      </c>
      <c r="AO213" s="17">
        <v>144.13999899999999</v>
      </c>
      <c r="AP213" s="17">
        <v>83.199996999999996</v>
      </c>
      <c r="AQ213" s="17">
        <v>1155</v>
      </c>
      <c r="AR213" s="17">
        <v>741.20001200000002</v>
      </c>
      <c r="AS213" s="17">
        <v>372.85000600000001</v>
      </c>
      <c r="AT213" s="17">
        <v>86.699996999999996</v>
      </c>
      <c r="AU213" s="17">
        <v>654.29998799999998</v>
      </c>
      <c r="AV213" s="17">
        <v>131.449997</v>
      </c>
      <c r="AW213" s="17">
        <v>10.55</v>
      </c>
      <c r="AX213" s="17">
        <v>178.85000600000001</v>
      </c>
      <c r="AY213" s="17">
        <v>56.060001</v>
      </c>
      <c r="AZ213" s="17">
        <v>34.860000999999997</v>
      </c>
      <c r="BA213" s="17">
        <v>123.860001</v>
      </c>
      <c r="BB213" s="17">
        <v>57.700001</v>
      </c>
      <c r="BC213" s="17">
        <v>85.480002999999996</v>
      </c>
      <c r="BD213" s="17">
        <v>130.10000600000001</v>
      </c>
      <c r="BE213" s="17">
        <v>26.75</v>
      </c>
      <c r="BF213" s="17">
        <v>16.667998999999998</v>
      </c>
      <c r="BG213" s="17">
        <v>30.125</v>
      </c>
      <c r="BH213" s="17">
        <v>310.79998799999998</v>
      </c>
      <c r="BI213" s="17">
        <v>84.519997000000004</v>
      </c>
      <c r="BJ213" s="17">
        <v>2.52</v>
      </c>
      <c r="BK213" s="17">
        <v>71.430000000000007</v>
      </c>
      <c r="BL213" s="17">
        <v>25.709999</v>
      </c>
      <c r="BM213" s="17">
        <v>93.449996999999996</v>
      </c>
      <c r="BN213" s="17">
        <v>29.25</v>
      </c>
      <c r="BO213" s="17">
        <v>75.639999000000003</v>
      </c>
    </row>
    <row r="214" spans="1:67" x14ac:dyDescent="0.3">
      <c r="A214" s="1">
        <v>44349</v>
      </c>
      <c r="B214" s="7">
        <v>77570000</v>
      </c>
      <c r="C214" s="7">
        <v>78070000</v>
      </c>
      <c r="D214" s="7">
        <v>76510002</v>
      </c>
      <c r="E214" s="7">
        <v>76989998</v>
      </c>
      <c r="F214">
        <v>76.989998</v>
      </c>
      <c r="G214" s="19">
        <v>-1.0029561914474572E-2</v>
      </c>
      <c r="AA214" s="17">
        <v>6507.919922</v>
      </c>
      <c r="AB214" s="17">
        <v>140.61999499999999</v>
      </c>
      <c r="AC214" s="17">
        <v>110.699997</v>
      </c>
      <c r="AD214" s="17">
        <v>46.330002</v>
      </c>
      <c r="AE214" s="17">
        <v>27.584999</v>
      </c>
      <c r="AF214" s="17">
        <v>22.85</v>
      </c>
      <c r="AG214" s="17">
        <v>57</v>
      </c>
      <c r="AH214" s="17">
        <v>33.810001</v>
      </c>
      <c r="AI214" s="17">
        <v>151.199997</v>
      </c>
      <c r="AJ214" s="17">
        <v>16.870000999999998</v>
      </c>
      <c r="AK214" s="17">
        <v>12.38</v>
      </c>
      <c r="AL214" s="17">
        <v>58.360000999999997</v>
      </c>
      <c r="AM214" s="17">
        <v>37.360000999999997</v>
      </c>
      <c r="AN214" s="17">
        <v>12.337999999999999</v>
      </c>
      <c r="AO214" s="17">
        <v>143.66000399999999</v>
      </c>
      <c r="AP214" s="17">
        <v>82.839995999999999</v>
      </c>
      <c r="AQ214" s="17">
        <v>1155</v>
      </c>
      <c r="AR214" s="17">
        <v>746.79998799999998</v>
      </c>
      <c r="AS214" s="17">
        <v>371.60000600000001</v>
      </c>
      <c r="AT214" s="17">
        <v>86.080001999999993</v>
      </c>
      <c r="AU214" s="17">
        <v>661</v>
      </c>
      <c r="AV214" s="17">
        <v>129.75</v>
      </c>
      <c r="AW214" s="17">
        <v>10.56</v>
      </c>
      <c r="AX214" s="17">
        <v>180.64999399999999</v>
      </c>
      <c r="AY214" s="17">
        <v>56.720001000000003</v>
      </c>
      <c r="AZ214" s="17">
        <v>34.580002</v>
      </c>
      <c r="BA214" s="17">
        <v>125.68</v>
      </c>
      <c r="BB214" s="17">
        <v>55.380001</v>
      </c>
      <c r="BC214" s="17">
        <v>85.510002</v>
      </c>
      <c r="BD214" s="17">
        <v>131.5</v>
      </c>
      <c r="BE214" s="17">
        <v>26.620000999999998</v>
      </c>
      <c r="BF214" s="17">
        <v>16.489999999999998</v>
      </c>
      <c r="BG214" s="17">
        <v>30.535</v>
      </c>
      <c r="BH214" s="17">
        <v>312.70001200000002</v>
      </c>
      <c r="BI214" s="17">
        <v>84.400002000000001</v>
      </c>
      <c r="BJ214" s="17">
        <v>2.5</v>
      </c>
      <c r="BK214" s="17">
        <v>72.120002999999997</v>
      </c>
      <c r="BL214" s="17">
        <v>25.83</v>
      </c>
      <c r="BM214" s="17">
        <v>93.870002999999997</v>
      </c>
      <c r="BN214" s="17">
        <v>29.209999</v>
      </c>
      <c r="BO214" s="17">
        <v>76.989998</v>
      </c>
    </row>
    <row r="215" spans="1:67" x14ac:dyDescent="0.3">
      <c r="A215" s="1">
        <v>44348</v>
      </c>
      <c r="B215" s="7">
        <v>78440002</v>
      </c>
      <c r="C215" s="7">
        <v>79150002</v>
      </c>
      <c r="D215" s="7">
        <v>77680000</v>
      </c>
      <c r="E215" s="7">
        <v>77769997</v>
      </c>
      <c r="F215">
        <v>77.769997000000004</v>
      </c>
      <c r="G215" s="19">
        <v>-6.5150997255377652E-3</v>
      </c>
      <c r="AA215" s="17">
        <v>6521.5200199999999</v>
      </c>
      <c r="AB215" s="17">
        <v>139.61999499999999</v>
      </c>
      <c r="AC215" s="17">
        <v>108.760002</v>
      </c>
      <c r="AD215" s="17">
        <v>46.169998</v>
      </c>
      <c r="AE215" s="17">
        <v>27.540001</v>
      </c>
      <c r="AF215" s="17">
        <v>22.790001</v>
      </c>
      <c r="AG215" s="17">
        <v>56.709999000000003</v>
      </c>
      <c r="AH215" s="17">
        <v>33.700001</v>
      </c>
      <c r="AI215" s="17">
        <v>152.60000600000001</v>
      </c>
      <c r="AJ215" s="17">
        <v>16.875</v>
      </c>
      <c r="AK215" s="17">
        <v>12.454000000000001</v>
      </c>
      <c r="AL215" s="17">
        <v>58.220001000000003</v>
      </c>
      <c r="AM215" s="17">
        <v>37.479999999999997</v>
      </c>
      <c r="AN215" s="17">
        <v>12.282</v>
      </c>
      <c r="AO215" s="17">
        <v>141.96000699999999</v>
      </c>
      <c r="AP215" s="17">
        <v>84.349997999999999</v>
      </c>
      <c r="AQ215" s="17">
        <v>1150</v>
      </c>
      <c r="AR215" s="17">
        <v>742</v>
      </c>
      <c r="AS215" s="17">
        <v>370</v>
      </c>
      <c r="AT215" s="17">
        <v>85.599997999999999</v>
      </c>
      <c r="AU215" s="17">
        <v>657.09997599999997</v>
      </c>
      <c r="AV215" s="17">
        <v>127.949997</v>
      </c>
      <c r="AW215" s="17">
        <v>10.448</v>
      </c>
      <c r="AX215" s="17">
        <v>181.050003</v>
      </c>
      <c r="AY215" s="17">
        <v>56.799999</v>
      </c>
      <c r="AZ215" s="17">
        <v>34.020000000000003</v>
      </c>
      <c r="BA215" s="17">
        <v>124.44000200000001</v>
      </c>
      <c r="BB215" s="17">
        <v>55.810001</v>
      </c>
      <c r="BC215" s="17">
        <v>85.860000999999997</v>
      </c>
      <c r="BD215" s="17">
        <v>130.44000199999999</v>
      </c>
      <c r="BE215" s="17">
        <v>26.530000999999999</v>
      </c>
      <c r="BF215" s="17">
        <v>16.297999999999998</v>
      </c>
      <c r="BG215" s="17">
        <v>30.530000999999999</v>
      </c>
      <c r="BH215" s="17">
        <v>315.60000600000001</v>
      </c>
      <c r="BI215" s="17">
        <v>84.18</v>
      </c>
      <c r="BJ215" s="17">
        <v>2.5099999999999998</v>
      </c>
      <c r="BK215" s="17">
        <v>71.120002999999997</v>
      </c>
      <c r="BL215" s="17">
        <v>25.93</v>
      </c>
      <c r="BM215" s="17">
        <v>93.959998999999996</v>
      </c>
      <c r="BN215" s="17">
        <v>29.610001</v>
      </c>
      <c r="BO215" s="17">
        <v>77.769997000000004</v>
      </c>
    </row>
    <row r="216" spans="1:67" x14ac:dyDescent="0.3">
      <c r="A216" s="1">
        <v>44347</v>
      </c>
      <c r="B216" s="7">
        <v>78790001</v>
      </c>
      <c r="C216" s="7">
        <v>78940002</v>
      </c>
      <c r="D216" s="7">
        <v>78120003</v>
      </c>
      <c r="E216" s="7">
        <v>78279999</v>
      </c>
      <c r="F216">
        <v>78.279999000000004</v>
      </c>
      <c r="G216" s="19">
        <v>-8.2351577347016258E-3</v>
      </c>
      <c r="AA216" s="17">
        <v>6489.3999020000001</v>
      </c>
      <c r="AB216" s="17">
        <v>139.08000200000001</v>
      </c>
      <c r="AC216" s="17">
        <v>106.660004</v>
      </c>
      <c r="AD216" s="17">
        <v>45.990001999999997</v>
      </c>
      <c r="AE216" s="17">
        <v>26.895</v>
      </c>
      <c r="AF216" s="17">
        <v>22.58</v>
      </c>
      <c r="AG216" s="17">
        <v>55.849997999999999</v>
      </c>
      <c r="AH216" s="17">
        <v>33.380001</v>
      </c>
      <c r="AI216" s="17">
        <v>152.64999399999999</v>
      </c>
      <c r="AJ216" s="17">
        <v>16.719999000000001</v>
      </c>
      <c r="AK216" s="17">
        <v>12.202</v>
      </c>
      <c r="AL216" s="17">
        <v>58.299999</v>
      </c>
      <c r="AM216" s="17">
        <v>37.650002000000001</v>
      </c>
      <c r="AN216" s="17">
        <v>12.15</v>
      </c>
      <c r="AO216" s="17">
        <v>141.88000500000001</v>
      </c>
      <c r="AP216" s="17">
        <v>88.269997000000004</v>
      </c>
      <c r="AQ216" s="17">
        <v>1152.5</v>
      </c>
      <c r="AR216" s="17">
        <v>748.29998799999998</v>
      </c>
      <c r="AS216" s="17">
        <v>368.29998799999998</v>
      </c>
      <c r="AT216" s="17">
        <v>85.639999000000003</v>
      </c>
      <c r="AU216" s="17">
        <v>652</v>
      </c>
      <c r="AV216" s="17">
        <v>125.800003</v>
      </c>
      <c r="AW216" s="17">
        <v>10.41</v>
      </c>
      <c r="AX216" s="17">
        <v>180.14999399999999</v>
      </c>
      <c r="AY216" s="17">
        <v>55.5</v>
      </c>
      <c r="AZ216" s="17">
        <v>33.834999000000003</v>
      </c>
      <c r="BA216" s="17">
        <v>122.360001</v>
      </c>
      <c r="BB216" s="17">
        <v>54.82</v>
      </c>
      <c r="BC216" s="17">
        <v>86.970000999999996</v>
      </c>
      <c r="BD216" s="17">
        <v>129.39999399999999</v>
      </c>
      <c r="BE216" s="17">
        <v>26.204999999999998</v>
      </c>
      <c r="BF216" s="17">
        <v>16.254000000000001</v>
      </c>
      <c r="BG216" s="17">
        <v>30.66</v>
      </c>
      <c r="BH216" s="17">
        <v>314.60000600000001</v>
      </c>
      <c r="BI216" s="17">
        <v>83.860000999999997</v>
      </c>
      <c r="BJ216" s="17">
        <v>2.5099999999999998</v>
      </c>
      <c r="BK216" s="17">
        <v>71.449996999999996</v>
      </c>
      <c r="BL216" s="17">
        <v>25.700001</v>
      </c>
      <c r="BM216" s="17">
        <v>92.919998000000007</v>
      </c>
      <c r="BN216" s="17">
        <v>29.719999000000001</v>
      </c>
      <c r="BO216" s="17">
        <v>78.279999000000004</v>
      </c>
    </row>
    <row r="217" spans="1:67" x14ac:dyDescent="0.3">
      <c r="A217" s="1">
        <v>44344</v>
      </c>
      <c r="B217" s="7">
        <v>78690002</v>
      </c>
      <c r="C217" s="7">
        <v>79360001</v>
      </c>
      <c r="D217" s="7">
        <v>77680000</v>
      </c>
      <c r="E217" s="7">
        <v>78930000</v>
      </c>
      <c r="F217">
        <v>78.930000000000007</v>
      </c>
      <c r="G217" s="19">
        <v>1.4394062829817811E-2</v>
      </c>
      <c r="AA217" s="17">
        <v>6447.169922</v>
      </c>
      <c r="AB217" s="17">
        <v>139.55999800000001</v>
      </c>
      <c r="AC217" s="17">
        <v>108</v>
      </c>
      <c r="AD217" s="17">
        <v>46.349997999999999</v>
      </c>
      <c r="AE217" s="17">
        <v>26.495000999999998</v>
      </c>
      <c r="AF217" s="17">
        <v>22.805</v>
      </c>
      <c r="AG217" s="17">
        <v>56.48</v>
      </c>
      <c r="AH217" s="17">
        <v>33.389999000000003</v>
      </c>
      <c r="AI217" s="17">
        <v>153.550003</v>
      </c>
      <c r="AJ217" s="17">
        <v>16.700001</v>
      </c>
      <c r="AK217" s="17">
        <v>12.302</v>
      </c>
      <c r="AL217" s="17">
        <v>58.459999000000003</v>
      </c>
      <c r="AM217" s="17">
        <v>37.75</v>
      </c>
      <c r="AN217" s="17">
        <v>12.266</v>
      </c>
      <c r="AO217" s="17">
        <v>142.58000200000001</v>
      </c>
      <c r="AP217" s="17">
        <v>87.879997000000003</v>
      </c>
      <c r="AQ217" s="17">
        <v>1144</v>
      </c>
      <c r="AR217" s="17">
        <v>748.79998799999998</v>
      </c>
      <c r="AS217" s="17">
        <v>371.54998799999998</v>
      </c>
      <c r="AT217" s="17">
        <v>86.040001000000004</v>
      </c>
      <c r="AU217" s="17">
        <v>655.79998799999998</v>
      </c>
      <c r="AV217" s="17">
        <v>125.599998</v>
      </c>
      <c r="AW217" s="17">
        <v>10.476000000000001</v>
      </c>
      <c r="AX217" s="17">
        <v>181.199997</v>
      </c>
      <c r="AY217" s="17">
        <v>55.5</v>
      </c>
      <c r="AZ217" s="17">
        <v>34.125</v>
      </c>
      <c r="BA217" s="17">
        <v>124.120003</v>
      </c>
      <c r="BB217" s="17">
        <v>55.139999000000003</v>
      </c>
      <c r="BC217" s="17">
        <v>87.959998999999996</v>
      </c>
      <c r="BD217" s="17">
        <v>130.61999499999999</v>
      </c>
      <c r="BE217" s="17">
        <v>26.25</v>
      </c>
      <c r="BF217" s="17">
        <v>16.077998999999998</v>
      </c>
      <c r="BG217" s="17">
        <v>30.66</v>
      </c>
      <c r="BH217" s="17">
        <v>314.5</v>
      </c>
      <c r="BI217" s="17">
        <v>84.220000999999996</v>
      </c>
      <c r="BJ217" s="17">
        <v>2.5099999999999998</v>
      </c>
      <c r="BK217" s="17">
        <v>69.059997999999993</v>
      </c>
      <c r="BL217" s="17">
        <v>25.879999000000002</v>
      </c>
      <c r="BM217" s="17">
        <v>93.400002000000001</v>
      </c>
      <c r="BN217" s="17">
        <v>29.9</v>
      </c>
      <c r="BO217" s="17">
        <v>78.930000000000007</v>
      </c>
    </row>
    <row r="218" spans="1:67" x14ac:dyDescent="0.3">
      <c r="A218" s="1">
        <v>44343</v>
      </c>
      <c r="B218" s="7">
        <v>77860001</v>
      </c>
      <c r="C218" s="7">
        <v>77860001</v>
      </c>
      <c r="D218" s="7">
        <v>77160004</v>
      </c>
      <c r="E218" s="7">
        <v>77809998</v>
      </c>
      <c r="F218">
        <v>77.809997999999993</v>
      </c>
      <c r="G218" s="19">
        <v>1.1579644730062011E-3</v>
      </c>
      <c r="AA218" s="17">
        <v>6484.1098629999997</v>
      </c>
      <c r="AB218" s="17">
        <v>139.779999</v>
      </c>
      <c r="AC218" s="17">
        <v>106.68</v>
      </c>
      <c r="AD218" s="17">
        <v>45.73</v>
      </c>
      <c r="AE218" s="17">
        <v>26.530000999999999</v>
      </c>
      <c r="AF218" s="17">
        <v>22.445</v>
      </c>
      <c r="AG218" s="17">
        <v>56.389999000000003</v>
      </c>
      <c r="AH218" s="17">
        <v>33.43</v>
      </c>
      <c r="AI218" s="17">
        <v>152.25</v>
      </c>
      <c r="AJ218" s="17">
        <v>16.594999000000001</v>
      </c>
      <c r="AK218" s="17">
        <v>12.118</v>
      </c>
      <c r="AL218" s="17">
        <v>58.25</v>
      </c>
      <c r="AM218" s="17">
        <v>37.310001</v>
      </c>
      <c r="AN218" s="17">
        <v>12.257999999999999</v>
      </c>
      <c r="AO218" s="17">
        <v>142.53999300000001</v>
      </c>
      <c r="AP218" s="17">
        <v>87.080001999999993</v>
      </c>
      <c r="AQ218" s="17">
        <v>1140</v>
      </c>
      <c r="AR218" s="17">
        <v>736.59997599999997</v>
      </c>
      <c r="AS218" s="17">
        <v>365.89999399999999</v>
      </c>
      <c r="AT218" s="17">
        <v>87.580001999999993</v>
      </c>
      <c r="AU218" s="17">
        <v>648.40002400000003</v>
      </c>
      <c r="AV218" s="17">
        <v>125</v>
      </c>
      <c r="AW218" s="17">
        <v>10.401999999999999</v>
      </c>
      <c r="AX218" s="17">
        <v>179.60000600000001</v>
      </c>
      <c r="AY218" s="17">
        <v>55.240001999999997</v>
      </c>
      <c r="AZ218" s="17">
        <v>34.209999000000003</v>
      </c>
      <c r="BA218" s="17">
        <v>122.55999799999999</v>
      </c>
      <c r="BB218" s="17">
        <v>54.599997999999999</v>
      </c>
      <c r="BC218" s="17">
        <v>86.870002999999997</v>
      </c>
      <c r="BD218" s="17">
        <v>129.39999399999999</v>
      </c>
      <c r="BE218" s="17">
        <v>26.155000999999999</v>
      </c>
      <c r="BF218" s="17">
        <v>16.02</v>
      </c>
      <c r="BG218" s="17">
        <v>30.245000999999998</v>
      </c>
      <c r="BH218" s="17">
        <v>314.70001200000002</v>
      </c>
      <c r="BI218" s="17">
        <v>84.080001999999993</v>
      </c>
      <c r="BJ218" s="17">
        <v>2.52</v>
      </c>
      <c r="BK218" s="17">
        <v>69.699996999999996</v>
      </c>
      <c r="BL218" s="17">
        <v>25.610001</v>
      </c>
      <c r="BM218" s="17">
        <v>93.739998</v>
      </c>
      <c r="BN218" s="17">
        <v>29.700001</v>
      </c>
      <c r="BO218" s="17">
        <v>77.809997999999993</v>
      </c>
    </row>
    <row r="219" spans="1:67" x14ac:dyDescent="0.3">
      <c r="A219" s="1">
        <v>44342</v>
      </c>
      <c r="B219" s="7">
        <v>78190002</v>
      </c>
      <c r="C219" s="7">
        <v>78529999</v>
      </c>
      <c r="D219" s="7">
        <v>77599998</v>
      </c>
      <c r="E219" s="7">
        <v>77720001</v>
      </c>
      <c r="F219">
        <v>77.720000999999996</v>
      </c>
      <c r="G219" s="19">
        <v>6.4378783684282403E-4</v>
      </c>
      <c r="AA219" s="17">
        <v>6435.7099609999996</v>
      </c>
      <c r="AB219" s="17">
        <v>140.300003</v>
      </c>
      <c r="AC219" s="17">
        <v>97.669998000000007</v>
      </c>
      <c r="AD219" s="17">
        <v>45.09</v>
      </c>
      <c r="AE219" s="17">
        <v>25.395</v>
      </c>
      <c r="AF219" s="17">
        <v>22.219999000000001</v>
      </c>
      <c r="AG219" s="17">
        <v>54.650002000000001</v>
      </c>
      <c r="AH219" s="17">
        <v>33.259998000000003</v>
      </c>
      <c r="AI219" s="17">
        <v>155.39999399999999</v>
      </c>
      <c r="AJ219" s="17">
        <v>16.370000999999998</v>
      </c>
      <c r="AK219" s="17">
        <v>11.976000000000001</v>
      </c>
      <c r="AL219" s="17">
        <v>59.240001999999997</v>
      </c>
      <c r="AM219" s="17">
        <v>37.979999999999997</v>
      </c>
      <c r="AN219" s="17">
        <v>12.507999999999999</v>
      </c>
      <c r="AO219" s="17">
        <v>143</v>
      </c>
      <c r="AP219" s="17">
        <v>87.040001000000004</v>
      </c>
      <c r="AQ219" s="17">
        <v>1126</v>
      </c>
      <c r="AR219" s="17">
        <v>735.79998799999998</v>
      </c>
      <c r="AS219" s="17">
        <v>366.45001200000002</v>
      </c>
      <c r="AT219" s="17">
        <v>87.139999000000003</v>
      </c>
      <c r="AU219" s="17">
        <v>640.59997599999997</v>
      </c>
      <c r="AV219" s="17">
        <v>122.900002</v>
      </c>
      <c r="AW219" s="17">
        <v>10.426</v>
      </c>
      <c r="AX219" s="17">
        <v>180</v>
      </c>
      <c r="AY219" s="17">
        <v>54.860000999999997</v>
      </c>
      <c r="AZ219" s="17">
        <v>33.284999999999997</v>
      </c>
      <c r="BA219" s="17">
        <v>118.199997</v>
      </c>
      <c r="BB219" s="17">
        <v>54.939999</v>
      </c>
      <c r="BC219" s="17">
        <v>88.660004000000001</v>
      </c>
      <c r="BD219" s="17">
        <v>129.03999300000001</v>
      </c>
      <c r="BE219" s="17">
        <v>25.4</v>
      </c>
      <c r="BF219" s="17">
        <v>15.43</v>
      </c>
      <c r="BG219" s="17">
        <v>30.02</v>
      </c>
      <c r="BH219" s="17">
        <v>318.70001200000002</v>
      </c>
      <c r="BI219" s="17">
        <v>82.879997000000003</v>
      </c>
      <c r="BJ219" s="17">
        <v>2.5</v>
      </c>
      <c r="BK219" s="17">
        <v>67.5</v>
      </c>
      <c r="BL219" s="17">
        <v>25.860001</v>
      </c>
      <c r="BM219" s="17">
        <v>93.669998000000007</v>
      </c>
      <c r="BN219" s="17">
        <v>29.5</v>
      </c>
      <c r="BO219" s="17">
        <v>77.720000999999996</v>
      </c>
    </row>
    <row r="220" spans="1:67" x14ac:dyDescent="0.3">
      <c r="A220" s="1">
        <v>44341</v>
      </c>
      <c r="B220" s="7">
        <v>77300003</v>
      </c>
      <c r="C220" s="7">
        <v>78449997</v>
      </c>
      <c r="D220" s="7">
        <v>77250000</v>
      </c>
      <c r="E220" s="7">
        <v>77669998</v>
      </c>
      <c r="F220">
        <v>77.669998000000007</v>
      </c>
      <c r="G220" s="19">
        <v>7.3929963007262067E-3</v>
      </c>
      <c r="AA220" s="17">
        <v>6391.6000979999999</v>
      </c>
      <c r="AB220" s="17">
        <v>141.10000600000001</v>
      </c>
      <c r="AC220" s="17">
        <v>97.139999000000003</v>
      </c>
      <c r="AD220" s="17">
        <v>45.139999000000003</v>
      </c>
      <c r="AE220" s="17">
        <v>25.110001</v>
      </c>
      <c r="AF220" s="17">
        <v>22.290001</v>
      </c>
      <c r="AG220" s="17">
        <v>55.400002000000001</v>
      </c>
      <c r="AH220" s="17">
        <v>33.18</v>
      </c>
      <c r="AI220" s="17">
        <v>155.75</v>
      </c>
      <c r="AJ220" s="17">
        <v>17.024999999999999</v>
      </c>
      <c r="AK220" s="17">
        <v>12.114000000000001</v>
      </c>
      <c r="AL220" s="17">
        <v>60.34</v>
      </c>
      <c r="AM220" s="17">
        <v>37.840000000000003</v>
      </c>
      <c r="AN220" s="17">
        <v>12.587999999999999</v>
      </c>
      <c r="AO220" s="17">
        <v>141.199997</v>
      </c>
      <c r="AP220" s="17">
        <v>86.550003000000004</v>
      </c>
      <c r="AQ220" s="17">
        <v>1114.5</v>
      </c>
      <c r="AR220" s="17">
        <v>724.5</v>
      </c>
      <c r="AS220" s="17">
        <v>367.20001200000002</v>
      </c>
      <c r="AT220" s="17">
        <v>87.699996999999996</v>
      </c>
      <c r="AU220" s="17">
        <v>639.70001200000002</v>
      </c>
      <c r="AV220" s="17">
        <v>121.099998</v>
      </c>
      <c r="AW220" s="17">
        <v>10.44</v>
      </c>
      <c r="AX220" s="17">
        <v>180.10000600000001</v>
      </c>
      <c r="AY220" s="17">
        <v>54.959999000000003</v>
      </c>
      <c r="AZ220" s="17">
        <v>33.07</v>
      </c>
      <c r="BA220" s="17">
        <v>119.540001</v>
      </c>
      <c r="BB220" s="17">
        <v>55.029998999999997</v>
      </c>
      <c r="BC220" s="17">
        <v>87.940002000000007</v>
      </c>
      <c r="BD220" s="17">
        <v>129</v>
      </c>
      <c r="BE220" s="17">
        <v>25.950001</v>
      </c>
      <c r="BF220" s="17">
        <v>15.446</v>
      </c>
      <c r="BG220" s="17">
        <v>30.040001</v>
      </c>
      <c r="BH220" s="17">
        <v>319.5</v>
      </c>
      <c r="BI220" s="17">
        <v>83.120002999999997</v>
      </c>
      <c r="BJ220" s="17">
        <v>2.52</v>
      </c>
      <c r="BK220" s="17">
        <v>68.069999999999993</v>
      </c>
      <c r="BL220" s="17">
        <v>25.83</v>
      </c>
      <c r="BM220" s="17">
        <v>93.300003000000004</v>
      </c>
      <c r="BN220" s="17">
        <v>29.469999000000001</v>
      </c>
      <c r="BO220" s="17">
        <v>77.669998000000007</v>
      </c>
    </row>
    <row r="221" spans="1:67" x14ac:dyDescent="0.3">
      <c r="A221" s="1">
        <v>44340</v>
      </c>
      <c r="B221" s="7">
        <v>76489998</v>
      </c>
      <c r="C221" s="7">
        <v>77220001</v>
      </c>
      <c r="D221" s="7">
        <v>76300003</v>
      </c>
      <c r="E221" s="7">
        <v>77099998</v>
      </c>
      <c r="F221">
        <v>77.099997999999999</v>
      </c>
      <c r="G221" s="19">
        <v>7.9748988880872229E-3</v>
      </c>
      <c r="AA221" s="17">
        <v>6390.2700199999999</v>
      </c>
      <c r="AB221" s="17">
        <v>141.11999499999999</v>
      </c>
      <c r="AC221" s="17">
        <v>98.260002</v>
      </c>
      <c r="AD221" s="17">
        <v>45.029998999999997</v>
      </c>
      <c r="AE221" s="17">
        <v>25.555</v>
      </c>
      <c r="AF221" s="17">
        <v>22.52</v>
      </c>
      <c r="AG221" s="17">
        <v>55.599997999999999</v>
      </c>
      <c r="AH221" s="17">
        <v>33.400002000000001</v>
      </c>
      <c r="AI221" s="17">
        <v>154.64999399999999</v>
      </c>
      <c r="AJ221" s="17">
        <v>17.204999999999998</v>
      </c>
      <c r="AK221" s="17">
        <v>12.231999999999999</v>
      </c>
      <c r="AL221" s="17">
        <v>60.52</v>
      </c>
      <c r="AM221" s="17">
        <v>37.709999000000003</v>
      </c>
      <c r="AN221" s="17">
        <v>12.641999999999999</v>
      </c>
      <c r="AO221" s="17">
        <v>142.679993</v>
      </c>
      <c r="AP221" s="17">
        <v>85.889999000000003</v>
      </c>
      <c r="AQ221" s="17">
        <v>1096.5</v>
      </c>
      <c r="AR221" s="17">
        <v>721.70001200000002</v>
      </c>
      <c r="AS221" s="17">
        <v>364.70001200000002</v>
      </c>
      <c r="AT221" s="17">
        <v>87.940002000000007</v>
      </c>
      <c r="AU221" s="17">
        <v>637.5</v>
      </c>
      <c r="AV221" s="17">
        <v>124.75</v>
      </c>
      <c r="AW221" s="17">
        <v>10.536</v>
      </c>
      <c r="AX221" s="17">
        <v>180.25</v>
      </c>
      <c r="AY221" s="17">
        <v>55.139999000000003</v>
      </c>
      <c r="AZ221" s="17">
        <v>33.009998000000003</v>
      </c>
      <c r="BA221" s="17">
        <v>121.739998</v>
      </c>
      <c r="BB221" s="17">
        <v>55.139999000000003</v>
      </c>
      <c r="BC221" s="17">
        <v>88.18</v>
      </c>
      <c r="BD221" s="17">
        <v>129.259995</v>
      </c>
      <c r="BE221" s="17">
        <v>26.200001</v>
      </c>
      <c r="BF221" s="17">
        <v>15.385999999999999</v>
      </c>
      <c r="BG221" s="17">
        <v>29.924999</v>
      </c>
      <c r="BH221" s="17">
        <v>315.79998799999998</v>
      </c>
      <c r="BI221" s="17">
        <v>83.419998000000007</v>
      </c>
      <c r="BJ221" s="17">
        <v>2.57</v>
      </c>
      <c r="BK221" s="17">
        <v>67.180000000000007</v>
      </c>
      <c r="BL221" s="17">
        <v>25.83</v>
      </c>
      <c r="BM221" s="17">
        <v>93.830001999999993</v>
      </c>
      <c r="BN221" s="17">
        <v>29.440000999999999</v>
      </c>
      <c r="BO221" s="17">
        <v>77.099997999999999</v>
      </c>
    </row>
    <row r="222" spans="1:67" x14ac:dyDescent="0.3">
      <c r="A222" s="1">
        <v>44337</v>
      </c>
      <c r="B222" s="7">
        <v>76199997</v>
      </c>
      <c r="C222" s="7">
        <v>77320000</v>
      </c>
      <c r="D222" s="7">
        <v>76199997</v>
      </c>
      <c r="E222" s="7">
        <v>76489998</v>
      </c>
      <c r="F222">
        <v>76.489998</v>
      </c>
      <c r="G222" s="19">
        <v>4.0692832764506193E-3</v>
      </c>
      <c r="AA222" s="17">
        <v>6408.4902339999999</v>
      </c>
      <c r="AB222" s="17">
        <v>140.179993</v>
      </c>
      <c r="AC222" s="17">
        <v>97.910004000000001</v>
      </c>
      <c r="AD222" s="17">
        <v>44.91</v>
      </c>
      <c r="AE222" s="17">
        <v>25.389999</v>
      </c>
      <c r="AF222" s="17">
        <v>22.545000000000002</v>
      </c>
      <c r="AG222" s="17">
        <v>56.240001999999997</v>
      </c>
      <c r="AH222" s="17">
        <v>33.200001</v>
      </c>
      <c r="AI222" s="17">
        <v>151.800003</v>
      </c>
      <c r="AJ222" s="17">
        <v>17.135000000000002</v>
      </c>
      <c r="AK222" s="17">
        <v>12.28</v>
      </c>
      <c r="AL222" s="17">
        <v>60.529998999999997</v>
      </c>
      <c r="AM222" s="17">
        <v>37.380001</v>
      </c>
      <c r="AN222" s="17">
        <v>13.144</v>
      </c>
      <c r="AO222" s="17">
        <v>142.5</v>
      </c>
      <c r="AP222" s="17">
        <v>84.870002999999997</v>
      </c>
      <c r="AQ222" s="17">
        <v>1082</v>
      </c>
      <c r="AR222" s="17">
        <v>719.79998799999998</v>
      </c>
      <c r="AS222" s="17">
        <v>361.29998799999998</v>
      </c>
      <c r="AT222" s="17">
        <v>87.480002999999996</v>
      </c>
      <c r="AU222" s="17">
        <v>631.59997599999997</v>
      </c>
      <c r="AV222" s="17">
        <v>124.300003</v>
      </c>
      <c r="AW222" s="17">
        <v>10.532</v>
      </c>
      <c r="AX222" s="17">
        <v>178.800003</v>
      </c>
      <c r="AY222" s="17">
        <v>54.959999000000003</v>
      </c>
      <c r="AZ222" s="17">
        <v>32.549999</v>
      </c>
      <c r="BA222" s="17">
        <v>119.91999800000001</v>
      </c>
      <c r="BB222" s="17">
        <v>55.080002</v>
      </c>
      <c r="BC222" s="17">
        <v>88.230002999999996</v>
      </c>
      <c r="BD222" s="17">
        <v>129.479996</v>
      </c>
      <c r="BE222" s="17">
        <v>26.24</v>
      </c>
      <c r="BF222" s="17">
        <v>15.278</v>
      </c>
      <c r="BG222" s="17">
        <v>29.674999</v>
      </c>
      <c r="BH222" s="17">
        <v>316.10000600000001</v>
      </c>
      <c r="BI222" s="17">
        <v>82.940002000000007</v>
      </c>
      <c r="BJ222" s="17">
        <v>2.6850000000000001</v>
      </c>
      <c r="BK222" s="17">
        <v>67.480002999999996</v>
      </c>
      <c r="BL222" s="17">
        <v>25.809999000000001</v>
      </c>
      <c r="BM222" s="17">
        <v>93.419998000000007</v>
      </c>
      <c r="BN222" s="17">
        <v>29.540001</v>
      </c>
      <c r="BO222" s="17">
        <v>76.489998</v>
      </c>
    </row>
    <row r="223" spans="1:67" x14ac:dyDescent="0.3">
      <c r="A223" s="1">
        <v>44336</v>
      </c>
      <c r="B223" s="7">
        <v>74739998</v>
      </c>
      <c r="C223" s="7">
        <v>76250000</v>
      </c>
      <c r="D223" s="7">
        <v>74570000</v>
      </c>
      <c r="E223" s="7">
        <v>76180000</v>
      </c>
      <c r="F223">
        <v>76.180000000000007</v>
      </c>
      <c r="G223" s="19">
        <v>2.5578904490830778E-2</v>
      </c>
      <c r="AA223" s="17">
        <v>6386.4101559999999</v>
      </c>
      <c r="AB223" s="17">
        <v>139.39999399999999</v>
      </c>
      <c r="AC223" s="17">
        <v>96.510002</v>
      </c>
      <c r="AD223" s="17">
        <v>43.860000999999997</v>
      </c>
      <c r="AE223" s="17">
        <v>25.34</v>
      </c>
      <c r="AF223" s="17">
        <v>22.375</v>
      </c>
      <c r="AG223" s="17">
        <v>56.209999000000003</v>
      </c>
      <c r="AH223" s="17">
        <v>32.840000000000003</v>
      </c>
      <c r="AI223" s="17">
        <v>152.60000600000001</v>
      </c>
      <c r="AJ223" s="17">
        <v>17.309999000000001</v>
      </c>
      <c r="AK223" s="17">
        <v>12.194000000000001</v>
      </c>
      <c r="AL223" s="17">
        <v>59.889999000000003</v>
      </c>
      <c r="AM223" s="17">
        <v>37.299999</v>
      </c>
      <c r="AN223" s="17">
        <v>13.064</v>
      </c>
      <c r="AO223" s="17">
        <v>141.03999300000001</v>
      </c>
      <c r="AP223" s="17">
        <v>85.379997000000003</v>
      </c>
      <c r="AQ223" s="17">
        <v>1067</v>
      </c>
      <c r="AR223" s="17">
        <v>713.29998799999998</v>
      </c>
      <c r="AS223" s="17">
        <v>358.85000600000001</v>
      </c>
      <c r="AT223" s="17">
        <v>86.760002</v>
      </c>
      <c r="AU223" s="17">
        <v>628.90002400000003</v>
      </c>
      <c r="AV223" s="17">
        <v>123.199997</v>
      </c>
      <c r="AW223" s="17">
        <v>10.417999999999999</v>
      </c>
      <c r="AX223" s="17">
        <v>177.39999399999999</v>
      </c>
      <c r="AY223" s="17">
        <v>54.639999000000003</v>
      </c>
      <c r="AZ223" s="17">
        <v>32.360000999999997</v>
      </c>
      <c r="BA223" s="17">
        <v>118.760002</v>
      </c>
      <c r="BB223" s="17">
        <v>54.470001000000003</v>
      </c>
      <c r="BC223" s="17">
        <v>88.099997999999999</v>
      </c>
      <c r="BD223" s="17">
        <v>128.46000699999999</v>
      </c>
      <c r="BE223" s="17">
        <v>26.114999999999998</v>
      </c>
      <c r="BF223" s="17">
        <v>15.012</v>
      </c>
      <c r="BG223" s="17">
        <v>29.594999000000001</v>
      </c>
      <c r="BH223" s="17">
        <v>317.29998799999998</v>
      </c>
      <c r="BI223" s="17">
        <v>82.419998000000007</v>
      </c>
      <c r="BJ223" s="17">
        <v>2.5649999999999999</v>
      </c>
      <c r="BK223" s="17">
        <v>69.339995999999999</v>
      </c>
      <c r="BL223" s="17">
        <v>25.73</v>
      </c>
      <c r="BM223" s="17">
        <v>92.839995999999999</v>
      </c>
      <c r="BN223" s="17">
        <v>29.370000999999998</v>
      </c>
      <c r="BO223" s="17">
        <v>76.180000000000007</v>
      </c>
    </row>
    <row r="224" spans="1:67" x14ac:dyDescent="0.3">
      <c r="A224" s="1">
        <v>44335</v>
      </c>
      <c r="B224" s="7">
        <v>75099998</v>
      </c>
      <c r="C224" s="7">
        <v>75099998</v>
      </c>
      <c r="D224" s="7">
        <v>73559998</v>
      </c>
      <c r="E224" s="7">
        <v>74279999</v>
      </c>
      <c r="F224">
        <v>74.279999000000004</v>
      </c>
      <c r="G224" s="19">
        <v>-1.6549715564010525E-2</v>
      </c>
      <c r="AA224" s="17">
        <v>6343.580078</v>
      </c>
      <c r="AB224" s="17">
        <v>137.520004</v>
      </c>
      <c r="AC224" s="17">
        <v>95.059997999999993</v>
      </c>
      <c r="AD224" s="17">
        <v>44.200001</v>
      </c>
      <c r="AE224" s="17">
        <v>25.41</v>
      </c>
      <c r="AF224" s="17">
        <v>22.295000000000002</v>
      </c>
      <c r="AG224" s="17">
        <v>55.939999</v>
      </c>
      <c r="AH224" s="17">
        <v>32.740001999999997</v>
      </c>
      <c r="AI224" s="17">
        <v>151.449997</v>
      </c>
      <c r="AJ224" s="17">
        <v>17.334999</v>
      </c>
      <c r="AK224" s="17">
        <v>12.118</v>
      </c>
      <c r="AL224" s="17">
        <v>58.330002</v>
      </c>
      <c r="AM224" s="17">
        <v>36.509998000000003</v>
      </c>
      <c r="AN224" s="17">
        <v>13.122</v>
      </c>
      <c r="AO224" s="17">
        <v>137.39999399999999</v>
      </c>
      <c r="AP224" s="17">
        <v>83.550003000000004</v>
      </c>
      <c r="AQ224" s="17">
        <v>1056.5</v>
      </c>
      <c r="AR224" s="17">
        <v>704.79998799999998</v>
      </c>
      <c r="AS224" s="17">
        <v>350.14999399999999</v>
      </c>
      <c r="AT224" s="17">
        <v>86.199996999999996</v>
      </c>
      <c r="AU224" s="17">
        <v>619.09997599999997</v>
      </c>
      <c r="AV224" s="17">
        <v>122.199997</v>
      </c>
      <c r="AW224" s="17">
        <v>10.378</v>
      </c>
      <c r="AX224" s="17">
        <v>175</v>
      </c>
      <c r="AY224" s="17">
        <v>53.799999</v>
      </c>
      <c r="AZ224" s="17">
        <v>32.314999</v>
      </c>
      <c r="BA224" s="17">
        <v>117.199997</v>
      </c>
      <c r="BB224" s="17">
        <v>53.5</v>
      </c>
      <c r="BC224" s="17">
        <v>86.800003000000004</v>
      </c>
      <c r="BD224" s="17">
        <v>126.220001</v>
      </c>
      <c r="BE224" s="17">
        <v>25.99</v>
      </c>
      <c r="BF224" s="17">
        <v>14.71</v>
      </c>
      <c r="BG224" s="17">
        <v>29.195</v>
      </c>
      <c r="BH224" s="17">
        <v>308.89999399999999</v>
      </c>
      <c r="BI224" s="17">
        <v>82.139999000000003</v>
      </c>
      <c r="BJ224" s="17">
        <v>2.6</v>
      </c>
      <c r="BK224" s="17">
        <v>69.989998</v>
      </c>
      <c r="BL224" s="17">
        <v>25.389999</v>
      </c>
      <c r="BM224" s="17">
        <v>91.830001999999993</v>
      </c>
      <c r="BN224" s="17">
        <v>29.09</v>
      </c>
      <c r="BO224" s="17">
        <v>74.279999000000004</v>
      </c>
    </row>
    <row r="225" spans="1:67" x14ac:dyDescent="0.3">
      <c r="A225" s="1">
        <v>44334</v>
      </c>
      <c r="B225" s="7">
        <v>75820000</v>
      </c>
      <c r="C225" s="7">
        <v>75930000</v>
      </c>
      <c r="D225" s="7">
        <v>75089996</v>
      </c>
      <c r="E225" s="7">
        <v>75529999</v>
      </c>
      <c r="F225">
        <v>75.529999000000004</v>
      </c>
      <c r="G225" s="19">
        <v>3.7209169435215017E-3</v>
      </c>
      <c r="AA225" s="17">
        <v>6262.5498049999997</v>
      </c>
      <c r="AB225" s="17">
        <v>138.5</v>
      </c>
      <c r="AC225" s="17">
        <v>97.139999000000003</v>
      </c>
      <c r="AD225" s="17">
        <v>44.849997999999999</v>
      </c>
      <c r="AE225" s="17">
        <v>26.745000999999998</v>
      </c>
      <c r="AF225" s="17">
        <v>22.645</v>
      </c>
      <c r="AG225" s="17">
        <v>57.07</v>
      </c>
      <c r="AH225" s="17">
        <v>33.82</v>
      </c>
      <c r="AI225" s="17">
        <v>154.14999399999999</v>
      </c>
      <c r="AJ225" s="17">
        <v>17.334999</v>
      </c>
      <c r="AK225" s="17">
        <v>12.444000000000001</v>
      </c>
      <c r="AL225" s="17">
        <v>58.049999</v>
      </c>
      <c r="AM225" s="17">
        <v>36.700001</v>
      </c>
      <c r="AN225" s="17">
        <v>13.1</v>
      </c>
      <c r="AO225" s="17">
        <v>140.13999899999999</v>
      </c>
      <c r="AP225" s="17">
        <v>83.870002999999997</v>
      </c>
      <c r="AQ225" s="17">
        <v>1061</v>
      </c>
      <c r="AR225" s="17">
        <v>709.90002400000003</v>
      </c>
      <c r="AS225" s="17">
        <v>351.95001200000002</v>
      </c>
      <c r="AT225" s="17">
        <v>86.800003000000004</v>
      </c>
      <c r="AU225" s="17">
        <v>623</v>
      </c>
      <c r="AV225" s="17">
        <v>124.25</v>
      </c>
      <c r="AW225" s="17">
        <v>10.528</v>
      </c>
      <c r="AX225" s="17">
        <v>176.35000600000001</v>
      </c>
      <c r="AY225" s="17">
        <v>55.580002</v>
      </c>
      <c r="AZ225" s="17">
        <v>33.740001999999997</v>
      </c>
      <c r="BA225" s="17">
        <v>121</v>
      </c>
      <c r="BB225" s="17">
        <v>54.560001</v>
      </c>
      <c r="BC225" s="17">
        <v>87.230002999999996</v>
      </c>
      <c r="BD225" s="17">
        <v>130.05999800000001</v>
      </c>
      <c r="BE225" s="17">
        <v>26.16</v>
      </c>
      <c r="BF225" s="17">
        <v>15.064</v>
      </c>
      <c r="BG225" s="17">
        <v>29.190000999999999</v>
      </c>
      <c r="BH225" s="17">
        <v>313.70001200000002</v>
      </c>
      <c r="BI225" s="17">
        <v>83.599997999999999</v>
      </c>
      <c r="BJ225" s="17">
        <v>2.5950000000000002</v>
      </c>
      <c r="BK225" s="17">
        <v>66.919998000000007</v>
      </c>
      <c r="BL225" s="17">
        <v>25.700001</v>
      </c>
      <c r="BM225" s="17">
        <v>93.349997999999999</v>
      </c>
      <c r="BN225" s="17">
        <v>29.610001</v>
      </c>
      <c r="BO225" s="17">
        <v>75.529999000000004</v>
      </c>
    </row>
    <row r="226" spans="1:67" x14ac:dyDescent="0.3">
      <c r="A226" s="1">
        <v>44333</v>
      </c>
      <c r="B226" s="7">
        <v>75940002</v>
      </c>
      <c r="C226" s="7">
        <v>76120003</v>
      </c>
      <c r="D226" s="7">
        <v>74779999</v>
      </c>
      <c r="E226" s="7">
        <v>75250000</v>
      </c>
      <c r="F226">
        <v>75.25</v>
      </c>
      <c r="G226" s="19">
        <v>-6.9939166929785523E-3</v>
      </c>
      <c r="AA226" s="17">
        <v>6353.669922</v>
      </c>
      <c r="AB226" s="17">
        <v>139.55999800000001</v>
      </c>
      <c r="AC226" s="17">
        <v>96.900002000000001</v>
      </c>
      <c r="AD226" s="17">
        <v>43.959999000000003</v>
      </c>
      <c r="AE226" s="17">
        <v>27.014999</v>
      </c>
      <c r="AF226" s="17">
        <v>22.815000999999999</v>
      </c>
      <c r="AG226" s="17">
        <v>56.98</v>
      </c>
      <c r="AH226" s="17">
        <v>34.290000999999997</v>
      </c>
      <c r="AI226" s="17">
        <v>153.64999399999999</v>
      </c>
      <c r="AJ226" s="17">
        <v>17.285</v>
      </c>
      <c r="AK226" s="17">
        <v>13.342000000000001</v>
      </c>
      <c r="AL226" s="17">
        <v>58.290000999999997</v>
      </c>
      <c r="AM226" s="17">
        <v>36.720001000000003</v>
      </c>
      <c r="AN226" s="17">
        <v>12.715999999999999</v>
      </c>
      <c r="AO226" s="17">
        <v>140.179993</v>
      </c>
      <c r="AP226" s="17">
        <v>83.309997999999993</v>
      </c>
      <c r="AQ226" s="17">
        <v>1065.5</v>
      </c>
      <c r="AR226" s="17">
        <v>706.90002400000003</v>
      </c>
      <c r="AS226" s="17">
        <v>355.45001200000002</v>
      </c>
      <c r="AT226" s="17">
        <v>86.519997000000004</v>
      </c>
      <c r="AU226" s="17">
        <v>624</v>
      </c>
      <c r="AV226" s="17">
        <v>124.199997</v>
      </c>
      <c r="AW226" s="17">
        <v>10.683999999999999</v>
      </c>
      <c r="AX226" s="17">
        <v>176.75</v>
      </c>
      <c r="AY226" s="17">
        <v>55.040000999999997</v>
      </c>
      <c r="AZ226" s="17">
        <v>33.685001</v>
      </c>
      <c r="BA226" s="17">
        <v>121.879997</v>
      </c>
      <c r="BB226" s="17">
        <v>54.700001</v>
      </c>
      <c r="BC226" s="17">
        <v>87.639999000000003</v>
      </c>
      <c r="BD226" s="17">
        <v>130.36000100000001</v>
      </c>
      <c r="BE226" s="17">
        <v>26.195</v>
      </c>
      <c r="BF226" s="17">
        <v>15.096</v>
      </c>
      <c r="BG226" s="17">
        <v>29.030000999999999</v>
      </c>
      <c r="BH226" s="17">
        <v>312.89999399999999</v>
      </c>
      <c r="BI226" s="17">
        <v>85.220000999999996</v>
      </c>
      <c r="BJ226" s="17">
        <v>2.62</v>
      </c>
      <c r="BK226" s="17">
        <v>69.269997000000004</v>
      </c>
      <c r="BL226" s="17">
        <v>25.5</v>
      </c>
      <c r="BM226" s="17">
        <v>93.68</v>
      </c>
      <c r="BN226" s="17">
        <v>29.139999</v>
      </c>
      <c r="BO226" s="17">
        <v>75.25</v>
      </c>
    </row>
    <row r="227" spans="1:67" x14ac:dyDescent="0.3">
      <c r="A227" s="1">
        <v>44330</v>
      </c>
      <c r="B227" s="7">
        <v>75580002</v>
      </c>
      <c r="C227" s="7">
        <v>75779999</v>
      </c>
      <c r="D227" s="7">
        <v>74349998</v>
      </c>
      <c r="E227" s="7">
        <v>75779999</v>
      </c>
      <c r="F227">
        <v>75.779999000000004</v>
      </c>
      <c r="G227" s="19">
        <v>1.0939167701963237E-2</v>
      </c>
      <c r="AA227" s="17">
        <v>6367.3500979999999</v>
      </c>
      <c r="AB227" s="17">
        <v>142.10000600000001</v>
      </c>
      <c r="AC227" s="17">
        <v>99.57</v>
      </c>
      <c r="AD227" s="17">
        <v>44.349997999999999</v>
      </c>
      <c r="AE227" s="17">
        <v>26.629999000000002</v>
      </c>
      <c r="AF227" s="17">
        <v>22.875</v>
      </c>
      <c r="AG227" s="17">
        <v>57.040000999999997</v>
      </c>
      <c r="AH227" s="17">
        <v>34.57</v>
      </c>
      <c r="AI227" s="17">
        <v>154.050003</v>
      </c>
      <c r="AJ227" s="17">
        <v>17.049999</v>
      </c>
      <c r="AK227" s="17">
        <v>13.326000000000001</v>
      </c>
      <c r="AL227" s="17">
        <v>57.549999</v>
      </c>
      <c r="AM227" s="17">
        <v>37.029998999999997</v>
      </c>
      <c r="AN227" s="17">
        <v>12.683999999999999</v>
      </c>
      <c r="AO227" s="17">
        <v>139.88000500000001</v>
      </c>
      <c r="AP227" s="17">
        <v>82.580001999999993</v>
      </c>
      <c r="AQ227" s="17">
        <v>1068</v>
      </c>
      <c r="AR227" s="17">
        <v>706.90002400000003</v>
      </c>
      <c r="AS227" s="17">
        <v>352.35000600000001</v>
      </c>
      <c r="AT227" s="17">
        <v>86.660004000000001</v>
      </c>
      <c r="AU227" s="17">
        <v>628.09997599999997</v>
      </c>
      <c r="AV227" s="17">
        <v>124.150002</v>
      </c>
      <c r="AW227" s="17">
        <v>10.558</v>
      </c>
      <c r="AX227" s="17">
        <v>175.35000600000001</v>
      </c>
      <c r="AY227" s="17">
        <v>55.459999000000003</v>
      </c>
      <c r="AZ227" s="17">
        <v>33.404998999999997</v>
      </c>
      <c r="BA227" s="17">
        <v>124.540001</v>
      </c>
      <c r="BB227" s="17">
        <v>55.610000999999997</v>
      </c>
      <c r="BC227" s="17">
        <v>86.720000999999996</v>
      </c>
      <c r="BD227" s="17">
        <v>131.44000199999999</v>
      </c>
      <c r="BE227" s="17">
        <v>26.1</v>
      </c>
      <c r="BF227" s="17">
        <v>14.858000000000001</v>
      </c>
      <c r="BG227" s="17">
        <v>29.174999</v>
      </c>
      <c r="BH227" s="17">
        <v>313.5</v>
      </c>
      <c r="BI227" s="17">
        <v>86.32</v>
      </c>
      <c r="BJ227" s="17">
        <v>2.665</v>
      </c>
      <c r="BK227" s="17">
        <v>71.510002</v>
      </c>
      <c r="BL227" s="17">
        <v>26.1</v>
      </c>
      <c r="BM227" s="17">
        <v>95.410004000000001</v>
      </c>
      <c r="BN227" s="17">
        <v>29.049999</v>
      </c>
      <c r="BO227" s="17">
        <v>75.779999000000004</v>
      </c>
    </row>
    <row r="228" spans="1:67" x14ac:dyDescent="0.3">
      <c r="A228" s="1">
        <v>44329</v>
      </c>
      <c r="B228" s="7">
        <v>73970001</v>
      </c>
      <c r="C228" s="7">
        <v>75480003</v>
      </c>
      <c r="D228" s="7">
        <v>72250000</v>
      </c>
      <c r="E228" s="7">
        <v>74959999</v>
      </c>
      <c r="F228">
        <v>74.959998999999996</v>
      </c>
      <c r="G228" s="19">
        <v>1.1605951730255137E-2</v>
      </c>
      <c r="AA228" s="17">
        <v>6385.1401370000003</v>
      </c>
      <c r="AB228" s="17">
        <v>141.39999399999999</v>
      </c>
      <c r="AC228" s="17">
        <v>96</v>
      </c>
      <c r="AD228" s="17">
        <v>43.16</v>
      </c>
      <c r="AE228" s="17">
        <v>26.704999999999998</v>
      </c>
      <c r="AF228" s="17">
        <v>22.559999000000001</v>
      </c>
      <c r="AG228" s="17">
        <v>56.060001</v>
      </c>
      <c r="AH228" s="17">
        <v>34.279998999999997</v>
      </c>
      <c r="AI228" s="17">
        <v>151.800003</v>
      </c>
      <c r="AJ228" s="17">
        <v>16.940000999999999</v>
      </c>
      <c r="AK228" s="17">
        <v>13.226000000000001</v>
      </c>
      <c r="AL228" s="17">
        <v>57.700001</v>
      </c>
      <c r="AM228" s="17">
        <v>36.82</v>
      </c>
      <c r="AN228" s="17">
        <v>12.406000000000001</v>
      </c>
      <c r="AO228" s="17">
        <v>138.13999899999999</v>
      </c>
      <c r="AP228" s="17">
        <v>81.959998999999996</v>
      </c>
      <c r="AQ228" s="17">
        <v>1055.5</v>
      </c>
      <c r="AR228" s="17">
        <v>696</v>
      </c>
      <c r="AS228" s="17">
        <v>350.14999399999999</v>
      </c>
      <c r="AT228" s="17">
        <v>85.199996999999996</v>
      </c>
      <c r="AU228" s="17">
        <v>616</v>
      </c>
      <c r="AV228" s="17">
        <v>122.5</v>
      </c>
      <c r="AW228" s="17">
        <v>10.478</v>
      </c>
      <c r="AX228" s="17">
        <v>173.64999399999999</v>
      </c>
      <c r="AY228" s="17">
        <v>54.700001</v>
      </c>
      <c r="AZ228" s="17">
        <v>32.349997999999999</v>
      </c>
      <c r="BA228" s="17">
        <v>119.959999</v>
      </c>
      <c r="BB228" s="17">
        <v>54.740001999999997</v>
      </c>
      <c r="BC228" s="17">
        <v>86.599997999999999</v>
      </c>
      <c r="BD228" s="17">
        <v>127.879997</v>
      </c>
      <c r="BE228" s="17">
        <v>25.700001</v>
      </c>
      <c r="BF228" s="17">
        <v>14.634</v>
      </c>
      <c r="BG228" s="17">
        <v>28.889999</v>
      </c>
      <c r="BH228" s="17">
        <v>311.20001200000002</v>
      </c>
      <c r="BI228" s="17">
        <v>84.599997999999999</v>
      </c>
      <c r="BJ228" s="17">
        <v>2.6150000000000002</v>
      </c>
      <c r="BK228" s="17">
        <v>71.75</v>
      </c>
      <c r="BL228" s="17">
        <v>25.620000999999998</v>
      </c>
      <c r="BM228" s="17">
        <v>93.440002000000007</v>
      </c>
      <c r="BN228" s="17">
        <v>28.84</v>
      </c>
      <c r="BO228" s="17">
        <v>74.959998999999996</v>
      </c>
    </row>
    <row r="229" spans="1:67" x14ac:dyDescent="0.3">
      <c r="A229" s="1">
        <v>44328</v>
      </c>
      <c r="B229" s="7">
        <v>75500000</v>
      </c>
      <c r="C229" s="7">
        <v>75900002</v>
      </c>
      <c r="D229" s="7">
        <v>74099998</v>
      </c>
      <c r="E229" s="7">
        <v>74099998</v>
      </c>
      <c r="F229">
        <v>74.099997999999999</v>
      </c>
      <c r="G229" s="19">
        <v>-1.8152947950802356E-2</v>
      </c>
      <c r="AA229" s="17">
        <v>6288.330078</v>
      </c>
      <c r="AB229" s="17">
        <v>140.53999300000001</v>
      </c>
      <c r="AC229" s="17">
        <v>96.559997999999993</v>
      </c>
      <c r="AD229" s="17">
        <v>43.380001</v>
      </c>
      <c r="AE229" s="17">
        <v>27.110001</v>
      </c>
      <c r="AF229" s="17">
        <v>22.695</v>
      </c>
      <c r="AG229" s="17">
        <v>56.599997999999999</v>
      </c>
      <c r="AH229" s="17">
        <v>35</v>
      </c>
      <c r="AI229" s="17">
        <v>150.39999399999999</v>
      </c>
      <c r="AJ229" s="17">
        <v>16.885000000000002</v>
      </c>
      <c r="AK229" s="17">
        <v>13.407999999999999</v>
      </c>
      <c r="AL229" s="17">
        <v>56.759998000000003</v>
      </c>
      <c r="AM229" s="17">
        <v>36.389999000000003</v>
      </c>
      <c r="AN229" s="17">
        <v>12.246</v>
      </c>
      <c r="AO229" s="17">
        <v>137.96000699999999</v>
      </c>
      <c r="AP229" s="17">
        <v>80.529999000000004</v>
      </c>
      <c r="AQ229" s="17">
        <v>1043</v>
      </c>
      <c r="AR229" s="17">
        <v>693.5</v>
      </c>
      <c r="AS229" s="17">
        <v>346.29998799999998</v>
      </c>
      <c r="AT229" s="17">
        <v>84.82</v>
      </c>
      <c r="AU229" s="17">
        <v>610.20001200000002</v>
      </c>
      <c r="AV229" s="17">
        <v>122.800003</v>
      </c>
      <c r="AW229" s="17">
        <v>10.484</v>
      </c>
      <c r="AX229" s="17">
        <v>172.89999399999999</v>
      </c>
      <c r="AY229" s="17">
        <v>54.939999</v>
      </c>
      <c r="AZ229" s="17">
        <v>32.654998999999997</v>
      </c>
      <c r="BA229" s="17">
        <v>121.41999800000001</v>
      </c>
      <c r="BB229" s="17">
        <v>54.98</v>
      </c>
      <c r="BC229" s="17">
        <v>86</v>
      </c>
      <c r="BD229" s="17">
        <v>127.860001</v>
      </c>
      <c r="BE229" s="17">
        <v>25.774999999999999</v>
      </c>
      <c r="BF229" s="17">
        <v>14.724</v>
      </c>
      <c r="BG229" s="17">
        <v>28.530000999999999</v>
      </c>
      <c r="BH229" s="17">
        <v>309.29998799999998</v>
      </c>
      <c r="BI229" s="17">
        <v>84.660004000000001</v>
      </c>
      <c r="BJ229" s="17">
        <v>2.63</v>
      </c>
      <c r="BK229" s="17">
        <v>70.809997999999993</v>
      </c>
      <c r="BL229" s="17">
        <v>25.43</v>
      </c>
      <c r="BM229" s="17">
        <v>94.169998000000007</v>
      </c>
      <c r="BN229" s="17">
        <v>28.66</v>
      </c>
      <c r="BO229" s="17">
        <v>74.099997999999999</v>
      </c>
    </row>
    <row r="230" spans="1:67" x14ac:dyDescent="0.3">
      <c r="A230" s="1">
        <v>44327</v>
      </c>
      <c r="B230" s="7">
        <v>75779999</v>
      </c>
      <c r="C230" s="7">
        <v>76099998</v>
      </c>
      <c r="D230" s="7">
        <v>74400002</v>
      </c>
      <c r="E230" s="7">
        <v>75470001</v>
      </c>
      <c r="F230">
        <v>75.470000999999996</v>
      </c>
      <c r="G230" s="19">
        <v>-1.7573535537620422E-2</v>
      </c>
      <c r="AA230" s="17">
        <v>6279.3500979999999</v>
      </c>
      <c r="AB230" s="17">
        <v>141.11999499999999</v>
      </c>
      <c r="AC230" s="17">
        <v>95.900002000000001</v>
      </c>
      <c r="AD230" s="17">
        <v>45.23</v>
      </c>
      <c r="AE230" s="17">
        <v>27.055</v>
      </c>
      <c r="AF230" s="17">
        <v>22.57</v>
      </c>
      <c r="AG230" s="17">
        <v>55.799999</v>
      </c>
      <c r="AH230" s="17">
        <v>34.799999</v>
      </c>
      <c r="AI230" s="17">
        <v>151.25</v>
      </c>
      <c r="AJ230" s="17">
        <v>16.559999000000001</v>
      </c>
      <c r="AK230" s="17">
        <v>13.206</v>
      </c>
      <c r="AL230" s="17">
        <v>55.98</v>
      </c>
      <c r="AM230" s="17">
        <v>36.919998</v>
      </c>
      <c r="AN230" s="17">
        <v>12.183999999999999</v>
      </c>
      <c r="AO230" s="17">
        <v>137.89999399999999</v>
      </c>
      <c r="AP230" s="17">
        <v>81.660004000000001</v>
      </c>
      <c r="AQ230" s="17">
        <v>1049</v>
      </c>
      <c r="AR230" s="17">
        <v>693.59997599999997</v>
      </c>
      <c r="AS230" s="17">
        <v>346.39999399999999</v>
      </c>
      <c r="AT230" s="17">
        <v>84.019997000000004</v>
      </c>
      <c r="AU230" s="17">
        <v>612.29998799999998</v>
      </c>
      <c r="AV230" s="17">
        <v>122.900002</v>
      </c>
      <c r="AW230" s="17">
        <v>10.353999999999999</v>
      </c>
      <c r="AX230" s="17">
        <v>170.89999399999999</v>
      </c>
      <c r="AY230" s="17">
        <v>55.119999</v>
      </c>
      <c r="AZ230" s="17">
        <v>33.07</v>
      </c>
      <c r="BA230" s="17">
        <v>122.5</v>
      </c>
      <c r="BB230" s="17">
        <v>54.880001</v>
      </c>
      <c r="BC230" s="17">
        <v>85.150002000000001</v>
      </c>
      <c r="BD230" s="17">
        <v>129.020004</v>
      </c>
      <c r="BE230" s="17">
        <v>25.25</v>
      </c>
      <c r="BF230" s="17">
        <v>14.646000000000001</v>
      </c>
      <c r="BG230" s="17">
        <v>29.18</v>
      </c>
      <c r="BH230" s="17">
        <v>312.89999399999999</v>
      </c>
      <c r="BI230" s="17">
        <v>85.400002000000001</v>
      </c>
      <c r="BJ230" s="17">
        <v>2.6150000000000002</v>
      </c>
      <c r="BK230" s="17">
        <v>70.819999999999993</v>
      </c>
      <c r="BL230" s="17">
        <v>25.139999</v>
      </c>
      <c r="BM230" s="17">
        <v>92.739998</v>
      </c>
      <c r="BN230" s="17">
        <v>29.4</v>
      </c>
      <c r="BO230" s="17">
        <v>75.470000999999996</v>
      </c>
    </row>
    <row r="231" spans="1:67" x14ac:dyDescent="0.3">
      <c r="A231" s="1">
        <v>44326</v>
      </c>
      <c r="B231" s="7">
        <v>78419998</v>
      </c>
      <c r="C231" s="7">
        <v>78500000</v>
      </c>
      <c r="D231" s="7">
        <v>76449997</v>
      </c>
      <c r="E231" s="7">
        <v>76820000</v>
      </c>
      <c r="F231">
        <v>76.819999999999993</v>
      </c>
      <c r="G231" s="19">
        <v>-1.9902998975618758E-2</v>
      </c>
      <c r="AA231" s="17">
        <v>6267.3901370000003</v>
      </c>
      <c r="AB231" s="17">
        <v>143.300003</v>
      </c>
      <c r="AC231" s="17">
        <v>98.360000999999997</v>
      </c>
      <c r="AD231" s="17">
        <v>46.549999</v>
      </c>
      <c r="AE231" s="17">
        <v>27.635000000000002</v>
      </c>
      <c r="AF231" s="17">
        <v>23.045000000000002</v>
      </c>
      <c r="AG231" s="17">
        <v>55.82</v>
      </c>
      <c r="AH231" s="17">
        <v>35.409999999999997</v>
      </c>
      <c r="AI231" s="17">
        <v>154.64999399999999</v>
      </c>
      <c r="AJ231" s="17">
        <v>16.809999000000001</v>
      </c>
      <c r="AK231" s="17">
        <v>13.375999999999999</v>
      </c>
      <c r="AL231" s="17">
        <v>57.580002</v>
      </c>
      <c r="AM231" s="17">
        <v>37.119999</v>
      </c>
      <c r="AN231" s="17">
        <v>12.65</v>
      </c>
      <c r="AO231" s="17">
        <v>139.86000100000001</v>
      </c>
      <c r="AP231" s="17">
        <v>81.639999000000003</v>
      </c>
      <c r="AQ231" s="17">
        <v>1059.5</v>
      </c>
      <c r="AR231" s="17">
        <v>704.40002400000003</v>
      </c>
      <c r="AS231" s="17">
        <v>352.39999399999999</v>
      </c>
      <c r="AT231" s="17">
        <v>85.220000999999996</v>
      </c>
      <c r="AU231" s="17">
        <v>625</v>
      </c>
      <c r="AV231" s="17">
        <v>124.199997</v>
      </c>
      <c r="AW231" s="17">
        <v>10.6</v>
      </c>
      <c r="AX231" s="17">
        <v>174.10000600000001</v>
      </c>
      <c r="AY231" s="17">
        <v>56.279998999999997</v>
      </c>
      <c r="AZ231" s="17">
        <v>35.345001000000003</v>
      </c>
      <c r="BA231" s="17">
        <v>125.760002</v>
      </c>
      <c r="BB231" s="17">
        <v>56.02</v>
      </c>
      <c r="BC231" s="17">
        <v>86.370002999999997</v>
      </c>
      <c r="BD231" s="17">
        <v>130.91999799999999</v>
      </c>
      <c r="BE231" s="17">
        <v>25.635000000000002</v>
      </c>
      <c r="BF231" s="17">
        <v>15.1</v>
      </c>
      <c r="BG231" s="17">
        <v>30.15</v>
      </c>
      <c r="BH231" s="17">
        <v>317.79998799999998</v>
      </c>
      <c r="BI231" s="17">
        <v>86.400002000000001</v>
      </c>
      <c r="BJ231" s="17">
        <v>2.6150000000000002</v>
      </c>
      <c r="BK231" s="17">
        <v>69.760002</v>
      </c>
      <c r="BL231" s="17">
        <v>25.709999</v>
      </c>
      <c r="BM231" s="17">
        <v>94.800003000000004</v>
      </c>
      <c r="BN231" s="17">
        <v>30.02</v>
      </c>
      <c r="BO231" s="17">
        <v>76.819999999999993</v>
      </c>
    </row>
    <row r="232" spans="1:67" x14ac:dyDescent="0.3">
      <c r="A232" s="1">
        <v>44323</v>
      </c>
      <c r="B232" s="7">
        <v>77370003</v>
      </c>
      <c r="C232" s="7">
        <v>78809998</v>
      </c>
      <c r="D232" s="7">
        <v>77320000</v>
      </c>
      <c r="E232" s="7">
        <v>78379997</v>
      </c>
      <c r="F232">
        <v>78.379997000000003</v>
      </c>
      <c r="G232" s="19">
        <v>1.5416439553920469E-2</v>
      </c>
      <c r="AA232" s="17">
        <v>6385.9902339999999</v>
      </c>
      <c r="AB232" s="17">
        <v>143.279999</v>
      </c>
      <c r="AC232" s="17">
        <v>98.370002999999997</v>
      </c>
      <c r="AD232" s="17">
        <v>46.66</v>
      </c>
      <c r="AE232" s="17">
        <v>26.99</v>
      </c>
      <c r="AF232" s="17">
        <v>22.73</v>
      </c>
      <c r="AG232" s="17">
        <v>54.779998999999997</v>
      </c>
      <c r="AH232" s="17">
        <v>35.07</v>
      </c>
      <c r="AI232" s="17">
        <v>155.10000600000001</v>
      </c>
      <c r="AJ232" s="17">
        <v>16.52</v>
      </c>
      <c r="AK232" s="17">
        <v>12.87</v>
      </c>
      <c r="AL232" s="17">
        <v>59.16</v>
      </c>
      <c r="AM232" s="17">
        <v>37.709999000000003</v>
      </c>
      <c r="AN232" s="17">
        <v>12.612</v>
      </c>
      <c r="AO232" s="17">
        <v>140.699997</v>
      </c>
      <c r="AP232" s="17">
        <v>82.629997000000003</v>
      </c>
      <c r="AQ232" s="17">
        <v>1073</v>
      </c>
      <c r="AR232" s="17">
        <v>695.09997599999997</v>
      </c>
      <c r="AS232" s="17">
        <v>349.89999399999999</v>
      </c>
      <c r="AT232" s="17">
        <v>85.760002</v>
      </c>
      <c r="AU232" s="17">
        <v>631.40002400000003</v>
      </c>
      <c r="AV232" s="17">
        <v>123.699997</v>
      </c>
      <c r="AW232" s="17">
        <v>10.481999999999999</v>
      </c>
      <c r="AX232" s="17">
        <v>174.14999399999999</v>
      </c>
      <c r="AY232" s="17">
        <v>55.84</v>
      </c>
      <c r="AZ232" s="17">
        <v>34.150002000000001</v>
      </c>
      <c r="BA232" s="17">
        <v>125.199997</v>
      </c>
      <c r="BB232" s="17">
        <v>56.380001</v>
      </c>
      <c r="BC232" s="17">
        <v>85.440002000000007</v>
      </c>
      <c r="BD232" s="17">
        <v>134.96000699999999</v>
      </c>
      <c r="BE232" s="17">
        <v>24.91</v>
      </c>
      <c r="BF232" s="17">
        <v>14.944000000000001</v>
      </c>
      <c r="BG232" s="17">
        <v>30.940000999999999</v>
      </c>
      <c r="BH232" s="17">
        <v>322.70001200000002</v>
      </c>
      <c r="BI232" s="17">
        <v>86.040001000000004</v>
      </c>
      <c r="BJ232" s="17">
        <v>2.6</v>
      </c>
      <c r="BK232" s="17">
        <v>71</v>
      </c>
      <c r="BL232" s="17">
        <v>26.309999000000001</v>
      </c>
      <c r="BM232" s="17">
        <v>95.690002000000007</v>
      </c>
      <c r="BN232" s="17">
        <v>29.82</v>
      </c>
      <c r="BO232" s="17">
        <v>78.379997000000003</v>
      </c>
    </row>
    <row r="233" spans="1:67" x14ac:dyDescent="0.3">
      <c r="A233" s="1">
        <v>44322</v>
      </c>
      <c r="B233" s="7">
        <v>78699997</v>
      </c>
      <c r="C233" s="7">
        <v>78800003</v>
      </c>
      <c r="D233" s="7">
        <v>76660004</v>
      </c>
      <c r="E233" s="7">
        <v>77190002</v>
      </c>
      <c r="F233">
        <v>77.190002000000007</v>
      </c>
      <c r="G233" s="19">
        <v>-1.8188768067078254E-2</v>
      </c>
      <c r="AA233" s="17">
        <v>6385.5097660000001</v>
      </c>
      <c r="AB233" s="17">
        <v>143.220001</v>
      </c>
      <c r="AC233" s="17">
        <v>96.75</v>
      </c>
      <c r="AD233" s="17">
        <v>45.91</v>
      </c>
      <c r="AE233" s="17">
        <v>26.375</v>
      </c>
      <c r="AF233" s="17">
        <v>24.16</v>
      </c>
      <c r="AG233" s="17">
        <v>54.91</v>
      </c>
      <c r="AH233" s="17">
        <v>35.110000999999997</v>
      </c>
      <c r="AI233" s="17">
        <v>153.39999399999999</v>
      </c>
      <c r="AJ233" s="17">
        <v>16.555</v>
      </c>
      <c r="AK233" s="17">
        <v>13.087999999999999</v>
      </c>
      <c r="AL233" s="17">
        <v>58.990001999999997</v>
      </c>
      <c r="AM233" s="17">
        <v>37.409999999999997</v>
      </c>
      <c r="AN233" s="17">
        <v>12.53</v>
      </c>
      <c r="AO233" s="17">
        <v>139.259995</v>
      </c>
      <c r="AP233" s="17">
        <v>82.440002000000007</v>
      </c>
      <c r="AQ233" s="17">
        <v>1068.5</v>
      </c>
      <c r="AR233" s="17">
        <v>690.29998799999998</v>
      </c>
      <c r="AS233" s="17">
        <v>347.64999399999999</v>
      </c>
      <c r="AT233" s="17">
        <v>85.580001999999993</v>
      </c>
      <c r="AU233" s="17">
        <v>625.29998799999998</v>
      </c>
      <c r="AV233" s="17">
        <v>121.800003</v>
      </c>
      <c r="AW233" s="17">
        <v>10.494</v>
      </c>
      <c r="AX233" s="17">
        <v>174.35000600000001</v>
      </c>
      <c r="AY233" s="17">
        <v>56.119999</v>
      </c>
      <c r="AZ233" s="17">
        <v>34.389999000000003</v>
      </c>
      <c r="BA233" s="17">
        <v>123.300003</v>
      </c>
      <c r="BB233" s="17">
        <v>56.189999</v>
      </c>
      <c r="BC233" s="17">
        <v>84.300003000000004</v>
      </c>
      <c r="BD233" s="17">
        <v>134.179993</v>
      </c>
      <c r="BE233" s="17">
        <v>24.924999</v>
      </c>
      <c r="BF233" s="17">
        <v>14.917999999999999</v>
      </c>
      <c r="BG233" s="17">
        <v>30.084999</v>
      </c>
      <c r="BH233" s="17">
        <v>318.89999399999999</v>
      </c>
      <c r="BI233" s="17">
        <v>86.660004000000001</v>
      </c>
      <c r="BJ233" s="17">
        <v>2.5750000000000002</v>
      </c>
      <c r="BK233" s="17">
        <v>68.680000000000007</v>
      </c>
      <c r="BL233" s="17">
        <v>26.1</v>
      </c>
      <c r="BM233" s="17">
        <v>95.080001999999993</v>
      </c>
      <c r="BN233" s="17">
        <v>29.66</v>
      </c>
      <c r="BO233" s="17">
        <v>77.190002000000007</v>
      </c>
    </row>
    <row r="234" spans="1:67" x14ac:dyDescent="0.3">
      <c r="A234" s="1">
        <v>44321</v>
      </c>
      <c r="B234" s="7">
        <v>78220001</v>
      </c>
      <c r="C234" s="7">
        <v>79779999</v>
      </c>
      <c r="D234" s="7">
        <v>78129997</v>
      </c>
      <c r="E234" s="7">
        <v>78620003</v>
      </c>
      <c r="F234">
        <v>78.620002999999997</v>
      </c>
      <c r="G234" s="19">
        <v>9.3722430269898016E-3</v>
      </c>
      <c r="AA234" s="17">
        <v>6357.0898440000001</v>
      </c>
      <c r="AB234" s="17">
        <v>141.220001</v>
      </c>
      <c r="AC234" s="17">
        <v>96.57</v>
      </c>
      <c r="AD234" s="17">
        <v>45.869999</v>
      </c>
      <c r="AE234" s="17">
        <v>25.91</v>
      </c>
      <c r="AF234" s="17">
        <v>23.774999999999999</v>
      </c>
      <c r="AG234" s="17">
        <v>54.900002000000001</v>
      </c>
      <c r="AH234" s="17">
        <v>34.689999</v>
      </c>
      <c r="AI234" s="17">
        <v>151.949997</v>
      </c>
      <c r="AJ234" s="17">
        <v>16.254999000000002</v>
      </c>
      <c r="AK234" s="17">
        <v>12.997999999999999</v>
      </c>
      <c r="AL234" s="17">
        <v>59.110000999999997</v>
      </c>
      <c r="AM234" s="17">
        <v>37.860000999999997</v>
      </c>
      <c r="AN234" s="17">
        <v>12.385999999999999</v>
      </c>
      <c r="AO234" s="17">
        <v>139.03999300000001</v>
      </c>
      <c r="AP234" s="17">
        <v>82.720000999999996</v>
      </c>
      <c r="AQ234" s="17">
        <v>1071.5</v>
      </c>
      <c r="AR234" s="17">
        <v>686</v>
      </c>
      <c r="AS234" s="17">
        <v>346</v>
      </c>
      <c r="AT234" s="17">
        <v>82.639999000000003</v>
      </c>
      <c r="AU234" s="17">
        <v>631.79998799999998</v>
      </c>
      <c r="AV234" s="17">
        <v>120.900002</v>
      </c>
      <c r="AW234" s="17">
        <v>10.446</v>
      </c>
      <c r="AX234" s="17">
        <v>173.550003</v>
      </c>
      <c r="AY234" s="17">
        <v>56.099997999999999</v>
      </c>
      <c r="AZ234" s="17">
        <v>34.474997999999999</v>
      </c>
      <c r="BA234" s="17">
        <v>122.540001</v>
      </c>
      <c r="BB234" s="17">
        <v>55.700001</v>
      </c>
      <c r="BC234" s="17">
        <v>84.589995999999999</v>
      </c>
      <c r="BD234" s="17">
        <v>134.53999300000001</v>
      </c>
      <c r="BE234" s="17">
        <v>23.635000000000002</v>
      </c>
      <c r="BF234" s="17">
        <v>14.888</v>
      </c>
      <c r="BG234" s="17">
        <v>30.745000999999998</v>
      </c>
      <c r="BH234" s="17">
        <v>321.79998799999998</v>
      </c>
      <c r="BI234" s="17">
        <v>84.919998000000007</v>
      </c>
      <c r="BJ234" s="17">
        <v>2.7549999999999999</v>
      </c>
      <c r="BK234" s="17">
        <v>68.510002</v>
      </c>
      <c r="BL234" s="17">
        <v>25.74</v>
      </c>
      <c r="BM234" s="17">
        <v>94.379997000000003</v>
      </c>
      <c r="BN234" s="17">
        <v>29.540001</v>
      </c>
      <c r="BO234" s="17">
        <v>78.620002999999997</v>
      </c>
    </row>
    <row r="235" spans="1:67" x14ac:dyDescent="0.3">
      <c r="A235" s="1">
        <v>44320</v>
      </c>
      <c r="B235" s="7">
        <v>80349998</v>
      </c>
      <c r="C235" s="7">
        <v>80650002</v>
      </c>
      <c r="D235" s="7">
        <v>77769997</v>
      </c>
      <c r="E235" s="7">
        <v>77889999</v>
      </c>
      <c r="F235">
        <v>77.889999000000003</v>
      </c>
      <c r="G235" s="19">
        <v>-3.0253996513944226E-2</v>
      </c>
      <c r="AA235" s="17">
        <v>6339.4702150000003</v>
      </c>
      <c r="AB235" s="17">
        <v>139.83999600000001</v>
      </c>
      <c r="AC235" s="17">
        <v>96.730002999999996</v>
      </c>
      <c r="AD235" s="17">
        <v>45.830002</v>
      </c>
      <c r="AE235" s="17">
        <v>24.695</v>
      </c>
      <c r="AF235" s="17">
        <v>23.695</v>
      </c>
      <c r="AG235" s="17">
        <v>53.049999</v>
      </c>
      <c r="AH235" s="17">
        <v>34.220001000000003</v>
      </c>
      <c r="AI235" s="17">
        <v>150.550003</v>
      </c>
      <c r="AJ235" s="17">
        <v>16.040001</v>
      </c>
      <c r="AK235" s="17">
        <v>12.75</v>
      </c>
      <c r="AL235" s="17">
        <v>59.02</v>
      </c>
      <c r="AM235" s="17">
        <v>37.400002000000001</v>
      </c>
      <c r="AN235" s="17">
        <v>12.401999999999999</v>
      </c>
      <c r="AO235" s="17">
        <v>137.979996</v>
      </c>
      <c r="AP235" s="17">
        <v>82.400002000000001</v>
      </c>
      <c r="AQ235" s="17">
        <v>1048.5</v>
      </c>
      <c r="AR235" s="17">
        <v>673.59997599999997</v>
      </c>
      <c r="AS235" s="17">
        <v>341.35000600000001</v>
      </c>
      <c r="AT235" s="17">
        <v>81.040001000000004</v>
      </c>
      <c r="AU235" s="17">
        <v>618.90002400000003</v>
      </c>
      <c r="AV235" s="17">
        <v>119.650002</v>
      </c>
      <c r="AW235" s="17">
        <v>10.442</v>
      </c>
      <c r="AX235" s="17">
        <v>172.550003</v>
      </c>
      <c r="AY235" s="17">
        <v>55.139999000000003</v>
      </c>
      <c r="AZ235" s="17">
        <v>33.43</v>
      </c>
      <c r="BA235" s="17">
        <v>122.82</v>
      </c>
      <c r="BB235" s="17">
        <v>53.080002</v>
      </c>
      <c r="BC235" s="17">
        <v>86.849997999999999</v>
      </c>
      <c r="BD235" s="17">
        <v>131.699997</v>
      </c>
      <c r="BE235" s="17">
        <v>23.200001</v>
      </c>
      <c r="BF235" s="17">
        <v>13.91</v>
      </c>
      <c r="BG235" s="17">
        <v>30.055</v>
      </c>
      <c r="BH235" s="17">
        <v>318.39999399999999</v>
      </c>
      <c r="BI235" s="17">
        <v>84.860000999999997</v>
      </c>
      <c r="BJ235" s="17">
        <v>2.62</v>
      </c>
      <c r="BK235" s="17">
        <v>69.860000999999997</v>
      </c>
      <c r="BL235" s="17">
        <v>26</v>
      </c>
      <c r="BM235" s="17">
        <v>93.669998000000007</v>
      </c>
      <c r="BN235" s="17">
        <v>28.92</v>
      </c>
      <c r="BO235" s="17">
        <v>77.889999000000003</v>
      </c>
    </row>
    <row r="236" spans="1:67" x14ac:dyDescent="0.3">
      <c r="A236" s="1">
        <v>44319</v>
      </c>
      <c r="B236" s="7">
        <v>82050003</v>
      </c>
      <c r="C236" s="7">
        <v>82089996</v>
      </c>
      <c r="D236" s="7">
        <v>79959999</v>
      </c>
      <c r="E236" s="7">
        <v>80320000</v>
      </c>
      <c r="F236">
        <v>80.319999999999993</v>
      </c>
      <c r="G236" s="19">
        <v>-1.6047985399288978E-2</v>
      </c>
      <c r="AA236" s="17">
        <v>6251.75</v>
      </c>
      <c r="AB236" s="17">
        <v>140.55999800000001</v>
      </c>
      <c r="AC236" s="17">
        <v>99.910004000000001</v>
      </c>
      <c r="AD236" s="17">
        <v>45.799999</v>
      </c>
      <c r="AE236" s="17">
        <v>24.665001</v>
      </c>
      <c r="AF236" s="17">
        <v>23.91</v>
      </c>
      <c r="AG236" s="17">
        <v>53.459999000000003</v>
      </c>
      <c r="AH236" s="17">
        <v>35.979999999999997</v>
      </c>
      <c r="AI236" s="17">
        <v>152.60000600000001</v>
      </c>
      <c r="AJ236" s="17">
        <v>16.174999</v>
      </c>
      <c r="AK236" s="17">
        <v>12.898</v>
      </c>
      <c r="AL236" s="17">
        <v>59.450001</v>
      </c>
      <c r="AM236" s="17">
        <v>38.590000000000003</v>
      </c>
      <c r="AN236" s="17">
        <v>12.448</v>
      </c>
      <c r="AO236" s="17">
        <v>139.36000100000001</v>
      </c>
      <c r="AP236" s="17">
        <v>82.949996999999996</v>
      </c>
      <c r="AQ236" s="17">
        <v>1055</v>
      </c>
      <c r="AR236" s="17">
        <v>675.29998799999998</v>
      </c>
      <c r="AS236" s="17">
        <v>345.60000600000001</v>
      </c>
      <c r="AT236" s="17">
        <v>81.639999000000003</v>
      </c>
      <c r="AU236" s="17">
        <v>630.59997599999997</v>
      </c>
      <c r="AV236" s="17">
        <v>120.949997</v>
      </c>
      <c r="AW236" s="17">
        <v>10.38</v>
      </c>
      <c r="AX236" s="17">
        <v>172.5</v>
      </c>
      <c r="AY236" s="17">
        <v>54.259998000000003</v>
      </c>
      <c r="AZ236" s="17">
        <v>34.119999</v>
      </c>
      <c r="BA236" s="17">
        <v>124.760002</v>
      </c>
      <c r="BB236" s="17">
        <v>52.77</v>
      </c>
      <c r="BC236" s="17">
        <v>86.690002000000007</v>
      </c>
      <c r="BD236" s="17">
        <v>134.699997</v>
      </c>
      <c r="BE236" s="17">
        <v>23.73</v>
      </c>
      <c r="BF236" s="17">
        <v>14.028</v>
      </c>
      <c r="BG236" s="17">
        <v>30.700001</v>
      </c>
      <c r="BH236" s="17">
        <v>323.70001200000002</v>
      </c>
      <c r="BI236" s="17">
        <v>84.760002</v>
      </c>
      <c r="BJ236" s="17">
        <v>2.395</v>
      </c>
      <c r="BK236" s="17">
        <v>68</v>
      </c>
      <c r="BL236" s="17">
        <v>26.379999000000002</v>
      </c>
      <c r="BM236" s="17">
        <v>92.339995999999999</v>
      </c>
      <c r="BN236" s="17">
        <v>29.09</v>
      </c>
      <c r="BO236" s="17">
        <v>80.319999999999993</v>
      </c>
    </row>
    <row r="237" spans="1:67" x14ac:dyDescent="0.3">
      <c r="A237" s="1">
        <v>44316</v>
      </c>
      <c r="B237" s="7">
        <v>82220001</v>
      </c>
      <c r="C237" s="7">
        <v>82459999</v>
      </c>
      <c r="D237" s="7">
        <v>81110001</v>
      </c>
      <c r="E237" s="7">
        <v>81629997</v>
      </c>
      <c r="F237">
        <v>81.629997000000003</v>
      </c>
      <c r="G237" s="19">
        <v>-6.4509125389039523E-3</v>
      </c>
      <c r="AA237" s="17">
        <v>6307.8999020000001</v>
      </c>
      <c r="AB237" s="17">
        <v>140.11999499999999</v>
      </c>
      <c r="AC237" s="17">
        <v>99.940002000000007</v>
      </c>
      <c r="AD237" s="17">
        <v>45.439999</v>
      </c>
      <c r="AE237" s="17">
        <v>24.25</v>
      </c>
      <c r="AF237" s="17">
        <v>23.524999999999999</v>
      </c>
      <c r="AG237" s="17">
        <v>53.389999000000003</v>
      </c>
      <c r="AH237" s="17">
        <v>35.639999000000003</v>
      </c>
      <c r="AI237" s="17">
        <v>152.39999399999999</v>
      </c>
      <c r="AJ237" s="17">
        <v>16.105</v>
      </c>
      <c r="AK237" s="17">
        <v>12.872</v>
      </c>
      <c r="AL237" s="17">
        <v>58.630001</v>
      </c>
      <c r="AM237" s="17">
        <v>38.590000000000003</v>
      </c>
      <c r="AN237" s="17">
        <v>12.37</v>
      </c>
      <c r="AO237" s="17">
        <v>138.39999399999999</v>
      </c>
      <c r="AP237" s="17">
        <v>82.349997999999999</v>
      </c>
      <c r="AQ237" s="17">
        <v>1044</v>
      </c>
      <c r="AR237" s="17">
        <v>666.5</v>
      </c>
      <c r="AS237" s="17">
        <v>341.64999399999999</v>
      </c>
      <c r="AT237" s="17">
        <v>81</v>
      </c>
      <c r="AU237" s="17">
        <v>626.20001200000002</v>
      </c>
      <c r="AV237" s="17">
        <v>120.349998</v>
      </c>
      <c r="AW237" s="17">
        <v>10.35</v>
      </c>
      <c r="AX237" s="17">
        <v>170.699997</v>
      </c>
      <c r="AY237" s="17">
        <v>53.860000999999997</v>
      </c>
      <c r="AZ237" s="17">
        <v>33.525002000000001</v>
      </c>
      <c r="BA237" s="17">
        <v>124.18</v>
      </c>
      <c r="BB237" s="17">
        <v>52.5</v>
      </c>
      <c r="BC237" s="17">
        <v>87.269997000000004</v>
      </c>
      <c r="BD237" s="17">
        <v>133.020004</v>
      </c>
      <c r="BE237" s="17">
        <v>23.67</v>
      </c>
      <c r="BF237" s="17">
        <v>13.808</v>
      </c>
      <c r="BG237" s="17">
        <v>31.16</v>
      </c>
      <c r="BH237" s="17">
        <v>321.10000600000001</v>
      </c>
      <c r="BI237" s="17">
        <v>84.779999000000004</v>
      </c>
      <c r="BJ237" s="17">
        <v>2.44</v>
      </c>
      <c r="BK237" s="17">
        <v>71.150002000000001</v>
      </c>
      <c r="BL237" s="17">
        <v>26.49</v>
      </c>
      <c r="BM237" s="17">
        <v>91.400002000000001</v>
      </c>
      <c r="BN237" s="17">
        <v>29</v>
      </c>
      <c r="BO237" s="17">
        <v>81.629997000000003</v>
      </c>
    </row>
    <row r="238" spans="1:67" x14ac:dyDescent="0.3">
      <c r="A238" s="1">
        <v>44315</v>
      </c>
      <c r="B238" s="7">
        <v>82339996</v>
      </c>
      <c r="C238" s="7">
        <v>83620003</v>
      </c>
      <c r="D238" s="7">
        <v>81570000</v>
      </c>
      <c r="E238" s="7">
        <v>82160004</v>
      </c>
      <c r="F238">
        <v>82.160004000000001</v>
      </c>
      <c r="G238" s="19">
        <v>1.8290695810494473E-3</v>
      </c>
      <c r="AA238" s="17">
        <v>6269.4799800000001</v>
      </c>
      <c r="AB238" s="17">
        <v>141.699997</v>
      </c>
      <c r="AC238" s="17">
        <v>100</v>
      </c>
      <c r="AD238" s="17">
        <v>45.950001</v>
      </c>
      <c r="AE238" s="17">
        <v>24.885000000000002</v>
      </c>
      <c r="AF238" s="17">
        <v>23.445</v>
      </c>
      <c r="AG238" s="17">
        <v>53.830002</v>
      </c>
      <c r="AH238" s="17">
        <v>35.340000000000003</v>
      </c>
      <c r="AI238" s="17">
        <v>153.800003</v>
      </c>
      <c r="AJ238" s="17">
        <v>15.994999999999999</v>
      </c>
      <c r="AK238" s="17">
        <v>12.842000000000001</v>
      </c>
      <c r="AL238" s="17">
        <v>59.130001</v>
      </c>
      <c r="AM238" s="17">
        <v>39.099997999999999</v>
      </c>
      <c r="AN238" s="17">
        <v>12.302</v>
      </c>
      <c r="AO238" s="17">
        <v>141.259995</v>
      </c>
      <c r="AP238" s="17">
        <v>82.629997000000003</v>
      </c>
      <c r="AQ238" s="17">
        <v>1056</v>
      </c>
      <c r="AR238" s="17">
        <v>656.59997599999997</v>
      </c>
      <c r="AS238" s="17">
        <v>343.10000600000001</v>
      </c>
      <c r="AT238" s="17">
        <v>81.779999000000004</v>
      </c>
      <c r="AU238" s="17">
        <v>635.70001200000002</v>
      </c>
      <c r="AV238" s="17">
        <v>121.150002</v>
      </c>
      <c r="AW238" s="17">
        <v>10.384</v>
      </c>
      <c r="AX238" s="17">
        <v>173.85000600000001</v>
      </c>
      <c r="AY238" s="17">
        <v>54.240001999999997</v>
      </c>
      <c r="AZ238" s="17">
        <v>33.634998000000003</v>
      </c>
      <c r="BA238" s="17">
        <v>120.540001</v>
      </c>
      <c r="BB238" s="17">
        <v>51.849997999999999</v>
      </c>
      <c r="BC238" s="17">
        <v>86.839995999999999</v>
      </c>
      <c r="BD238" s="17">
        <v>134.38000500000001</v>
      </c>
      <c r="BE238" s="17">
        <v>23.825001</v>
      </c>
      <c r="BF238" s="17">
        <v>13.837999999999999</v>
      </c>
      <c r="BG238" s="17">
        <v>32.540000999999997</v>
      </c>
      <c r="BH238" s="17">
        <v>322.20001200000002</v>
      </c>
      <c r="BI238" s="17">
        <v>84.519997000000004</v>
      </c>
      <c r="BJ238" s="17">
        <v>2.39</v>
      </c>
      <c r="BK238" s="17">
        <v>69.019997000000004</v>
      </c>
      <c r="BL238" s="17">
        <v>26.549999</v>
      </c>
      <c r="BM238" s="17">
        <v>90.739998</v>
      </c>
      <c r="BN238" s="17">
        <v>29.299999</v>
      </c>
      <c r="BO238" s="17">
        <v>82.160004000000001</v>
      </c>
    </row>
    <row r="239" spans="1:67" x14ac:dyDescent="0.3">
      <c r="A239" s="1">
        <v>44314</v>
      </c>
      <c r="B239" s="7">
        <v>80629997</v>
      </c>
      <c r="C239" s="7">
        <v>82449997</v>
      </c>
      <c r="D239" s="7">
        <v>80599998</v>
      </c>
      <c r="E239" s="7">
        <v>82010002</v>
      </c>
      <c r="F239">
        <v>82.010002</v>
      </c>
      <c r="G239" s="19">
        <v>2.0772972667300049E-3</v>
      </c>
      <c r="AA239" s="17">
        <v>6302.5698240000002</v>
      </c>
      <c r="AB239" s="17">
        <v>141.60000600000001</v>
      </c>
      <c r="AC239" s="17">
        <v>99.300003000000004</v>
      </c>
      <c r="AD239" s="17">
        <v>47.57</v>
      </c>
      <c r="AE239" s="17">
        <v>25.200001</v>
      </c>
      <c r="AF239" s="17">
        <v>23.43</v>
      </c>
      <c r="AG239" s="17">
        <v>53.48</v>
      </c>
      <c r="AH239" s="17">
        <v>35.419998</v>
      </c>
      <c r="AI239" s="17">
        <v>151.800003</v>
      </c>
      <c r="AJ239" s="17">
        <v>15.955</v>
      </c>
      <c r="AK239" s="17">
        <v>12.752000000000001</v>
      </c>
      <c r="AL239" s="17">
        <v>58.23</v>
      </c>
      <c r="AM239" s="17">
        <v>39.020000000000003</v>
      </c>
      <c r="AN239" s="17">
        <v>12.398</v>
      </c>
      <c r="AO239" s="17">
        <v>141.199997</v>
      </c>
      <c r="AP239" s="17">
        <v>83.220000999999996</v>
      </c>
      <c r="AQ239" s="17">
        <v>1050.5</v>
      </c>
      <c r="AR239" s="17">
        <v>651</v>
      </c>
      <c r="AS239" s="17">
        <v>339</v>
      </c>
      <c r="AT239" s="17">
        <v>82</v>
      </c>
      <c r="AU239" s="17">
        <v>633.20001200000002</v>
      </c>
      <c r="AV239" s="17">
        <v>123.849998</v>
      </c>
      <c r="AW239" s="17">
        <v>10.422000000000001</v>
      </c>
      <c r="AX239" s="17">
        <v>171.550003</v>
      </c>
      <c r="AY239" s="17">
        <v>54.759998000000003</v>
      </c>
      <c r="AZ239" s="17">
        <v>35.104999999999997</v>
      </c>
      <c r="BA239" s="17">
        <v>121</v>
      </c>
      <c r="BB239" s="17">
        <v>52.73</v>
      </c>
      <c r="BC239" s="17">
        <v>87.470000999999996</v>
      </c>
      <c r="BD239" s="17">
        <v>136.53999300000001</v>
      </c>
      <c r="BE239" s="17">
        <v>23.614999999999998</v>
      </c>
      <c r="BF239" s="17">
        <v>14.41</v>
      </c>
      <c r="BG239" s="17">
        <v>32.009998000000003</v>
      </c>
      <c r="BH239" s="17">
        <v>322.5</v>
      </c>
      <c r="BI239" s="17">
        <v>84.980002999999996</v>
      </c>
      <c r="BJ239" s="17">
        <v>2.4049999999999998</v>
      </c>
      <c r="BK239" s="17">
        <v>65.760002</v>
      </c>
      <c r="BL239" s="17">
        <v>26.68</v>
      </c>
      <c r="BM239" s="17">
        <v>90.129997000000003</v>
      </c>
      <c r="BN239" s="17">
        <v>29.190000999999999</v>
      </c>
      <c r="BO239" s="17">
        <v>82.010002</v>
      </c>
    </row>
    <row r="240" spans="1:67" x14ac:dyDescent="0.3">
      <c r="A240" s="1">
        <v>44313</v>
      </c>
      <c r="B240" s="7">
        <v>81050003</v>
      </c>
      <c r="C240" s="7">
        <v>82250000</v>
      </c>
      <c r="D240" s="7">
        <v>80690002</v>
      </c>
      <c r="E240" s="7">
        <v>81839996</v>
      </c>
      <c r="F240">
        <v>81.839995999999999</v>
      </c>
      <c r="G240" s="19">
        <v>7.2614892307691914E-3</v>
      </c>
      <c r="AA240" s="17">
        <v>6306.9799800000001</v>
      </c>
      <c r="AB240" s="17">
        <v>141.89999399999999</v>
      </c>
      <c r="AC240" s="17">
        <v>99.790001000000004</v>
      </c>
      <c r="AD240" s="17">
        <v>47.209999000000003</v>
      </c>
      <c r="AE240" s="17">
        <v>25.555</v>
      </c>
      <c r="AF240" s="17">
        <v>23.1</v>
      </c>
      <c r="AG240" s="17">
        <v>51.860000999999997</v>
      </c>
      <c r="AH240" s="17">
        <v>35.25</v>
      </c>
      <c r="AI240" s="17">
        <v>151.10000600000001</v>
      </c>
      <c r="AJ240" s="17">
        <v>15.965</v>
      </c>
      <c r="AK240" s="17">
        <v>12.587999999999999</v>
      </c>
      <c r="AL240" s="17">
        <v>57.900002000000001</v>
      </c>
      <c r="AM240" s="17">
        <v>38.900002000000001</v>
      </c>
      <c r="AN240" s="17">
        <v>12.34</v>
      </c>
      <c r="AO240" s="17">
        <v>139.61999499999999</v>
      </c>
      <c r="AP240" s="17">
        <v>84.989998</v>
      </c>
      <c r="AQ240" s="17">
        <v>1051</v>
      </c>
      <c r="AR240" s="17">
        <v>648.5</v>
      </c>
      <c r="AS240" s="17">
        <v>336.20001200000002</v>
      </c>
      <c r="AT240" s="17">
        <v>83.300003000000004</v>
      </c>
      <c r="AU240" s="17">
        <v>632.70001200000002</v>
      </c>
      <c r="AV240" s="17">
        <v>125.800003</v>
      </c>
      <c r="AW240" s="17">
        <v>10.334</v>
      </c>
      <c r="AX240" s="17">
        <v>170.800003</v>
      </c>
      <c r="AY240" s="17">
        <v>53.860000999999997</v>
      </c>
      <c r="AZ240" s="17">
        <v>34.479999999999997</v>
      </c>
      <c r="BA240" s="17">
        <v>122.05999799999999</v>
      </c>
      <c r="BB240" s="17">
        <v>52.68</v>
      </c>
      <c r="BC240" s="17">
        <v>85.400002000000001</v>
      </c>
      <c r="BD240" s="17">
        <v>137.520004</v>
      </c>
      <c r="BE240" s="17">
        <v>22.795000000000002</v>
      </c>
      <c r="BF240" s="17">
        <v>14.308</v>
      </c>
      <c r="BG240" s="17">
        <v>32.75</v>
      </c>
      <c r="BH240" s="17">
        <v>325.10000600000001</v>
      </c>
      <c r="BI240" s="17">
        <v>85.379997000000003</v>
      </c>
      <c r="BJ240" s="17">
        <v>2.4950000000000001</v>
      </c>
      <c r="BK240" s="17">
        <v>67.620002999999997</v>
      </c>
      <c r="BL240" s="17">
        <v>26.42</v>
      </c>
      <c r="BM240" s="17">
        <v>89.889999000000003</v>
      </c>
      <c r="BN240" s="17">
        <v>29.049999</v>
      </c>
      <c r="BO240" s="17">
        <v>81.839995999999999</v>
      </c>
    </row>
    <row r="241" spans="1:67" x14ac:dyDescent="0.3">
      <c r="A241" s="1">
        <v>44312</v>
      </c>
      <c r="B241" s="7">
        <v>81330002</v>
      </c>
      <c r="C241" s="7">
        <v>81540001</v>
      </c>
      <c r="D241" s="7">
        <v>80209999</v>
      </c>
      <c r="E241" s="7">
        <v>81250000</v>
      </c>
      <c r="F241">
        <v>81.25</v>
      </c>
      <c r="G241" s="19">
        <v>-4.7770578733103974E-3</v>
      </c>
      <c r="AA241" s="17">
        <v>6273.7597660000001</v>
      </c>
      <c r="AB241" s="17">
        <v>141.55999800000001</v>
      </c>
      <c r="AC241" s="17">
        <v>101.239998</v>
      </c>
      <c r="AD241" s="17">
        <v>46.740001999999997</v>
      </c>
      <c r="AE241" s="17">
        <v>25.77</v>
      </c>
      <c r="AF241" s="17">
        <v>23.25</v>
      </c>
      <c r="AG241" s="17">
        <v>51.91</v>
      </c>
      <c r="AH241" s="17">
        <v>35.270000000000003</v>
      </c>
      <c r="AI241" s="17">
        <v>150.800003</v>
      </c>
      <c r="AJ241" s="17">
        <v>15.8</v>
      </c>
      <c r="AK241" s="17">
        <v>12.42</v>
      </c>
      <c r="AL241" s="17">
        <v>58.16</v>
      </c>
      <c r="AM241" s="17">
        <v>38.919998</v>
      </c>
      <c r="AN241" s="17">
        <v>12.496</v>
      </c>
      <c r="AO241" s="17">
        <v>140.33999600000001</v>
      </c>
      <c r="AP241" s="17">
        <v>86.279999000000004</v>
      </c>
      <c r="AQ241" s="17">
        <v>1046</v>
      </c>
      <c r="AR241" s="17">
        <v>646.40002400000003</v>
      </c>
      <c r="AS241" s="17">
        <v>342.75</v>
      </c>
      <c r="AT241" s="17">
        <v>82.940002000000007</v>
      </c>
      <c r="AU241" s="17">
        <v>625.79998799999998</v>
      </c>
      <c r="AV241" s="17">
        <v>127.849998</v>
      </c>
      <c r="AW241" s="17">
        <v>10.31</v>
      </c>
      <c r="AX241" s="17">
        <v>170.949997</v>
      </c>
      <c r="AY241" s="17">
        <v>54.360000999999997</v>
      </c>
      <c r="AZ241" s="17">
        <v>34.314999</v>
      </c>
      <c r="BA241" s="17">
        <v>123.91999800000001</v>
      </c>
      <c r="BB241" s="17">
        <v>52.740001999999997</v>
      </c>
      <c r="BC241" s="17">
        <v>85.379997000000003</v>
      </c>
      <c r="BD241" s="17">
        <v>136.520004</v>
      </c>
      <c r="BE241" s="17">
        <v>22.315000999999999</v>
      </c>
      <c r="BF241" s="17">
        <v>14.343999999999999</v>
      </c>
      <c r="BG241" s="17">
        <v>32.599997999999999</v>
      </c>
      <c r="BH241" s="17">
        <v>325.89999399999999</v>
      </c>
      <c r="BI241" s="17">
        <v>85.760002</v>
      </c>
      <c r="BJ241" s="17">
        <v>2.5099999999999998</v>
      </c>
      <c r="BK241" s="17">
        <v>67</v>
      </c>
      <c r="BL241" s="17">
        <v>26</v>
      </c>
      <c r="BM241" s="17">
        <v>89.300003000000004</v>
      </c>
      <c r="BN241" s="17">
        <v>29.190000999999999</v>
      </c>
      <c r="BO241" s="17">
        <v>81.25</v>
      </c>
    </row>
    <row r="242" spans="1:67" x14ac:dyDescent="0.3">
      <c r="A242" s="1">
        <v>44309</v>
      </c>
      <c r="B242" s="7">
        <v>80510002</v>
      </c>
      <c r="C242" s="7">
        <v>81800003</v>
      </c>
      <c r="D242" s="7">
        <v>79769997</v>
      </c>
      <c r="E242" s="7">
        <v>81639999</v>
      </c>
      <c r="F242">
        <v>81.639999000000003</v>
      </c>
      <c r="G242" s="19">
        <v>1.2526380225463818E-2</v>
      </c>
      <c r="AA242" s="17">
        <v>6275.5200199999999</v>
      </c>
      <c r="AB242" s="17">
        <v>141.33999600000001</v>
      </c>
      <c r="AC242" s="17">
        <v>98.459998999999996</v>
      </c>
      <c r="AD242" s="17">
        <v>47.299999</v>
      </c>
      <c r="AE242" s="17">
        <v>25.1</v>
      </c>
      <c r="AF242" s="17">
        <v>23.18</v>
      </c>
      <c r="AG242" s="17">
        <v>50.509998000000003</v>
      </c>
      <c r="AH242" s="17">
        <v>34.57</v>
      </c>
      <c r="AI242" s="17">
        <v>150.64999399999999</v>
      </c>
      <c r="AJ242" s="17">
        <v>15.76</v>
      </c>
      <c r="AK242" s="17">
        <v>12.17</v>
      </c>
      <c r="AL242" s="17">
        <v>58.84</v>
      </c>
      <c r="AM242" s="17">
        <v>39.169998</v>
      </c>
      <c r="AN242" s="17">
        <v>12.36</v>
      </c>
      <c r="AO242" s="17">
        <v>140.89999399999999</v>
      </c>
      <c r="AP242" s="17">
        <v>86.330001999999993</v>
      </c>
      <c r="AQ242" s="17">
        <v>1050</v>
      </c>
      <c r="AR242" s="17">
        <v>648.79998799999998</v>
      </c>
      <c r="AS242" s="17">
        <v>345.45001200000002</v>
      </c>
      <c r="AT242" s="17">
        <v>82.919998000000007</v>
      </c>
      <c r="AU242" s="17">
        <v>628.09997599999997</v>
      </c>
      <c r="AV242" s="17">
        <v>127.099998</v>
      </c>
      <c r="AW242" s="17">
        <v>10.305999999999999</v>
      </c>
      <c r="AX242" s="17">
        <v>173.449997</v>
      </c>
      <c r="AY242" s="17">
        <v>54.799999</v>
      </c>
      <c r="AZ242" s="17">
        <v>33.724997999999999</v>
      </c>
      <c r="BA242" s="17">
        <v>121.239998</v>
      </c>
      <c r="BB242" s="17">
        <v>52.970001000000003</v>
      </c>
      <c r="BC242" s="17">
        <v>85.339995999999999</v>
      </c>
      <c r="BD242" s="17">
        <v>137.240005</v>
      </c>
      <c r="BE242" s="17">
        <v>21.450001</v>
      </c>
      <c r="BF242" s="17">
        <v>14.394</v>
      </c>
      <c r="BG242" s="17">
        <v>32.209999000000003</v>
      </c>
      <c r="BH242" s="17">
        <v>329.89999399999999</v>
      </c>
      <c r="BI242" s="17">
        <v>86.139999000000003</v>
      </c>
      <c r="BJ242" s="17">
        <v>2.5</v>
      </c>
      <c r="BK242" s="17">
        <v>68.639999000000003</v>
      </c>
      <c r="BL242" s="17">
        <v>25.73</v>
      </c>
      <c r="BM242" s="17">
        <v>87.470000999999996</v>
      </c>
      <c r="BN242" s="17">
        <v>29.42</v>
      </c>
      <c r="BO242" s="17">
        <v>81.639999000000003</v>
      </c>
    </row>
    <row r="243" spans="1:67" x14ac:dyDescent="0.3">
      <c r="A243" s="1">
        <v>44308</v>
      </c>
      <c r="B243" s="7">
        <v>76110001</v>
      </c>
      <c r="C243" s="7">
        <v>80629997</v>
      </c>
      <c r="D243" s="7">
        <v>76010002</v>
      </c>
      <c r="E243" s="7">
        <v>80629997</v>
      </c>
      <c r="F243">
        <v>80.629997000000003</v>
      </c>
      <c r="G243" s="19">
        <v>6.4422402640263998E-2</v>
      </c>
      <c r="AA243" s="17">
        <v>6257.9399409999996</v>
      </c>
      <c r="AB243" s="17">
        <v>141.33999600000001</v>
      </c>
      <c r="AC243" s="17">
        <v>99.709998999999996</v>
      </c>
      <c r="AD243" s="17">
        <v>47.43</v>
      </c>
      <c r="AE243" s="17">
        <v>24.4</v>
      </c>
      <c r="AF243" s="17">
        <v>23.16</v>
      </c>
      <c r="AG243" s="17">
        <v>50.68</v>
      </c>
      <c r="AH243" s="17">
        <v>34.380001</v>
      </c>
      <c r="AI243" s="17">
        <v>150.64999399999999</v>
      </c>
      <c r="AJ243" s="17">
        <v>15.82</v>
      </c>
      <c r="AK243" s="17">
        <v>12.141999999999999</v>
      </c>
      <c r="AL243" s="17">
        <v>59.68</v>
      </c>
      <c r="AM243" s="17">
        <v>39.020000000000003</v>
      </c>
      <c r="AN243" s="17">
        <v>12.3</v>
      </c>
      <c r="AO243" s="17">
        <v>142.61999499999999</v>
      </c>
      <c r="AP243" s="17">
        <v>86.449996999999996</v>
      </c>
      <c r="AQ243" s="17">
        <v>1047.5</v>
      </c>
      <c r="AR243" s="17">
        <v>645.40002400000003</v>
      </c>
      <c r="AS243" s="17">
        <v>347.70001200000002</v>
      </c>
      <c r="AT243" s="17">
        <v>82.900002000000001</v>
      </c>
      <c r="AU243" s="17">
        <v>632</v>
      </c>
      <c r="AV243" s="17">
        <v>124.849998</v>
      </c>
      <c r="AW243" s="17">
        <v>10.311999999999999</v>
      </c>
      <c r="AX243" s="17">
        <v>175.300003</v>
      </c>
      <c r="AY243" s="17">
        <v>53.740001999999997</v>
      </c>
      <c r="AZ243" s="17">
        <v>34.075001</v>
      </c>
      <c r="BA243" s="17">
        <v>121.040001</v>
      </c>
      <c r="BB243" s="17">
        <v>52.869999</v>
      </c>
      <c r="BC243" s="17">
        <v>86.550003000000004</v>
      </c>
      <c r="BD243" s="17">
        <v>137.11999499999999</v>
      </c>
      <c r="BE243" s="17">
        <v>21.4</v>
      </c>
      <c r="BF243" s="17">
        <v>14.388</v>
      </c>
      <c r="BG243" s="17">
        <v>31.700001</v>
      </c>
      <c r="BH243" s="17">
        <v>329.60000600000001</v>
      </c>
      <c r="BI243" s="17">
        <v>86.059997999999993</v>
      </c>
      <c r="BJ243" s="17">
        <v>2.7549999999999999</v>
      </c>
      <c r="BK243" s="17">
        <v>70.510002</v>
      </c>
      <c r="BL243" s="17">
        <v>25.24</v>
      </c>
      <c r="BM243" s="17">
        <v>86.959998999999996</v>
      </c>
      <c r="BN243" s="17">
        <v>28.629999000000002</v>
      </c>
      <c r="BO243" s="17">
        <v>80.629997000000003</v>
      </c>
    </row>
    <row r="244" spans="1:67" x14ac:dyDescent="0.3">
      <c r="A244" s="1">
        <v>44307</v>
      </c>
      <c r="B244" s="7">
        <v>74809998</v>
      </c>
      <c r="C244" s="7">
        <v>75779999</v>
      </c>
      <c r="D244" s="7">
        <v>73820000</v>
      </c>
      <c r="E244" s="7">
        <v>75750000</v>
      </c>
      <c r="F244">
        <v>75.75</v>
      </c>
      <c r="G244" s="19">
        <v>1.3377926421404673E-2</v>
      </c>
      <c r="AA244" s="17">
        <v>6267.2797849999997</v>
      </c>
      <c r="AB244" s="17">
        <v>140.58000200000001</v>
      </c>
      <c r="AC244" s="17">
        <v>97.730002999999996</v>
      </c>
      <c r="AD244" s="17">
        <v>45.41</v>
      </c>
      <c r="AE244" s="17">
        <v>24.135000000000002</v>
      </c>
      <c r="AF244" s="17">
        <v>23.17</v>
      </c>
      <c r="AG244" s="17">
        <v>50.360000999999997</v>
      </c>
      <c r="AH244" s="17">
        <v>34.540000999999997</v>
      </c>
      <c r="AI244" s="17">
        <v>150.5</v>
      </c>
      <c r="AJ244" s="17">
        <v>15.855</v>
      </c>
      <c r="AK244" s="17">
        <v>12.118</v>
      </c>
      <c r="AL244" s="17">
        <v>58.779998999999997</v>
      </c>
      <c r="AM244" s="17">
        <v>38.540000999999997</v>
      </c>
      <c r="AN244" s="17">
        <v>12.086</v>
      </c>
      <c r="AO244" s="17">
        <v>141.179993</v>
      </c>
      <c r="AP244" s="17">
        <v>86.510002</v>
      </c>
      <c r="AQ244" s="17">
        <v>1026.5</v>
      </c>
      <c r="AR244" s="17">
        <v>652.20001200000002</v>
      </c>
      <c r="AS244" s="17">
        <v>342.60000600000001</v>
      </c>
      <c r="AT244" s="17">
        <v>82.599997999999999</v>
      </c>
      <c r="AU244" s="17">
        <v>624.59997599999997</v>
      </c>
      <c r="AV244" s="17">
        <v>122.699997</v>
      </c>
      <c r="AW244" s="17">
        <v>10.481999999999999</v>
      </c>
      <c r="AX244" s="17">
        <v>173.10000600000001</v>
      </c>
      <c r="AY244" s="17">
        <v>53.299999</v>
      </c>
      <c r="AZ244" s="17">
        <v>34.534999999999997</v>
      </c>
      <c r="BA244" s="17">
        <v>117.040001</v>
      </c>
      <c r="BB244" s="17">
        <v>52.18</v>
      </c>
      <c r="BC244" s="17">
        <v>86.839995999999999</v>
      </c>
      <c r="BD244" s="17">
        <v>135.320007</v>
      </c>
      <c r="BE244" s="17">
        <v>21.32</v>
      </c>
      <c r="BF244" s="17">
        <v>14.348000000000001</v>
      </c>
      <c r="BG244" s="17">
        <v>31.035</v>
      </c>
      <c r="BH244" s="17">
        <v>328.89999399999999</v>
      </c>
      <c r="BI244" s="17">
        <v>84.379997000000003</v>
      </c>
      <c r="BJ244" s="17">
        <v>2.605</v>
      </c>
      <c r="BK244" s="17">
        <v>69.010002</v>
      </c>
      <c r="BL244" s="17">
        <v>24.559999000000001</v>
      </c>
      <c r="BM244" s="17">
        <v>87.419998000000007</v>
      </c>
      <c r="BN244" s="17">
        <v>28.299999</v>
      </c>
      <c r="BO244" s="17">
        <v>75.75</v>
      </c>
    </row>
    <row r="245" spans="1:67" x14ac:dyDescent="0.3">
      <c r="A245" s="1">
        <v>44306</v>
      </c>
      <c r="B245" s="7">
        <v>75650002</v>
      </c>
      <c r="C245" s="7">
        <v>75779999</v>
      </c>
      <c r="D245" s="7">
        <v>74160004</v>
      </c>
      <c r="E245" s="7">
        <v>74750000</v>
      </c>
      <c r="F245">
        <v>74.75</v>
      </c>
      <c r="G245" s="19">
        <v>-1.0195935256724131E-2</v>
      </c>
      <c r="AA245" s="17">
        <v>6210.5498049999997</v>
      </c>
      <c r="AB245" s="17">
        <v>139.679993</v>
      </c>
      <c r="AC245" s="17">
        <v>97.940002000000007</v>
      </c>
      <c r="AD245" s="17">
        <v>44.889999000000003</v>
      </c>
      <c r="AE245" s="17">
        <v>23.780000999999999</v>
      </c>
      <c r="AF245" s="17">
        <v>23.17</v>
      </c>
      <c r="AG245" s="17">
        <v>50.830002</v>
      </c>
      <c r="AH245" s="17">
        <v>34.340000000000003</v>
      </c>
      <c r="AI245" s="17">
        <v>150</v>
      </c>
      <c r="AJ245" s="17">
        <v>15.095000000000001</v>
      </c>
      <c r="AK245" s="17">
        <v>12.224</v>
      </c>
      <c r="AL245" s="17">
        <v>59.25</v>
      </c>
      <c r="AM245" s="17">
        <v>38.119999</v>
      </c>
      <c r="AN245" s="17">
        <v>12.172000000000001</v>
      </c>
      <c r="AO245" s="17">
        <v>139.16000399999999</v>
      </c>
      <c r="AP245" s="17">
        <v>87.639999000000003</v>
      </c>
      <c r="AQ245" s="17">
        <v>1010</v>
      </c>
      <c r="AR245" s="17">
        <v>626.09997599999997</v>
      </c>
      <c r="AS245" s="17">
        <v>337.60000600000001</v>
      </c>
      <c r="AT245" s="17">
        <v>83.019997000000004</v>
      </c>
      <c r="AU245" s="17">
        <v>605.29998799999998</v>
      </c>
      <c r="AV245" s="17">
        <v>122.650002</v>
      </c>
      <c r="AW245" s="17">
        <v>10.486000000000001</v>
      </c>
      <c r="AX245" s="17">
        <v>171.75</v>
      </c>
      <c r="AY245" s="17">
        <v>53.619999</v>
      </c>
      <c r="AZ245" s="17">
        <v>34.5</v>
      </c>
      <c r="BA245" s="17">
        <v>117.199997</v>
      </c>
      <c r="BB245" s="17">
        <v>52.360000999999997</v>
      </c>
      <c r="BC245" s="17">
        <v>86.059997999999993</v>
      </c>
      <c r="BD245" s="17">
        <v>136.13999899999999</v>
      </c>
      <c r="BE245" s="17">
        <v>21.514999</v>
      </c>
      <c r="BF245" s="17">
        <v>14.214</v>
      </c>
      <c r="BG245" s="17">
        <v>30.719999000000001</v>
      </c>
      <c r="BH245" s="17">
        <v>332.29998799999998</v>
      </c>
      <c r="BI245" s="17">
        <v>84.459998999999996</v>
      </c>
      <c r="BJ245" s="17">
        <v>2.63</v>
      </c>
      <c r="BK245" s="17">
        <v>69.440002000000007</v>
      </c>
      <c r="BL245" s="17">
        <v>24.77</v>
      </c>
      <c r="BM245" s="17">
        <v>87.949996999999996</v>
      </c>
      <c r="BN245" s="17">
        <v>28.469999000000001</v>
      </c>
      <c r="BO245" s="17">
        <v>74.75</v>
      </c>
    </row>
    <row r="246" spans="1:67" x14ac:dyDescent="0.3">
      <c r="A246" s="1">
        <v>44305</v>
      </c>
      <c r="B246" s="7">
        <v>74349998</v>
      </c>
      <c r="C246" s="7">
        <v>76300003</v>
      </c>
      <c r="D246" s="7">
        <v>74349998</v>
      </c>
      <c r="E246" s="7">
        <v>75519997</v>
      </c>
      <c r="F246">
        <v>75.519997000000004</v>
      </c>
      <c r="G246" s="19">
        <v>1.6830484051318928E-2</v>
      </c>
      <c r="AA246" s="17">
        <v>6165.1098629999997</v>
      </c>
      <c r="AB246" s="17">
        <v>141.08000200000001</v>
      </c>
      <c r="AC246" s="17">
        <v>102.699997</v>
      </c>
      <c r="AD246" s="17">
        <v>44.889999000000003</v>
      </c>
      <c r="AE246" s="17">
        <v>24.77</v>
      </c>
      <c r="AF246" s="17">
        <v>23.75</v>
      </c>
      <c r="AG246" s="17">
        <v>53.330002</v>
      </c>
      <c r="AH246" s="17">
        <v>35.150002000000001</v>
      </c>
      <c r="AI246" s="17">
        <v>153.35000600000001</v>
      </c>
      <c r="AJ246" s="17">
        <v>15.37</v>
      </c>
      <c r="AK246" s="17">
        <v>12.598000000000001</v>
      </c>
      <c r="AL246" s="17">
        <v>60.34</v>
      </c>
      <c r="AM246" s="17">
        <v>38.400002000000001</v>
      </c>
      <c r="AN246" s="17">
        <v>12.388</v>
      </c>
      <c r="AO246" s="17">
        <v>139.520004</v>
      </c>
      <c r="AP246" s="17">
        <v>88.489998</v>
      </c>
      <c r="AQ246" s="17">
        <v>1020</v>
      </c>
      <c r="AR246" s="17">
        <v>640.20001200000002</v>
      </c>
      <c r="AS246" s="17">
        <v>338.85000600000001</v>
      </c>
      <c r="AT246" s="17">
        <v>83.220000999999996</v>
      </c>
      <c r="AU246" s="17">
        <v>624.90002400000003</v>
      </c>
      <c r="AV246" s="17">
        <v>123.300003</v>
      </c>
      <c r="AW246" s="17">
        <v>10.45</v>
      </c>
      <c r="AX246" s="17">
        <v>171.800003</v>
      </c>
      <c r="AY246" s="17">
        <v>54.119999</v>
      </c>
      <c r="AZ246" s="17">
        <v>36.130001</v>
      </c>
      <c r="BA246" s="17">
        <v>122.400002</v>
      </c>
      <c r="BB246" s="17">
        <v>53.080002</v>
      </c>
      <c r="BC246" s="17">
        <v>86.209998999999996</v>
      </c>
      <c r="BD246" s="17">
        <v>137.520004</v>
      </c>
      <c r="BE246" s="17">
        <v>22.545000000000002</v>
      </c>
      <c r="BF246" s="17">
        <v>14.804</v>
      </c>
      <c r="BG246" s="17">
        <v>31.885000000000002</v>
      </c>
      <c r="BH246" s="17">
        <v>330.5</v>
      </c>
      <c r="BI246" s="17">
        <v>86.400002000000001</v>
      </c>
      <c r="BJ246" s="17">
        <v>2.4900000000000002</v>
      </c>
      <c r="BK246" s="17">
        <v>68.910004000000001</v>
      </c>
      <c r="BL246" s="17">
        <v>24.889999</v>
      </c>
      <c r="BM246" s="17">
        <v>92.080001999999993</v>
      </c>
      <c r="BN246" s="17">
        <v>28.6</v>
      </c>
      <c r="BO246" s="17">
        <v>75.519997000000004</v>
      </c>
    </row>
    <row r="247" spans="1:67" x14ac:dyDescent="0.3">
      <c r="A247" s="1">
        <v>44302</v>
      </c>
      <c r="B247" s="7">
        <v>75519997</v>
      </c>
      <c r="C247" s="7">
        <v>75669998</v>
      </c>
      <c r="D247" s="7">
        <v>74120003</v>
      </c>
      <c r="E247" s="7">
        <v>74269997</v>
      </c>
      <c r="F247">
        <v>74.269997000000004</v>
      </c>
      <c r="G247" s="19">
        <v>-1.7332693375689545E-2</v>
      </c>
      <c r="AA247" s="17">
        <v>6296.6899409999996</v>
      </c>
      <c r="AB247" s="17">
        <v>141.199997</v>
      </c>
      <c r="AC247" s="17">
        <v>103.68</v>
      </c>
      <c r="AD247" s="17">
        <v>45</v>
      </c>
      <c r="AE247" s="17">
        <v>25.225000000000001</v>
      </c>
      <c r="AF247" s="17">
        <v>23.704999999999998</v>
      </c>
      <c r="AG247" s="17">
        <v>52.900002000000001</v>
      </c>
      <c r="AH247" s="17">
        <v>34.810001</v>
      </c>
      <c r="AI247" s="17">
        <v>151.5</v>
      </c>
      <c r="AJ247" s="17">
        <v>15.14</v>
      </c>
      <c r="AK247" s="17">
        <v>12.462</v>
      </c>
      <c r="AL247" s="17">
        <v>59.57</v>
      </c>
      <c r="AM247" s="17">
        <v>38.290000999999997</v>
      </c>
      <c r="AN247" s="17">
        <v>12.401999999999999</v>
      </c>
      <c r="AO247" s="17">
        <v>139.08000200000001</v>
      </c>
      <c r="AP247" s="17">
        <v>88.209998999999996</v>
      </c>
      <c r="AQ247" s="17">
        <v>1026.5</v>
      </c>
      <c r="AR247" s="17">
        <v>635</v>
      </c>
      <c r="AS247" s="17">
        <v>336.54998799999998</v>
      </c>
      <c r="AT247" s="17">
        <v>83.260002</v>
      </c>
      <c r="AU247" s="17">
        <v>630</v>
      </c>
      <c r="AV247" s="17">
        <v>124.5</v>
      </c>
      <c r="AW247" s="17">
        <v>10.35</v>
      </c>
      <c r="AX247" s="17">
        <v>170.85000600000001</v>
      </c>
      <c r="AY247" s="17">
        <v>55.32</v>
      </c>
      <c r="AZ247" s="17">
        <v>36.130001</v>
      </c>
      <c r="BA247" s="17">
        <v>122.900002</v>
      </c>
      <c r="BB247" s="17">
        <v>53.220001000000003</v>
      </c>
      <c r="BC247" s="17">
        <v>85.010002</v>
      </c>
      <c r="BD247" s="17">
        <v>137.5</v>
      </c>
      <c r="BE247" s="17">
        <v>22.389999</v>
      </c>
      <c r="BF247" s="17">
        <v>15.244</v>
      </c>
      <c r="BG247" s="17">
        <v>32.654998999999997</v>
      </c>
      <c r="BH247" s="17">
        <v>332</v>
      </c>
      <c r="BI247" s="17">
        <v>86.059997999999993</v>
      </c>
      <c r="BJ247" s="17">
        <v>2.6</v>
      </c>
      <c r="BK247" s="17">
        <v>67.940002000000007</v>
      </c>
      <c r="BL247" s="17">
        <v>24.860001</v>
      </c>
      <c r="BM247" s="17">
        <v>90.650002000000001</v>
      </c>
      <c r="BN247" s="17">
        <v>28.51</v>
      </c>
      <c r="BO247" s="17">
        <v>74.269997000000004</v>
      </c>
    </row>
    <row r="248" spans="1:67" x14ac:dyDescent="0.3">
      <c r="A248" s="1">
        <v>44301</v>
      </c>
      <c r="B248" s="7">
        <v>75129997</v>
      </c>
      <c r="C248" s="7">
        <v>75779999</v>
      </c>
      <c r="D248" s="7">
        <v>74919998</v>
      </c>
      <c r="E248" s="7">
        <v>75580002</v>
      </c>
      <c r="F248">
        <v>75.580001999999993</v>
      </c>
      <c r="G248" s="19">
        <v>7.4647430337806409E-3</v>
      </c>
      <c r="AA248" s="17">
        <v>6287.0698240000002</v>
      </c>
      <c r="AB248" s="17">
        <v>140.96000699999999</v>
      </c>
      <c r="AC248" s="17">
        <v>102.839996</v>
      </c>
      <c r="AD248" s="17">
        <v>44.080002</v>
      </c>
      <c r="AE248" s="17">
        <v>24.42</v>
      </c>
      <c r="AF248" s="17">
        <v>23.41</v>
      </c>
      <c r="AG248" s="17">
        <v>51.759998000000003</v>
      </c>
      <c r="AH248" s="17">
        <v>34.419998</v>
      </c>
      <c r="AI248" s="17">
        <v>151.300003</v>
      </c>
      <c r="AJ248" s="17">
        <v>14.994999999999999</v>
      </c>
      <c r="AK248" s="17">
        <v>12.448</v>
      </c>
      <c r="AL248" s="17">
        <v>59.18</v>
      </c>
      <c r="AM248" s="17">
        <v>38.25</v>
      </c>
      <c r="AN248" s="17">
        <v>12.246</v>
      </c>
      <c r="AO248" s="17">
        <v>139.83999600000001</v>
      </c>
      <c r="AP248" s="17">
        <v>88.339995999999999</v>
      </c>
      <c r="AQ248" s="17">
        <v>1009.5</v>
      </c>
      <c r="AR248" s="17">
        <v>630</v>
      </c>
      <c r="AS248" s="17">
        <v>342.79998799999998</v>
      </c>
      <c r="AT248" s="17">
        <v>82.5</v>
      </c>
      <c r="AU248" s="17">
        <v>616.70001200000002</v>
      </c>
      <c r="AV248" s="17">
        <v>123.599998</v>
      </c>
      <c r="AW248" s="17">
        <v>10.228</v>
      </c>
      <c r="AX248" s="17">
        <v>170.5</v>
      </c>
      <c r="AY248" s="17">
        <v>54.380001</v>
      </c>
      <c r="AZ248" s="17">
        <v>35.32</v>
      </c>
      <c r="BA248" s="17">
        <v>119.639999</v>
      </c>
      <c r="BB248" s="17">
        <v>52.459999000000003</v>
      </c>
      <c r="BC248" s="17">
        <v>84.610000999999997</v>
      </c>
      <c r="BD248" s="17">
        <v>135.03999300000001</v>
      </c>
      <c r="BE248" s="17">
        <v>22.110001</v>
      </c>
      <c r="BF248" s="17">
        <v>15.026</v>
      </c>
      <c r="BG248" s="17">
        <v>32.580002</v>
      </c>
      <c r="BH248" s="17">
        <v>326.79998799999998</v>
      </c>
      <c r="BI248" s="17">
        <v>86.300003000000004</v>
      </c>
      <c r="BJ248" s="17">
        <v>2.61</v>
      </c>
      <c r="BK248" s="17">
        <v>70.050003000000004</v>
      </c>
      <c r="BL248" s="17">
        <v>24.450001</v>
      </c>
      <c r="BM248" s="17">
        <v>89.82</v>
      </c>
      <c r="BN248" s="17">
        <v>28.549999</v>
      </c>
      <c r="BO248" s="17">
        <v>75.580001999999993</v>
      </c>
    </row>
    <row r="249" spans="1:67" x14ac:dyDescent="0.3">
      <c r="A249" s="1">
        <v>44300</v>
      </c>
      <c r="B249" s="7">
        <v>74709999</v>
      </c>
      <c r="C249" s="7">
        <v>75650002</v>
      </c>
      <c r="D249" s="7">
        <v>74599998</v>
      </c>
      <c r="E249" s="7">
        <v>75019997</v>
      </c>
      <c r="F249">
        <v>75.019997000000004</v>
      </c>
      <c r="G249" s="19">
        <v>9.0114192067631826E-3</v>
      </c>
      <c r="AA249" s="17">
        <v>6234.1401370000003</v>
      </c>
      <c r="AB249" s="17">
        <v>140</v>
      </c>
      <c r="AC249" s="17">
        <v>100.220001</v>
      </c>
      <c r="AD249" s="17">
        <v>44.009998000000003</v>
      </c>
      <c r="AE249" s="17">
        <v>24.950001</v>
      </c>
      <c r="AF249" s="17">
        <v>23.610001</v>
      </c>
      <c r="AG249" s="17">
        <v>51.98</v>
      </c>
      <c r="AH249" s="17">
        <v>34.32</v>
      </c>
      <c r="AI249" s="17">
        <v>151</v>
      </c>
      <c r="AJ249" s="17">
        <v>14.955</v>
      </c>
      <c r="AK249" s="17">
        <v>12.598000000000001</v>
      </c>
      <c r="AL249" s="17">
        <v>58.810001</v>
      </c>
      <c r="AM249" s="17">
        <v>38.150002000000001</v>
      </c>
      <c r="AN249" s="17">
        <v>12.254</v>
      </c>
      <c r="AO249" s="17">
        <v>138.199997</v>
      </c>
      <c r="AP249" s="17">
        <v>86.900002000000001</v>
      </c>
      <c r="AQ249" s="17">
        <v>1005</v>
      </c>
      <c r="AR249" s="17">
        <v>632.90002400000003</v>
      </c>
      <c r="AS249" s="17">
        <v>339.14999399999999</v>
      </c>
      <c r="AT249" s="17">
        <v>81.879997000000003</v>
      </c>
      <c r="AU249" s="17">
        <v>611.79998799999998</v>
      </c>
      <c r="AV249" s="17">
        <v>122.949997</v>
      </c>
      <c r="AW249" s="17">
        <v>10.228</v>
      </c>
      <c r="AX249" s="17">
        <v>169.550003</v>
      </c>
      <c r="AY249" s="17">
        <v>52.619999</v>
      </c>
      <c r="AZ249" s="17">
        <v>35.540000999999997</v>
      </c>
      <c r="BA249" s="17">
        <v>117.41999800000001</v>
      </c>
      <c r="BB249" s="17">
        <v>52.59</v>
      </c>
      <c r="BC249" s="17">
        <v>84</v>
      </c>
      <c r="BD249" s="17">
        <v>132.820007</v>
      </c>
      <c r="BE249" s="17">
        <v>22.315000999999999</v>
      </c>
      <c r="BF249" s="17">
        <v>15.054</v>
      </c>
      <c r="BG249" s="17">
        <v>32.805</v>
      </c>
      <c r="BH249" s="17">
        <v>327.10000600000001</v>
      </c>
      <c r="BI249" s="17">
        <v>86.779999000000004</v>
      </c>
      <c r="BJ249" s="17">
        <v>2.62</v>
      </c>
      <c r="BK249" s="17">
        <v>70.419998000000007</v>
      </c>
      <c r="BL249" s="17">
        <v>24.35</v>
      </c>
      <c r="BM249" s="17">
        <v>90.589995999999999</v>
      </c>
      <c r="BN249" s="17">
        <v>28.51</v>
      </c>
      <c r="BO249" s="17">
        <v>75.019997000000004</v>
      </c>
    </row>
    <row r="250" spans="1:67" x14ac:dyDescent="0.3">
      <c r="A250" s="1">
        <v>44299</v>
      </c>
      <c r="B250" s="7">
        <v>73300003</v>
      </c>
      <c r="C250" s="7">
        <v>74430000</v>
      </c>
      <c r="D250" s="7">
        <v>73169998</v>
      </c>
      <c r="E250" s="7">
        <v>74349998</v>
      </c>
      <c r="F250">
        <v>74.349997999999999</v>
      </c>
      <c r="G250" s="19">
        <v>1.404798145117292E-2</v>
      </c>
      <c r="AA250" s="17">
        <v>6208.580078</v>
      </c>
      <c r="AB250" s="17">
        <v>141.5</v>
      </c>
      <c r="AC250" s="17">
        <v>98.400002000000001</v>
      </c>
      <c r="AD250" s="17">
        <v>44.48</v>
      </c>
      <c r="AE250" s="17">
        <v>24.344999000000001</v>
      </c>
      <c r="AF250" s="17">
        <v>23.704999999999998</v>
      </c>
      <c r="AG250" s="17">
        <v>51.639999000000003</v>
      </c>
      <c r="AH250" s="17">
        <v>34.560001</v>
      </c>
      <c r="AI250" s="17">
        <v>153.5</v>
      </c>
      <c r="AJ250" s="17">
        <v>14.9</v>
      </c>
      <c r="AK250" s="17">
        <v>12.518000000000001</v>
      </c>
      <c r="AL250" s="17">
        <v>59.369999</v>
      </c>
      <c r="AM250" s="17">
        <v>38.18</v>
      </c>
      <c r="AN250" s="17">
        <v>12.26</v>
      </c>
      <c r="AO250" s="17">
        <v>137.55999800000001</v>
      </c>
      <c r="AP250" s="17">
        <v>86.93</v>
      </c>
      <c r="AQ250" s="17">
        <v>998.40002400000003</v>
      </c>
      <c r="AR250" s="17">
        <v>626.79998799999998</v>
      </c>
      <c r="AS250" s="17">
        <v>340.04998799999998</v>
      </c>
      <c r="AT250" s="17">
        <v>82.860000999999997</v>
      </c>
      <c r="AU250" s="17">
        <v>594.79998799999998</v>
      </c>
      <c r="AV250" s="17">
        <v>125.150002</v>
      </c>
      <c r="AW250" s="17">
        <v>10.234</v>
      </c>
      <c r="AX250" s="17">
        <v>169</v>
      </c>
      <c r="AY250" s="17">
        <v>52.080002</v>
      </c>
      <c r="AZ250" s="17">
        <v>35.099997999999999</v>
      </c>
      <c r="BA250" s="17">
        <v>116.459999</v>
      </c>
      <c r="BB250" s="17">
        <v>52.709999000000003</v>
      </c>
      <c r="BC250" s="17">
        <v>84.07</v>
      </c>
      <c r="BD250" s="17">
        <v>133.740005</v>
      </c>
      <c r="BE250" s="17">
        <v>22.075001</v>
      </c>
      <c r="BF250" s="17">
        <v>15.151999999999999</v>
      </c>
      <c r="BG250" s="17">
        <v>32.840000000000003</v>
      </c>
      <c r="BH250" s="17">
        <v>331.79998799999998</v>
      </c>
      <c r="BI250" s="17">
        <v>85.779999000000004</v>
      </c>
      <c r="BJ250" s="17">
        <v>2.625</v>
      </c>
      <c r="BK250" s="17">
        <v>70.230002999999996</v>
      </c>
      <c r="BL250" s="17">
        <v>24.450001</v>
      </c>
      <c r="BM250" s="17">
        <v>90.879997000000003</v>
      </c>
      <c r="BN250" s="17">
        <v>28.690000999999999</v>
      </c>
      <c r="BO250" s="17">
        <v>74.349997999999999</v>
      </c>
    </row>
    <row r="251" spans="1:67" x14ac:dyDescent="0.3">
      <c r="A251" s="1">
        <v>44298</v>
      </c>
      <c r="B251" s="7">
        <v>74099998</v>
      </c>
      <c r="C251" s="7">
        <v>74300003</v>
      </c>
      <c r="D251" s="7">
        <v>72900002</v>
      </c>
      <c r="E251" s="7">
        <v>73320000</v>
      </c>
      <c r="F251">
        <v>73.319999999999993</v>
      </c>
      <c r="G251" s="19">
        <v>-8.7873596216390126E-3</v>
      </c>
      <c r="AA251" s="17">
        <v>6184.1000979999999</v>
      </c>
      <c r="AB251" s="17">
        <v>140.41999799999999</v>
      </c>
      <c r="AC251" s="17">
        <v>99.900002000000001</v>
      </c>
      <c r="AD251" s="17">
        <v>44.02</v>
      </c>
      <c r="AE251" s="17">
        <v>24.355</v>
      </c>
      <c r="AF251" s="17">
        <v>23.68</v>
      </c>
      <c r="AG251" s="17">
        <v>51.419998</v>
      </c>
      <c r="AH251" s="17">
        <v>34.369999</v>
      </c>
      <c r="AI251" s="17">
        <v>151.64999399999999</v>
      </c>
      <c r="AJ251" s="17">
        <v>14.965</v>
      </c>
      <c r="AK251" s="17">
        <v>12.528</v>
      </c>
      <c r="AL251" s="17">
        <v>59.529998999999997</v>
      </c>
      <c r="AM251" s="17">
        <v>37.689999</v>
      </c>
      <c r="AN251" s="17">
        <v>12.452</v>
      </c>
      <c r="AO251" s="17">
        <v>139.13999899999999</v>
      </c>
      <c r="AP251" s="17">
        <v>85.639999000000003</v>
      </c>
      <c r="AQ251" s="17">
        <v>985.40002400000003</v>
      </c>
      <c r="AR251" s="17">
        <v>616.40002400000003</v>
      </c>
      <c r="AS251" s="17">
        <v>337.10000600000001</v>
      </c>
      <c r="AT251" s="17">
        <v>82.480002999999996</v>
      </c>
      <c r="AU251" s="17">
        <v>589.70001200000002</v>
      </c>
      <c r="AV251" s="17">
        <v>125</v>
      </c>
      <c r="AW251" s="17">
        <v>10.343999999999999</v>
      </c>
      <c r="AX251" s="17">
        <v>168.25</v>
      </c>
      <c r="AY251" s="17">
        <v>51.040000999999997</v>
      </c>
      <c r="AZ251" s="17">
        <v>35.755001</v>
      </c>
      <c r="BA251" s="17">
        <v>117.779999</v>
      </c>
      <c r="BB251" s="17">
        <v>51.849997999999999</v>
      </c>
      <c r="BC251" s="17">
        <v>84.690002000000007</v>
      </c>
      <c r="BD251" s="17">
        <v>133.46000699999999</v>
      </c>
      <c r="BE251" s="17">
        <v>22.084999</v>
      </c>
      <c r="BF251" s="17">
        <v>14.912000000000001</v>
      </c>
      <c r="BG251" s="17">
        <v>32.540000999999997</v>
      </c>
      <c r="BH251" s="17">
        <v>325.20001200000002</v>
      </c>
      <c r="BI251" s="17">
        <v>85.559997999999993</v>
      </c>
      <c r="BJ251" s="17">
        <v>2.625</v>
      </c>
      <c r="BK251" s="17">
        <v>69.199996999999996</v>
      </c>
      <c r="BL251" s="17">
        <v>24.75</v>
      </c>
      <c r="BM251" s="17">
        <v>90.669998000000007</v>
      </c>
      <c r="BN251" s="17">
        <v>28</v>
      </c>
      <c r="BO251" s="17">
        <v>73.319999999999993</v>
      </c>
    </row>
    <row r="252" spans="1:67" x14ac:dyDescent="0.3">
      <c r="A252" s="1">
        <v>44295</v>
      </c>
      <c r="B252" s="7">
        <v>72379997</v>
      </c>
      <c r="C252" s="7">
        <v>74169998</v>
      </c>
      <c r="D252" s="7">
        <v>72379997</v>
      </c>
      <c r="E252" s="7">
        <v>73970001</v>
      </c>
      <c r="F252">
        <v>73.970000999999996</v>
      </c>
      <c r="G252" s="19">
        <v>2.4515291877366785E-2</v>
      </c>
      <c r="AA252" s="17">
        <v>6161.6801759999998</v>
      </c>
      <c r="AB252" s="17">
        <v>140.83999600000001</v>
      </c>
      <c r="AC252" s="17">
        <v>101.099998</v>
      </c>
      <c r="AD252" s="17">
        <v>44.669998</v>
      </c>
      <c r="AE252" s="17">
        <v>24.48</v>
      </c>
      <c r="AF252" s="17">
        <v>23.5</v>
      </c>
      <c r="AG252" s="17">
        <v>51.459999000000003</v>
      </c>
      <c r="AH252" s="17">
        <v>34.580002</v>
      </c>
      <c r="AI252" s="17">
        <v>151</v>
      </c>
      <c r="AJ252" s="17">
        <v>14.88</v>
      </c>
      <c r="AK252" s="17">
        <v>12.532</v>
      </c>
      <c r="AL252" s="17">
        <v>59.59</v>
      </c>
      <c r="AM252" s="17">
        <v>38.25</v>
      </c>
      <c r="AN252" s="17">
        <v>12.326000000000001</v>
      </c>
      <c r="AO252" s="17">
        <v>137.10000600000001</v>
      </c>
      <c r="AP252" s="17">
        <v>86.339995999999999</v>
      </c>
      <c r="AQ252" s="17">
        <v>989.59997599999997</v>
      </c>
      <c r="AR252" s="17">
        <v>611.90002400000003</v>
      </c>
      <c r="AS252" s="17">
        <v>338.45001200000002</v>
      </c>
      <c r="AT252" s="17">
        <v>82.300003000000004</v>
      </c>
      <c r="AU252" s="17">
        <v>588.29998799999998</v>
      </c>
      <c r="AV252" s="17">
        <v>124.550003</v>
      </c>
      <c r="AW252" s="17">
        <v>10.474</v>
      </c>
      <c r="AX252" s="17">
        <v>168.550003</v>
      </c>
      <c r="AY252" s="17">
        <v>51.599997999999999</v>
      </c>
      <c r="AZ252" s="17">
        <v>35.814999</v>
      </c>
      <c r="BA252" s="17">
        <v>119.120003</v>
      </c>
      <c r="BB252" s="17">
        <v>51.860000999999997</v>
      </c>
      <c r="BC252" s="17">
        <v>85.059997999999993</v>
      </c>
      <c r="BD252" s="17">
        <v>135.46000699999999</v>
      </c>
      <c r="BE252" s="17">
        <v>21.895</v>
      </c>
      <c r="BF252" s="17">
        <v>14.778</v>
      </c>
      <c r="BG252" s="17">
        <v>33.310001</v>
      </c>
      <c r="BH252" s="17">
        <v>320.29998799999998</v>
      </c>
      <c r="BI252" s="17">
        <v>85.959998999999996</v>
      </c>
      <c r="BJ252" s="17">
        <v>2.62</v>
      </c>
      <c r="BK252" s="17">
        <v>69.199996999999996</v>
      </c>
      <c r="BL252" s="17">
        <v>22.57</v>
      </c>
      <c r="BM252" s="17">
        <v>90.25</v>
      </c>
      <c r="BN252" s="17">
        <v>28.25</v>
      </c>
      <c r="BO252" s="17">
        <v>73.970000999999996</v>
      </c>
    </row>
    <row r="253" spans="1:67" x14ac:dyDescent="0.3">
      <c r="A253" s="1">
        <v>44294</v>
      </c>
      <c r="B253" s="7">
        <v>73790001</v>
      </c>
      <c r="C253" s="7">
        <v>73860001</v>
      </c>
      <c r="D253" s="7">
        <v>71760002</v>
      </c>
      <c r="E253" s="7">
        <v>72199997</v>
      </c>
      <c r="F253">
        <v>72.199996999999996</v>
      </c>
      <c r="G253" s="19">
        <v>-1.6750687729810698E-2</v>
      </c>
      <c r="AA253" s="17">
        <v>6169.4101559999999</v>
      </c>
      <c r="AB253" s="17">
        <v>140.36000100000001</v>
      </c>
      <c r="AC253" s="17">
        <v>100.800003</v>
      </c>
      <c r="AD253" s="17">
        <v>44.200001</v>
      </c>
      <c r="AE253" s="17">
        <v>24.4</v>
      </c>
      <c r="AF253" s="17">
        <v>23.440000999999999</v>
      </c>
      <c r="AG253" s="17">
        <v>52</v>
      </c>
      <c r="AH253" s="17">
        <v>34.5</v>
      </c>
      <c r="AI253" s="17">
        <v>150.050003</v>
      </c>
      <c r="AJ253" s="17">
        <v>15.154999999999999</v>
      </c>
      <c r="AK253" s="17">
        <v>12.526</v>
      </c>
      <c r="AL253" s="17">
        <v>60.09</v>
      </c>
      <c r="AM253" s="17">
        <v>37.93</v>
      </c>
      <c r="AN253" s="17">
        <v>12.29</v>
      </c>
      <c r="AO253" s="17">
        <v>136.33999600000001</v>
      </c>
      <c r="AP253" s="17">
        <v>85.019997000000004</v>
      </c>
      <c r="AQ253" s="17">
        <v>980.59997599999997</v>
      </c>
      <c r="AR253" s="17">
        <v>605</v>
      </c>
      <c r="AS253" s="17">
        <v>339.60000600000001</v>
      </c>
      <c r="AT253" s="17">
        <v>80.919998000000007</v>
      </c>
      <c r="AU253" s="17">
        <v>586.09997599999997</v>
      </c>
      <c r="AV253" s="17">
        <v>126.150002</v>
      </c>
      <c r="AW253" s="17">
        <v>10.56</v>
      </c>
      <c r="AX253" s="17">
        <v>168.60000600000001</v>
      </c>
      <c r="AY253" s="17">
        <v>52.040000999999997</v>
      </c>
      <c r="AZ253" s="17">
        <v>36.395000000000003</v>
      </c>
      <c r="BA253" s="17">
        <v>120.720001</v>
      </c>
      <c r="BB253" s="17">
        <v>51.220001000000003</v>
      </c>
      <c r="BC253" s="17">
        <v>84.709998999999996</v>
      </c>
      <c r="BD253" s="17">
        <v>134.199997</v>
      </c>
      <c r="BE253" s="17">
        <v>22.25</v>
      </c>
      <c r="BF253" s="17">
        <v>14.926</v>
      </c>
      <c r="BG253" s="17">
        <v>33.134998000000003</v>
      </c>
      <c r="BH253" s="17">
        <v>320.10000600000001</v>
      </c>
      <c r="BI253" s="17">
        <v>87.019997000000004</v>
      </c>
      <c r="BJ253" s="17">
        <v>2.62</v>
      </c>
      <c r="BK253" s="17">
        <v>70.099997999999999</v>
      </c>
      <c r="BL253" s="17">
        <v>22.23</v>
      </c>
      <c r="BM253" s="17">
        <v>90.699996999999996</v>
      </c>
      <c r="BN253" s="17">
        <v>28.15</v>
      </c>
      <c r="BO253" s="17">
        <v>72.199996999999996</v>
      </c>
    </row>
    <row r="254" spans="1:67" x14ac:dyDescent="0.3">
      <c r="A254" s="1">
        <v>44293</v>
      </c>
      <c r="B254" s="7">
        <v>71699997</v>
      </c>
      <c r="C254" s="7">
        <v>73760002</v>
      </c>
      <c r="D254" s="7">
        <v>71629997</v>
      </c>
      <c r="E254" s="7">
        <v>73430000</v>
      </c>
      <c r="F254">
        <v>73.430000000000007</v>
      </c>
      <c r="G254" s="19">
        <v>2.3699943244112287E-2</v>
      </c>
      <c r="AA254" s="17">
        <v>6165.7202150000003</v>
      </c>
      <c r="AB254" s="17">
        <v>139.720001</v>
      </c>
      <c r="AC254" s="17">
        <v>100.540001</v>
      </c>
      <c r="AD254" s="17">
        <v>43.779998999999997</v>
      </c>
      <c r="AE254" s="17">
        <v>24.42</v>
      </c>
      <c r="AF254" s="17">
        <v>23.440000999999999</v>
      </c>
      <c r="AG254" s="17">
        <v>52.290000999999997</v>
      </c>
      <c r="AH254" s="17">
        <v>34.479999999999997</v>
      </c>
      <c r="AI254" s="17">
        <v>148.949997</v>
      </c>
      <c r="AJ254" s="17">
        <v>15.3</v>
      </c>
      <c r="AK254" s="17">
        <v>12.5</v>
      </c>
      <c r="AL254" s="17">
        <v>59.639999000000003</v>
      </c>
      <c r="AM254" s="17">
        <v>37.32</v>
      </c>
      <c r="AN254" s="17">
        <v>12.273999999999999</v>
      </c>
      <c r="AO254" s="17">
        <v>136.320007</v>
      </c>
      <c r="AP254" s="17">
        <v>82.620002999999997</v>
      </c>
      <c r="AQ254" s="17">
        <v>951.40002400000003</v>
      </c>
      <c r="AR254" s="17">
        <v>593</v>
      </c>
      <c r="AS254" s="17">
        <v>330.70001200000002</v>
      </c>
      <c r="AT254" s="17">
        <v>78.980002999999996</v>
      </c>
      <c r="AU254" s="17">
        <v>577.20001200000002</v>
      </c>
      <c r="AV254" s="17">
        <v>129.39999399999999</v>
      </c>
      <c r="AW254" s="17">
        <v>10.504</v>
      </c>
      <c r="AX254" s="17">
        <v>166.300003</v>
      </c>
      <c r="AY254" s="17">
        <v>52.459999000000003</v>
      </c>
      <c r="AZ254" s="17">
        <v>37.705002</v>
      </c>
      <c r="BA254" s="17">
        <v>119.480003</v>
      </c>
      <c r="BB254" s="17">
        <v>51.099997999999999</v>
      </c>
      <c r="BC254" s="17">
        <v>84.120002999999997</v>
      </c>
      <c r="BD254" s="17">
        <v>131.96000699999999</v>
      </c>
      <c r="BE254" s="17">
        <v>22.665001</v>
      </c>
      <c r="BF254" s="17">
        <v>15.246</v>
      </c>
      <c r="BG254" s="17">
        <v>33.209999000000003</v>
      </c>
      <c r="BH254" s="17">
        <v>313.70001200000002</v>
      </c>
      <c r="BI254" s="17">
        <v>87.040001000000004</v>
      </c>
      <c r="BJ254" s="17">
        <v>2.62</v>
      </c>
      <c r="BK254" s="17">
        <v>69.419998000000007</v>
      </c>
      <c r="BL254" s="17">
        <v>22.309999000000001</v>
      </c>
      <c r="BM254" s="17">
        <v>89.139999000000003</v>
      </c>
      <c r="BN254" s="17">
        <v>28.190000999999999</v>
      </c>
      <c r="BO254" s="17">
        <v>73.430000000000007</v>
      </c>
    </row>
    <row r="255" spans="1:67" x14ac:dyDescent="0.3">
      <c r="A255" s="1">
        <v>44292</v>
      </c>
      <c r="B255" s="7">
        <v>72779999</v>
      </c>
      <c r="C255" s="7">
        <v>72980003</v>
      </c>
      <c r="D255" s="7">
        <v>71510002</v>
      </c>
      <c r="E255" s="7">
        <v>71730003</v>
      </c>
      <c r="F255">
        <v>71.730002999999996</v>
      </c>
      <c r="G255" s="19">
        <v>-9.7493032138173952E-4</v>
      </c>
      <c r="AA255" s="17">
        <v>6130.6601559999999</v>
      </c>
      <c r="AB255" s="17">
        <v>140.300003</v>
      </c>
      <c r="AC255" s="17">
        <v>100.699997</v>
      </c>
      <c r="AD255" s="17">
        <v>43.57</v>
      </c>
      <c r="AE255" s="17">
        <v>24.774999999999999</v>
      </c>
      <c r="AF255" s="17">
        <v>23.204999999999998</v>
      </c>
      <c r="AG255" s="17">
        <v>51.950001</v>
      </c>
      <c r="AH255" s="17">
        <v>34.669998</v>
      </c>
      <c r="AI255" s="17">
        <v>149</v>
      </c>
      <c r="AJ255" s="17">
        <v>15.19</v>
      </c>
      <c r="AK255" s="17">
        <v>12.442</v>
      </c>
      <c r="AL255" s="17">
        <v>58.720001000000003</v>
      </c>
      <c r="AM255" s="17">
        <v>37.540000999999997</v>
      </c>
      <c r="AN255" s="17">
        <v>12.154</v>
      </c>
      <c r="AO255" s="17">
        <v>138.03999300000001</v>
      </c>
      <c r="AP255" s="17">
        <v>84.099997999999999</v>
      </c>
      <c r="AQ255" s="17">
        <v>964.40002400000003</v>
      </c>
      <c r="AR255" s="17">
        <v>596</v>
      </c>
      <c r="AS255" s="17">
        <v>331.14999399999999</v>
      </c>
      <c r="AT255" s="17">
        <v>79.5</v>
      </c>
      <c r="AU255" s="17">
        <v>576.79998799999998</v>
      </c>
      <c r="AV255" s="17">
        <v>129.25</v>
      </c>
      <c r="AW255" s="17">
        <v>10.454000000000001</v>
      </c>
      <c r="AX255" s="17">
        <v>166.60000600000001</v>
      </c>
      <c r="AY255" s="17">
        <v>52.84</v>
      </c>
      <c r="AZ255" s="17">
        <v>38.189999</v>
      </c>
      <c r="BA255" s="17">
        <v>119.660004</v>
      </c>
      <c r="BB255" s="17">
        <v>51.040000999999997</v>
      </c>
      <c r="BC255" s="17">
        <v>84.349997999999999</v>
      </c>
      <c r="BD255" s="17">
        <v>132.679993</v>
      </c>
      <c r="BE255" s="17">
        <v>22.65</v>
      </c>
      <c r="BF255" s="17">
        <v>15.305999999999999</v>
      </c>
      <c r="BG255" s="17">
        <v>33.154998999999997</v>
      </c>
      <c r="BH255" s="17">
        <v>314.5</v>
      </c>
      <c r="BI255" s="17">
        <v>87.239998</v>
      </c>
      <c r="BJ255" s="17">
        <v>2.62</v>
      </c>
      <c r="BK255" s="17">
        <v>67.699996999999996</v>
      </c>
      <c r="BL255" s="17">
        <v>22.33</v>
      </c>
      <c r="BM255" s="17">
        <v>89.32</v>
      </c>
      <c r="BN255" s="17">
        <v>28.16</v>
      </c>
      <c r="BO255" s="17">
        <v>71.730002999999996</v>
      </c>
    </row>
    <row r="256" spans="1:67" x14ac:dyDescent="0.3">
      <c r="A256" s="1">
        <v>44287</v>
      </c>
      <c r="B256" s="7">
        <v>71330002</v>
      </c>
      <c r="C256" s="7">
        <v>72110001</v>
      </c>
      <c r="D256" s="7">
        <v>70230003</v>
      </c>
      <c r="E256" s="7">
        <v>71800003</v>
      </c>
      <c r="F256">
        <v>71.800003000000004</v>
      </c>
      <c r="G256" s="19">
        <v>5.0392075856884322E-3</v>
      </c>
      <c r="AA256" s="17">
        <v>6131.3398440000001</v>
      </c>
      <c r="AB256" s="17">
        <v>139.58000200000001</v>
      </c>
      <c r="AC256" s="17">
        <v>100.41999800000001</v>
      </c>
      <c r="AD256" s="17">
        <v>43.57</v>
      </c>
      <c r="AE256" s="17">
        <v>24.334999</v>
      </c>
      <c r="AF256" s="17">
        <v>23.004999000000002</v>
      </c>
      <c r="AG256" s="17">
        <v>52.150002000000001</v>
      </c>
      <c r="AH256" s="17">
        <v>34.169998</v>
      </c>
      <c r="AI256" s="17">
        <v>148</v>
      </c>
      <c r="AJ256" s="17">
        <v>15.25</v>
      </c>
      <c r="AK256" s="17">
        <v>12.438000000000001</v>
      </c>
      <c r="AL256" s="17">
        <v>58.220001000000003</v>
      </c>
      <c r="AM256" s="17">
        <v>37.450001</v>
      </c>
      <c r="AN256" s="17">
        <v>12.122</v>
      </c>
      <c r="AO256" s="17">
        <v>138.44000199999999</v>
      </c>
      <c r="AP256" s="17">
        <v>83.370002999999997</v>
      </c>
      <c r="AQ256" s="17">
        <v>956.59997599999997</v>
      </c>
      <c r="AR256" s="17">
        <v>599.40002400000003</v>
      </c>
      <c r="AS256" s="17">
        <v>323.85000600000001</v>
      </c>
      <c r="AT256" s="17">
        <v>79.839995999999999</v>
      </c>
      <c r="AU256" s="17">
        <v>571.70001200000002</v>
      </c>
      <c r="AV256" s="17">
        <v>129.35000600000001</v>
      </c>
      <c r="AW256" s="17">
        <v>10.468</v>
      </c>
      <c r="AX256" s="17">
        <v>161.39999399999999</v>
      </c>
      <c r="AY256" s="17">
        <v>51.939999</v>
      </c>
      <c r="AZ256" s="17">
        <v>37.959999000000003</v>
      </c>
      <c r="BA256" s="17">
        <v>119.660004</v>
      </c>
      <c r="BB256" s="17">
        <v>50.59</v>
      </c>
      <c r="BC256" s="17">
        <v>84.199996999999996</v>
      </c>
      <c r="BD256" s="17">
        <v>131.39999399999999</v>
      </c>
      <c r="BE256" s="17">
        <v>22.68</v>
      </c>
      <c r="BF256" s="17">
        <v>15.12</v>
      </c>
      <c r="BG256" s="17">
        <v>33.075001</v>
      </c>
      <c r="BH256" s="17">
        <v>313.20001200000002</v>
      </c>
      <c r="BI256" s="17">
        <v>87.279999000000004</v>
      </c>
      <c r="BJ256" s="17">
        <v>2.72</v>
      </c>
      <c r="BK256" s="17">
        <v>67</v>
      </c>
      <c r="BL256" s="17">
        <v>22.33</v>
      </c>
      <c r="BM256" s="17">
        <v>89.919998000000007</v>
      </c>
      <c r="BN256" s="17">
        <v>28</v>
      </c>
      <c r="BO256" s="17">
        <v>71.800003000000004</v>
      </c>
    </row>
    <row r="257" spans="1:67" x14ac:dyDescent="0.3">
      <c r="A257" s="1">
        <v>44286</v>
      </c>
      <c r="B257" s="7">
        <v>71099998</v>
      </c>
      <c r="C257" s="7">
        <v>72279999</v>
      </c>
      <c r="D257" s="7">
        <v>71099998</v>
      </c>
      <c r="E257" s="7">
        <v>71440002</v>
      </c>
      <c r="F257">
        <v>71.440002000000007</v>
      </c>
      <c r="G257" s="19">
        <v>9.6099488521779186E-3</v>
      </c>
      <c r="AA257" s="17">
        <v>6102.9599609999996</v>
      </c>
      <c r="AB257" s="17">
        <v>139.300003</v>
      </c>
      <c r="AC257" s="17">
        <v>96.540001000000004</v>
      </c>
      <c r="AD257" s="17">
        <v>42.52</v>
      </c>
      <c r="AE257" s="17">
        <v>24.629999000000002</v>
      </c>
      <c r="AF257" s="17">
        <v>22.885000000000002</v>
      </c>
      <c r="AG257" s="17">
        <v>51.880001</v>
      </c>
      <c r="AH257" s="17">
        <v>34.189999</v>
      </c>
      <c r="AI257" s="17">
        <v>145.10000600000001</v>
      </c>
      <c r="AJ257" s="17">
        <v>15.445</v>
      </c>
      <c r="AK257" s="17">
        <v>12.345000000000001</v>
      </c>
      <c r="AL257" s="17">
        <v>58.5</v>
      </c>
      <c r="AM257" s="17">
        <v>36.479999999999997</v>
      </c>
      <c r="AN257" s="17">
        <v>12.105</v>
      </c>
      <c r="AO257" s="17">
        <v>138.85000600000001</v>
      </c>
      <c r="AP257" s="17">
        <v>81.510002</v>
      </c>
      <c r="AQ257" s="17">
        <v>944</v>
      </c>
      <c r="AR257" s="17">
        <v>588.59997599999997</v>
      </c>
      <c r="AS257" s="17">
        <v>326.79998799999998</v>
      </c>
      <c r="AT257" s="17">
        <v>79.319999999999993</v>
      </c>
      <c r="AU257" s="17">
        <v>568.09997599999997</v>
      </c>
      <c r="AV257" s="17">
        <v>127.650002</v>
      </c>
      <c r="AW257" s="17">
        <v>10.505000000000001</v>
      </c>
      <c r="AX257" s="17">
        <v>160.050003</v>
      </c>
      <c r="AY257" s="17">
        <v>52.040000999999997</v>
      </c>
      <c r="AZ257" s="17">
        <v>36.93</v>
      </c>
      <c r="BA257" s="17">
        <v>116.050003</v>
      </c>
      <c r="BB257" s="17">
        <v>50.32</v>
      </c>
      <c r="BC257" s="17">
        <v>84.25</v>
      </c>
      <c r="BD257" s="17">
        <v>130.25</v>
      </c>
      <c r="BE257" s="17">
        <v>22.315000999999999</v>
      </c>
      <c r="BF257" s="17">
        <v>15.08</v>
      </c>
      <c r="BG257" s="17">
        <v>32.490001999999997</v>
      </c>
      <c r="BH257" s="17">
        <v>310.79998799999998</v>
      </c>
      <c r="BI257" s="17">
        <v>84.720000999999996</v>
      </c>
      <c r="BJ257" s="17">
        <v>2.62</v>
      </c>
      <c r="BK257" s="17">
        <v>66.940002000000007</v>
      </c>
      <c r="BL257" s="17">
        <v>21.860001</v>
      </c>
      <c r="BM257" s="17">
        <v>87.360000999999997</v>
      </c>
      <c r="BN257" s="17">
        <v>28</v>
      </c>
      <c r="BO257" s="17">
        <v>71.440002000000007</v>
      </c>
    </row>
    <row r="258" spans="1:67" x14ac:dyDescent="0.3">
      <c r="A258" s="1">
        <v>44285</v>
      </c>
      <c r="B258" s="7">
        <v>69959999</v>
      </c>
      <c r="C258" s="7">
        <v>71139999</v>
      </c>
      <c r="D258" s="7">
        <v>69959999</v>
      </c>
      <c r="E258" s="7">
        <v>70760002</v>
      </c>
      <c r="F258">
        <v>70.760002</v>
      </c>
      <c r="G258" s="19">
        <v>1.1435148819827656E-2</v>
      </c>
      <c r="AA258" s="17">
        <v>6067.2299800000001</v>
      </c>
      <c r="AB258" s="17">
        <v>139.050003</v>
      </c>
      <c r="AC258" s="17">
        <v>97.699996999999996</v>
      </c>
      <c r="AD258" s="17">
        <v>42.709999000000003</v>
      </c>
      <c r="AE258" s="17">
        <v>24.415001</v>
      </c>
      <c r="AF258" s="17">
        <v>23.15</v>
      </c>
      <c r="AG258" s="17">
        <v>52.619999</v>
      </c>
      <c r="AH258" s="17">
        <v>34.439999</v>
      </c>
      <c r="AI258" s="17">
        <v>145</v>
      </c>
      <c r="AJ258" s="17">
        <v>15.345000000000001</v>
      </c>
      <c r="AK258" s="17">
        <v>12.48</v>
      </c>
      <c r="AL258" s="17">
        <v>58.799999</v>
      </c>
      <c r="AM258" s="17">
        <v>36.169998</v>
      </c>
      <c r="AN258" s="17">
        <v>12.035</v>
      </c>
      <c r="AO258" s="17">
        <v>138</v>
      </c>
      <c r="AP258" s="17">
        <v>81.150002000000001</v>
      </c>
      <c r="AQ258" s="17">
        <v>947.40002400000003</v>
      </c>
      <c r="AR258" s="17">
        <v>590.40002400000003</v>
      </c>
      <c r="AS258" s="17">
        <v>327.79998799999998</v>
      </c>
      <c r="AT258" s="17">
        <v>79</v>
      </c>
      <c r="AU258" s="17">
        <v>573.5</v>
      </c>
      <c r="AV258" s="17">
        <v>129.25</v>
      </c>
      <c r="AW258" s="17">
        <v>10.56</v>
      </c>
      <c r="AX258" s="17">
        <v>161.25</v>
      </c>
      <c r="AY258" s="17">
        <v>53.18</v>
      </c>
      <c r="AZ258" s="17">
        <v>37.645000000000003</v>
      </c>
      <c r="BA258" s="17">
        <v>116.550003</v>
      </c>
      <c r="BB258" s="17">
        <v>51.34</v>
      </c>
      <c r="BC258" s="17">
        <v>83.860000999999997</v>
      </c>
      <c r="BD258" s="17">
        <v>128.25</v>
      </c>
      <c r="BE258" s="17">
        <v>22.565000999999999</v>
      </c>
      <c r="BF258" s="17">
        <v>15.102</v>
      </c>
      <c r="BG258" s="17">
        <v>31.91</v>
      </c>
      <c r="BH258" s="17">
        <v>309</v>
      </c>
      <c r="BI258" s="17">
        <v>85.199996999999996</v>
      </c>
      <c r="BJ258" s="17">
        <v>2.62</v>
      </c>
      <c r="BK258" s="17">
        <v>65.419998000000007</v>
      </c>
      <c r="BL258" s="17">
        <v>21.559999000000001</v>
      </c>
      <c r="BM258" s="17">
        <v>88.400002000000001</v>
      </c>
      <c r="BN258" s="17">
        <v>27.91</v>
      </c>
      <c r="BO258" s="17">
        <v>70.760002</v>
      </c>
    </row>
    <row r="259" spans="1:67" x14ac:dyDescent="0.3">
      <c r="A259" s="1">
        <v>44284</v>
      </c>
      <c r="B259" s="7">
        <v>71160004</v>
      </c>
      <c r="C259" s="7">
        <v>71540001</v>
      </c>
      <c r="D259" s="7">
        <v>69519997</v>
      </c>
      <c r="E259" s="7">
        <v>69959999</v>
      </c>
      <c r="F259">
        <v>69.959998999999996</v>
      </c>
      <c r="G259" s="19">
        <v>-4.5532157733809697E-3</v>
      </c>
      <c r="AA259" s="17">
        <v>6088.0400390000004</v>
      </c>
      <c r="AB259" s="17">
        <v>138.75</v>
      </c>
      <c r="AC259" s="17">
        <v>97.400002000000001</v>
      </c>
      <c r="AD259" s="17">
        <v>41.41</v>
      </c>
      <c r="AE259" s="17">
        <v>23.855</v>
      </c>
      <c r="AF259" s="17">
        <v>22.655000999999999</v>
      </c>
      <c r="AG259" s="17">
        <v>50.669998</v>
      </c>
      <c r="AH259" s="17">
        <v>34.029998999999997</v>
      </c>
      <c r="AI259" s="17">
        <v>146.550003</v>
      </c>
      <c r="AJ259" s="17">
        <v>15.34</v>
      </c>
      <c r="AK259" s="17">
        <v>12.15</v>
      </c>
      <c r="AL259" s="17">
        <v>59.099997999999999</v>
      </c>
      <c r="AM259" s="17">
        <v>36.479999999999997</v>
      </c>
      <c r="AN259" s="17">
        <v>12.16</v>
      </c>
      <c r="AO259" s="17">
        <v>137.39999399999999</v>
      </c>
      <c r="AP259" s="17">
        <v>80.209998999999996</v>
      </c>
      <c r="AQ259" s="17">
        <v>943.40002400000003</v>
      </c>
      <c r="AR259" s="17">
        <v>574.09997599999997</v>
      </c>
      <c r="AS259" s="17">
        <v>326.60000600000001</v>
      </c>
      <c r="AT259" s="17">
        <v>78.620002999999997</v>
      </c>
      <c r="AU259" s="17">
        <v>554.90002400000003</v>
      </c>
      <c r="AV259" s="17">
        <v>127.199997</v>
      </c>
      <c r="AW259" s="17">
        <v>10.59</v>
      </c>
      <c r="AX259" s="17">
        <v>159.75</v>
      </c>
      <c r="AY259" s="17">
        <v>52.66</v>
      </c>
      <c r="AZ259" s="17">
        <v>36.435001</v>
      </c>
      <c r="BA259" s="17">
        <v>115.25</v>
      </c>
      <c r="BB259" s="17">
        <v>50.419998</v>
      </c>
      <c r="BC259" s="17">
        <v>84.480002999999996</v>
      </c>
      <c r="BD259" s="17">
        <v>126.300003</v>
      </c>
      <c r="BE259" s="17">
        <v>21.704999999999998</v>
      </c>
      <c r="BF259" s="17">
        <v>14.64</v>
      </c>
      <c r="BG259" s="17">
        <v>31.91</v>
      </c>
      <c r="BH259" s="17">
        <v>311.10000600000001</v>
      </c>
      <c r="BI259" s="17">
        <v>83.519997000000004</v>
      </c>
      <c r="BJ259" s="17">
        <v>2.62</v>
      </c>
      <c r="BK259" s="17">
        <v>63.860000999999997</v>
      </c>
      <c r="BL259" s="17">
        <v>21.76</v>
      </c>
      <c r="BM259" s="17">
        <v>87.879997000000003</v>
      </c>
      <c r="BN259" s="17">
        <v>27.969999000000001</v>
      </c>
      <c r="BO259" s="17">
        <v>69.959998999999996</v>
      </c>
    </row>
    <row r="260" spans="1:67" x14ac:dyDescent="0.3">
      <c r="A260" s="1">
        <v>44281</v>
      </c>
      <c r="B260" s="7">
        <v>69120003</v>
      </c>
      <c r="C260" s="7">
        <v>70500000</v>
      </c>
      <c r="D260" s="7">
        <v>68779999</v>
      </c>
      <c r="E260" s="7">
        <v>70279999</v>
      </c>
      <c r="F260">
        <v>70.279999000000004</v>
      </c>
      <c r="G260" s="19">
        <v>2.4788523628214598E-2</v>
      </c>
      <c r="AA260" s="17">
        <v>6015.5097660000001</v>
      </c>
      <c r="AB260" s="17">
        <v>136.699997</v>
      </c>
      <c r="AC260" s="17">
        <v>97.68</v>
      </c>
      <c r="AD260" s="17">
        <v>40.939999</v>
      </c>
      <c r="AE260" s="17">
        <v>23.93</v>
      </c>
      <c r="AF260" s="17">
        <v>22.530000999999999</v>
      </c>
      <c r="AG260" s="17">
        <v>51.669998</v>
      </c>
      <c r="AH260" s="17">
        <v>33.880001</v>
      </c>
      <c r="AI260" s="17">
        <v>145.75</v>
      </c>
      <c r="AJ260" s="17">
        <v>15.275</v>
      </c>
      <c r="AK260" s="17">
        <v>12.234999999999999</v>
      </c>
      <c r="AL260" s="17">
        <v>58.599997999999999</v>
      </c>
      <c r="AM260" s="17">
        <v>36.5</v>
      </c>
      <c r="AN260" s="17">
        <v>12.035</v>
      </c>
      <c r="AO260" s="17">
        <v>135.89999399999999</v>
      </c>
      <c r="AP260" s="17">
        <v>80.419998000000007</v>
      </c>
      <c r="AQ260" s="17">
        <v>943.20001200000002</v>
      </c>
      <c r="AR260" s="17">
        <v>564.90002400000003</v>
      </c>
      <c r="AS260" s="17">
        <v>323.60000600000001</v>
      </c>
      <c r="AT260" s="17">
        <v>78.059997999999993</v>
      </c>
      <c r="AU260" s="17">
        <v>554.90002400000003</v>
      </c>
      <c r="AV260" s="17">
        <v>127.800003</v>
      </c>
      <c r="AW260" s="17">
        <v>10.455</v>
      </c>
      <c r="AX260" s="17">
        <v>157.75</v>
      </c>
      <c r="AY260" s="17">
        <v>51.98</v>
      </c>
      <c r="AZ260" s="17">
        <v>36.400002000000001</v>
      </c>
      <c r="BA260" s="17">
        <v>115.300003</v>
      </c>
      <c r="BB260" s="17">
        <v>50.740001999999997</v>
      </c>
      <c r="BC260" s="17">
        <v>83.57</v>
      </c>
      <c r="BD260" s="17">
        <v>125.099998</v>
      </c>
      <c r="BE260" s="17">
        <v>22.24</v>
      </c>
      <c r="BF260" s="17">
        <v>14.612</v>
      </c>
      <c r="BG260" s="17">
        <v>32.290000999999997</v>
      </c>
      <c r="BH260" s="17">
        <v>310.5</v>
      </c>
      <c r="BI260" s="17">
        <v>82.919998000000007</v>
      </c>
      <c r="BJ260" s="17">
        <v>2.8</v>
      </c>
      <c r="BK260" s="17">
        <v>66.040001000000004</v>
      </c>
      <c r="BL260" s="17">
        <v>21.5</v>
      </c>
      <c r="BM260" s="17">
        <v>87.239998</v>
      </c>
      <c r="BN260" s="17">
        <v>28.040001</v>
      </c>
      <c r="BO260" s="17">
        <v>70.279999000000004</v>
      </c>
    </row>
    <row r="261" spans="1:67" x14ac:dyDescent="0.3">
      <c r="A261" s="1">
        <v>44280</v>
      </c>
      <c r="B261" s="7">
        <v>70480003</v>
      </c>
      <c r="C261" s="7">
        <v>70599998</v>
      </c>
      <c r="D261" s="7">
        <v>68059998</v>
      </c>
      <c r="E261" s="7">
        <v>68580002</v>
      </c>
      <c r="F261">
        <v>68.580001999999993</v>
      </c>
      <c r="G261" s="19">
        <v>-3.1902796832456115E-2</v>
      </c>
      <c r="AA261" s="17">
        <v>5988.8100590000004</v>
      </c>
      <c r="AB261" s="17">
        <v>137.050003</v>
      </c>
      <c r="AC261" s="17">
        <v>96.489998</v>
      </c>
      <c r="AD261" s="17">
        <v>40.529998999999997</v>
      </c>
      <c r="AE261" s="17">
        <v>22.02</v>
      </c>
      <c r="AF261" s="17">
        <v>22.5</v>
      </c>
      <c r="AG261" s="17">
        <v>50.830002</v>
      </c>
      <c r="AH261" s="17">
        <v>33.779998999999997</v>
      </c>
      <c r="AI261" s="17">
        <v>141.949997</v>
      </c>
      <c r="AJ261" s="17">
        <v>15.275</v>
      </c>
      <c r="AK261" s="17">
        <v>12.045</v>
      </c>
      <c r="AL261" s="17">
        <v>58.48</v>
      </c>
      <c r="AM261" s="17">
        <v>36.080002</v>
      </c>
      <c r="AN261" s="17">
        <v>11.98</v>
      </c>
      <c r="AO261" s="17">
        <v>135.699997</v>
      </c>
      <c r="AP261" s="17">
        <v>81.940002000000007</v>
      </c>
      <c r="AQ261" s="17">
        <v>941.20001200000002</v>
      </c>
      <c r="AR261" s="17">
        <v>565.79998799999998</v>
      </c>
      <c r="AS261" s="17">
        <v>322.70001200000002</v>
      </c>
      <c r="AT261" s="17">
        <v>76.180000000000007</v>
      </c>
      <c r="AU261" s="17">
        <v>555.59997599999997</v>
      </c>
      <c r="AV261" s="17">
        <v>127.150002</v>
      </c>
      <c r="AW261" s="17">
        <v>10.4</v>
      </c>
      <c r="AX261" s="17">
        <v>158.949997</v>
      </c>
      <c r="AY261" s="17">
        <v>52.080002</v>
      </c>
      <c r="AZ261" s="17">
        <v>36.705002</v>
      </c>
      <c r="BA261" s="17">
        <v>116.550003</v>
      </c>
      <c r="BB261" s="17">
        <v>49.389999000000003</v>
      </c>
      <c r="BC261" s="17">
        <v>83.129997000000003</v>
      </c>
      <c r="BD261" s="17">
        <v>124.849998</v>
      </c>
      <c r="BE261" s="17">
        <v>21.844999000000001</v>
      </c>
      <c r="BF261" s="17">
        <v>14.407999999999999</v>
      </c>
      <c r="BG261" s="17">
        <v>31.48</v>
      </c>
      <c r="BH261" s="17">
        <v>308.79998799999998</v>
      </c>
      <c r="BI261" s="17">
        <v>82.660004000000001</v>
      </c>
      <c r="BJ261" s="17">
        <v>2.72</v>
      </c>
      <c r="BK261" s="17">
        <v>68.5</v>
      </c>
      <c r="BL261" s="17">
        <v>21.66</v>
      </c>
      <c r="BM261" s="17">
        <v>87.519997000000004</v>
      </c>
      <c r="BN261" s="17">
        <v>28.01</v>
      </c>
      <c r="BO261" s="17">
        <v>68.580001999999993</v>
      </c>
    </row>
    <row r="262" spans="1:67" x14ac:dyDescent="0.3">
      <c r="A262" s="1">
        <v>44279</v>
      </c>
      <c r="B262" s="7">
        <v>70739998</v>
      </c>
      <c r="C262" s="7">
        <v>71820000</v>
      </c>
      <c r="D262" s="7">
        <v>70199997</v>
      </c>
      <c r="E262" s="7">
        <v>70839996</v>
      </c>
      <c r="F262">
        <v>70.839995999999999</v>
      </c>
      <c r="G262" s="19">
        <v>-1.6911358750160144E-3</v>
      </c>
      <c r="AA262" s="17">
        <v>5952.4101559999999</v>
      </c>
      <c r="AB262" s="17">
        <v>136.10000600000001</v>
      </c>
      <c r="AC262" s="17">
        <v>95.970000999999996</v>
      </c>
      <c r="AD262" s="17">
        <v>40.950001</v>
      </c>
      <c r="AE262" s="17">
        <v>22.66</v>
      </c>
      <c r="AF262" s="17">
        <v>22.514999</v>
      </c>
      <c r="AG262" s="17">
        <v>51.119999</v>
      </c>
      <c r="AH262" s="17">
        <v>33.849997999999999</v>
      </c>
      <c r="AI262" s="17">
        <v>142.050003</v>
      </c>
      <c r="AJ262" s="17">
        <v>15.09</v>
      </c>
      <c r="AK262" s="17">
        <v>12.065</v>
      </c>
      <c r="AL262" s="17">
        <v>58.299999</v>
      </c>
      <c r="AM262" s="17">
        <v>36.040000999999997</v>
      </c>
      <c r="AN262" s="17">
        <v>11.965</v>
      </c>
      <c r="AO262" s="17">
        <v>133.60000600000001</v>
      </c>
      <c r="AP262" s="17">
        <v>81.510002</v>
      </c>
      <c r="AQ262" s="17">
        <v>938.40002400000003</v>
      </c>
      <c r="AR262" s="17">
        <v>571.20001200000002</v>
      </c>
      <c r="AS262" s="17">
        <v>318.20001200000002</v>
      </c>
      <c r="AT262" s="17">
        <v>74.800003000000004</v>
      </c>
      <c r="AU262" s="17">
        <v>553.40002400000003</v>
      </c>
      <c r="AV262" s="17">
        <v>124.5</v>
      </c>
      <c r="AW262" s="17">
        <v>10.425000000000001</v>
      </c>
      <c r="AX262" s="17">
        <v>158.300003</v>
      </c>
      <c r="AY262" s="17">
        <v>50.439999</v>
      </c>
      <c r="AZ262" s="17">
        <v>37</v>
      </c>
      <c r="BA262" s="17">
        <v>116.650002</v>
      </c>
      <c r="BB262" s="17">
        <v>49.310001</v>
      </c>
      <c r="BC262" s="17">
        <v>81.900002000000001</v>
      </c>
      <c r="BD262" s="17">
        <v>124.949997</v>
      </c>
      <c r="BE262" s="17">
        <v>22.110001</v>
      </c>
      <c r="BF262" s="17">
        <v>14.186</v>
      </c>
      <c r="BG262" s="17">
        <v>31.25</v>
      </c>
      <c r="BH262" s="17">
        <v>304.29998799999998</v>
      </c>
      <c r="BI262" s="17">
        <v>82.519997000000004</v>
      </c>
      <c r="BJ262" s="17">
        <v>2.66</v>
      </c>
      <c r="BK262" s="17">
        <v>68.860000999999997</v>
      </c>
      <c r="BL262" s="17">
        <v>21.59</v>
      </c>
      <c r="BM262" s="17">
        <v>87.919998000000007</v>
      </c>
      <c r="BN262" s="17">
        <v>28.139999</v>
      </c>
      <c r="BO262" s="17">
        <v>70.839995999999999</v>
      </c>
    </row>
    <row r="263" spans="1:67" x14ac:dyDescent="0.3">
      <c r="A263" s="1">
        <v>44278</v>
      </c>
      <c r="B263" s="7">
        <v>70559998</v>
      </c>
      <c r="C263" s="7">
        <v>71860001</v>
      </c>
      <c r="D263" s="7">
        <v>69540001</v>
      </c>
      <c r="E263" s="7">
        <v>70959999</v>
      </c>
      <c r="F263">
        <v>70.959998999999996</v>
      </c>
      <c r="G263" s="19">
        <v>1.1286964360339713E-3</v>
      </c>
      <c r="AA263" s="17">
        <v>5947.2900390000004</v>
      </c>
      <c r="AB263" s="17">
        <v>138.550003</v>
      </c>
      <c r="AC263" s="17">
        <v>95.209998999999996</v>
      </c>
      <c r="AD263" s="17">
        <v>40.779998999999997</v>
      </c>
      <c r="AE263" s="17">
        <v>21.764999</v>
      </c>
      <c r="AF263" s="17">
        <v>22.434999000000001</v>
      </c>
      <c r="AG263" s="17">
        <v>50.360000999999997</v>
      </c>
      <c r="AH263" s="17">
        <v>33.909999999999997</v>
      </c>
      <c r="AI263" s="17">
        <v>142.60000600000001</v>
      </c>
      <c r="AJ263" s="17">
        <v>14.75</v>
      </c>
      <c r="AK263" s="17">
        <v>11.92</v>
      </c>
      <c r="AL263" s="17">
        <v>59.240001999999997</v>
      </c>
      <c r="AM263" s="17">
        <v>36.400002000000001</v>
      </c>
      <c r="AN263" s="17">
        <v>12.11</v>
      </c>
      <c r="AO263" s="17">
        <v>131.75</v>
      </c>
      <c r="AP263" s="17">
        <v>82.010002</v>
      </c>
      <c r="AQ263" s="17">
        <v>940.40002400000003</v>
      </c>
      <c r="AR263" s="17">
        <v>575.79998799999998</v>
      </c>
      <c r="AS263" s="17">
        <v>321.70001200000002</v>
      </c>
      <c r="AT263" s="17">
        <v>74.400002000000001</v>
      </c>
      <c r="AU263" s="17">
        <v>554.20001200000002</v>
      </c>
      <c r="AV263" s="17">
        <v>124.800003</v>
      </c>
      <c r="AW263" s="17">
        <v>10.555</v>
      </c>
      <c r="AX263" s="17">
        <v>159.050003</v>
      </c>
      <c r="AY263" s="17">
        <v>50.099997999999999</v>
      </c>
      <c r="AZ263" s="17">
        <v>36.990001999999997</v>
      </c>
      <c r="BA263" s="17">
        <v>115.5</v>
      </c>
      <c r="BB263" s="17">
        <v>48.720001000000003</v>
      </c>
      <c r="BC263" s="17">
        <v>82.470000999999996</v>
      </c>
      <c r="BD263" s="17">
        <v>126.300003</v>
      </c>
      <c r="BE263" s="17">
        <v>22.024999999999999</v>
      </c>
      <c r="BF263" s="17">
        <v>14.2</v>
      </c>
      <c r="BG263" s="17">
        <v>31.370000999999998</v>
      </c>
      <c r="BH263" s="17">
        <v>305.89999399999999</v>
      </c>
      <c r="BI263" s="17">
        <v>82.120002999999997</v>
      </c>
      <c r="BJ263" s="17">
        <v>2.7</v>
      </c>
      <c r="BK263" s="17">
        <v>72</v>
      </c>
      <c r="BL263" s="17">
        <v>21.690000999999999</v>
      </c>
      <c r="BM263" s="17">
        <v>86.120002999999997</v>
      </c>
      <c r="BN263" s="17">
        <v>28.41</v>
      </c>
      <c r="BO263" s="17">
        <v>70.959998999999996</v>
      </c>
    </row>
    <row r="264" spans="1:67" x14ac:dyDescent="0.3">
      <c r="A264" s="1">
        <v>44277</v>
      </c>
      <c r="B264" s="7">
        <v>71279999</v>
      </c>
      <c r="C264" s="7">
        <v>71980003</v>
      </c>
      <c r="D264" s="7">
        <v>70500000</v>
      </c>
      <c r="E264" s="7">
        <v>70879997</v>
      </c>
      <c r="F264">
        <v>70.879997000000003</v>
      </c>
      <c r="G264" s="19">
        <v>-7.838815570021973E-3</v>
      </c>
      <c r="AA264" s="17">
        <v>5945.2998049999997</v>
      </c>
      <c r="AB264" s="17">
        <v>137.14999399999999</v>
      </c>
      <c r="AC264" s="17">
        <v>97.07</v>
      </c>
      <c r="AD264" s="17">
        <v>40.200001</v>
      </c>
      <c r="AE264" s="17">
        <v>22.524999999999999</v>
      </c>
      <c r="AF264" s="17">
        <v>22.475000000000001</v>
      </c>
      <c r="AG264" s="17">
        <v>50.709999000000003</v>
      </c>
      <c r="AH264" s="17">
        <v>34.25</v>
      </c>
      <c r="AI264" s="17">
        <v>143.25</v>
      </c>
      <c r="AJ264" s="17">
        <v>14.6</v>
      </c>
      <c r="AK264" s="17">
        <v>12.045</v>
      </c>
      <c r="AL264" s="17">
        <v>59</v>
      </c>
      <c r="AM264" s="17">
        <v>36.139999000000003</v>
      </c>
      <c r="AN264" s="17">
        <v>12.065</v>
      </c>
      <c r="AO264" s="17">
        <v>129.64999399999999</v>
      </c>
      <c r="AP264" s="17">
        <v>81.889999000000003</v>
      </c>
      <c r="AQ264" s="17">
        <v>938</v>
      </c>
      <c r="AR264" s="17">
        <v>576.59997599999997</v>
      </c>
      <c r="AS264" s="17">
        <v>320.79998799999998</v>
      </c>
      <c r="AT264" s="17">
        <v>74.300003000000004</v>
      </c>
      <c r="AU264" s="17">
        <v>556.59997599999997</v>
      </c>
      <c r="AV264" s="17">
        <v>126</v>
      </c>
      <c r="AW264" s="17">
        <v>10.484999999999999</v>
      </c>
      <c r="AX264" s="17">
        <v>159</v>
      </c>
      <c r="AY264" s="17">
        <v>50.619999</v>
      </c>
      <c r="AZ264" s="17">
        <v>38.279998999999997</v>
      </c>
      <c r="BA264" s="17">
        <v>117</v>
      </c>
      <c r="BB264" s="17">
        <v>48.700001</v>
      </c>
      <c r="BC264" s="17">
        <v>82.760002</v>
      </c>
      <c r="BD264" s="17">
        <v>127.199997</v>
      </c>
      <c r="BE264" s="17">
        <v>22.16</v>
      </c>
      <c r="BF264" s="17">
        <v>14.682</v>
      </c>
      <c r="BG264" s="17">
        <v>32.029998999999997</v>
      </c>
      <c r="BH264" s="17">
        <v>304.20001200000002</v>
      </c>
      <c r="BI264" s="17">
        <v>82</v>
      </c>
      <c r="BJ264" s="17">
        <v>2.68</v>
      </c>
      <c r="BK264" s="17">
        <v>71.660004000000001</v>
      </c>
      <c r="BL264" s="17">
        <v>22</v>
      </c>
      <c r="BM264" s="17">
        <v>87.040001000000004</v>
      </c>
      <c r="BN264" s="17">
        <v>28.1</v>
      </c>
      <c r="BO264" s="17">
        <v>70.879997000000003</v>
      </c>
    </row>
    <row r="265" spans="1:67" x14ac:dyDescent="0.3">
      <c r="A265" s="1">
        <v>44274</v>
      </c>
      <c r="B265" s="7">
        <v>71120003</v>
      </c>
      <c r="C265" s="7">
        <v>72440002</v>
      </c>
      <c r="D265" s="7">
        <v>70959999</v>
      </c>
      <c r="E265" s="7">
        <v>71440002</v>
      </c>
      <c r="F265">
        <v>71.440002000000007</v>
      </c>
      <c r="G265" s="19">
        <v>-3.9040573911871546E-3</v>
      </c>
      <c r="AA265" s="17">
        <v>5968.4799800000001</v>
      </c>
      <c r="AB265" s="17">
        <v>135.75</v>
      </c>
      <c r="AC265" s="17">
        <v>97.339995999999999</v>
      </c>
      <c r="AD265" s="17">
        <v>40.419998</v>
      </c>
      <c r="AE265" s="17">
        <v>23</v>
      </c>
      <c r="AF265" s="17">
        <v>22.84</v>
      </c>
      <c r="AG265" s="17">
        <v>51.150002000000001</v>
      </c>
      <c r="AH265" s="17">
        <v>34.790000999999997</v>
      </c>
      <c r="AI265" s="17">
        <v>143</v>
      </c>
      <c r="AJ265" s="17">
        <v>14.765000000000001</v>
      </c>
      <c r="AK265" s="17">
        <v>12.115</v>
      </c>
      <c r="AL265" s="17">
        <v>59.02</v>
      </c>
      <c r="AM265" s="17">
        <v>35.479999999999997</v>
      </c>
      <c r="AN265" s="17">
        <v>12.195</v>
      </c>
      <c r="AO265" s="17">
        <v>131.550003</v>
      </c>
      <c r="AP265" s="17">
        <v>79.169998000000007</v>
      </c>
      <c r="AQ265" s="17">
        <v>947.20001200000002</v>
      </c>
      <c r="AR265" s="17">
        <v>593.59997599999997</v>
      </c>
      <c r="AS265" s="17">
        <v>320.39999399999999</v>
      </c>
      <c r="AT265" s="17">
        <v>74</v>
      </c>
      <c r="AU265" s="17">
        <v>557.40002400000003</v>
      </c>
      <c r="AV265" s="17">
        <v>126.199997</v>
      </c>
      <c r="AW265" s="17">
        <v>10.46</v>
      </c>
      <c r="AX265" s="17">
        <v>160.199997</v>
      </c>
      <c r="AY265" s="17">
        <v>50.299999</v>
      </c>
      <c r="AZ265" s="17">
        <v>38.810001</v>
      </c>
      <c r="BA265" s="17">
        <v>119.25</v>
      </c>
      <c r="BB265" s="17">
        <v>48.580002</v>
      </c>
      <c r="BC265" s="17">
        <v>83.699996999999996</v>
      </c>
      <c r="BD265" s="17">
        <v>126.050003</v>
      </c>
      <c r="BE265" s="17">
        <v>22.17</v>
      </c>
      <c r="BF265" s="17">
        <v>14.85</v>
      </c>
      <c r="BG265" s="17">
        <v>30.879999000000002</v>
      </c>
      <c r="BH265" s="17">
        <v>300.89999399999999</v>
      </c>
      <c r="BI265" s="17">
        <v>81.980002999999996</v>
      </c>
      <c r="BJ265" s="17">
        <v>2.78</v>
      </c>
      <c r="BK265" s="17">
        <v>74.5</v>
      </c>
      <c r="BL265" s="17">
        <v>22.48</v>
      </c>
      <c r="BM265" s="17">
        <v>88.699996999999996</v>
      </c>
      <c r="BN265" s="17">
        <v>28.049999</v>
      </c>
      <c r="BO265" s="17">
        <v>71.440002000000007</v>
      </c>
    </row>
    <row r="266" spans="1:67" x14ac:dyDescent="0.3">
      <c r="A266" s="1">
        <v>44273</v>
      </c>
      <c r="B266" s="7">
        <v>72459999</v>
      </c>
      <c r="C266" s="7">
        <v>72760002</v>
      </c>
      <c r="D266" s="7">
        <v>71400002</v>
      </c>
      <c r="E266" s="7">
        <v>71720001</v>
      </c>
      <c r="F266">
        <v>71.720000999999996</v>
      </c>
      <c r="G266" s="19">
        <v>-1.3208571821684112E-2</v>
      </c>
      <c r="AA266" s="17">
        <v>5997.9599609999996</v>
      </c>
      <c r="AB266" s="17">
        <v>136.699997</v>
      </c>
      <c r="AC266" s="17">
        <v>101.099998</v>
      </c>
      <c r="AD266" s="17">
        <v>40.75</v>
      </c>
      <c r="AE266" s="17">
        <v>23.200001</v>
      </c>
      <c r="AF266" s="17">
        <v>22.76</v>
      </c>
      <c r="AG266" s="17">
        <v>52.889999000000003</v>
      </c>
      <c r="AH266" s="17">
        <v>35.18</v>
      </c>
      <c r="AI266" s="17">
        <v>142.550003</v>
      </c>
      <c r="AJ266" s="17">
        <v>14.74</v>
      </c>
      <c r="AK266" s="17">
        <v>12.435</v>
      </c>
      <c r="AL266" s="17">
        <v>58.880001</v>
      </c>
      <c r="AM266" s="17">
        <v>35.189999</v>
      </c>
      <c r="AN266" s="17">
        <v>12.135</v>
      </c>
      <c r="AO266" s="17">
        <v>133.64999399999999</v>
      </c>
      <c r="AP266" s="17">
        <v>79.190002000000007</v>
      </c>
      <c r="AQ266" s="17">
        <v>977.40002400000003</v>
      </c>
      <c r="AR266" s="17">
        <v>606.40002400000003</v>
      </c>
      <c r="AS266" s="17">
        <v>322</v>
      </c>
      <c r="AT266" s="17">
        <v>74.940002000000007</v>
      </c>
      <c r="AU266" s="17">
        <v>566.29998799999998</v>
      </c>
      <c r="AV266" s="17">
        <v>126</v>
      </c>
      <c r="AW266" s="17">
        <v>10.48</v>
      </c>
      <c r="AX266" s="17">
        <v>161.5</v>
      </c>
      <c r="AY266" s="17">
        <v>51.82</v>
      </c>
      <c r="AZ266" s="17">
        <v>40.075001</v>
      </c>
      <c r="BA266" s="17">
        <v>123.550003</v>
      </c>
      <c r="BB266" s="17">
        <v>49.27</v>
      </c>
      <c r="BC266" s="17">
        <v>82.269997000000004</v>
      </c>
      <c r="BD266" s="17">
        <v>127.650002</v>
      </c>
      <c r="BE266" s="17">
        <v>22.809999000000001</v>
      </c>
      <c r="BF266" s="17">
        <v>15.4</v>
      </c>
      <c r="BG266" s="17">
        <v>30.4</v>
      </c>
      <c r="BH266" s="17">
        <v>299.39999399999999</v>
      </c>
      <c r="BI266" s="17">
        <v>83.860000999999997</v>
      </c>
      <c r="BJ266" s="17">
        <v>2.8</v>
      </c>
      <c r="BK266" s="17">
        <v>70.260002</v>
      </c>
      <c r="BL266" s="17">
        <v>22.299999</v>
      </c>
      <c r="BM266" s="17">
        <v>91.040001000000004</v>
      </c>
      <c r="BN266" s="17">
        <v>28.129999000000002</v>
      </c>
      <c r="BO266" s="17">
        <v>71.720000999999996</v>
      </c>
    </row>
    <row r="267" spans="1:67" x14ac:dyDescent="0.3">
      <c r="A267" s="1">
        <v>44272</v>
      </c>
      <c r="B267" s="7">
        <v>73919998</v>
      </c>
      <c r="C267" s="7">
        <v>74239998</v>
      </c>
      <c r="D267" s="7">
        <v>72639999</v>
      </c>
      <c r="E267" s="7">
        <v>72680000</v>
      </c>
      <c r="F267">
        <v>72.680000000000007</v>
      </c>
      <c r="G267" s="19">
        <v>-1.7572356681304857E-2</v>
      </c>
      <c r="AA267" s="17">
        <v>6062.7900390000004</v>
      </c>
      <c r="AB267" s="17">
        <v>135.5</v>
      </c>
      <c r="AC267" s="17">
        <v>101</v>
      </c>
      <c r="AD267" s="17">
        <v>41.919998</v>
      </c>
      <c r="AE267" s="17">
        <v>22.344999000000001</v>
      </c>
      <c r="AF267" s="17">
        <v>22.445</v>
      </c>
      <c r="AG267" s="17">
        <v>51.68</v>
      </c>
      <c r="AH267" s="17">
        <v>34.270000000000003</v>
      </c>
      <c r="AI267" s="17">
        <v>142</v>
      </c>
      <c r="AJ267" s="17">
        <v>14.43</v>
      </c>
      <c r="AK267" s="17">
        <v>12.17</v>
      </c>
      <c r="AL267" s="17">
        <v>59.84</v>
      </c>
      <c r="AM267" s="17">
        <v>35.479999999999997</v>
      </c>
      <c r="AN267" s="17">
        <v>12.07</v>
      </c>
      <c r="AO267" s="17">
        <v>134.550003</v>
      </c>
      <c r="AP267" s="17">
        <v>79.470000999999996</v>
      </c>
      <c r="AQ267" s="17">
        <v>981.79998799999998</v>
      </c>
      <c r="AR267" s="17">
        <v>604.29998799999998</v>
      </c>
      <c r="AS267" s="17">
        <v>326</v>
      </c>
      <c r="AT267" s="17">
        <v>75.620002999999997</v>
      </c>
      <c r="AU267" s="17">
        <v>568.20001200000002</v>
      </c>
      <c r="AV267" s="17">
        <v>127.050003</v>
      </c>
      <c r="AW267" s="17">
        <v>10.445</v>
      </c>
      <c r="AX267" s="17">
        <v>162.5</v>
      </c>
      <c r="AY267" s="17">
        <v>52.040000999999997</v>
      </c>
      <c r="AZ267" s="17">
        <v>39.634998000000003</v>
      </c>
      <c r="BA267" s="17">
        <v>123.599998</v>
      </c>
      <c r="BB267" s="17">
        <v>48.349997999999999</v>
      </c>
      <c r="BC267" s="17">
        <v>81.819999999999993</v>
      </c>
      <c r="BD267" s="17">
        <v>126.349998</v>
      </c>
      <c r="BE267" s="17">
        <v>21.959999</v>
      </c>
      <c r="BF267" s="17">
        <v>14.94</v>
      </c>
      <c r="BG267" s="17">
        <v>30.559999000000001</v>
      </c>
      <c r="BH267" s="17">
        <v>303.70001200000002</v>
      </c>
      <c r="BI267" s="17">
        <v>84.760002</v>
      </c>
      <c r="BJ267" s="17">
        <v>2.68</v>
      </c>
      <c r="BK267" s="17">
        <v>70.419998000000007</v>
      </c>
      <c r="BL267" s="17">
        <v>22.610001</v>
      </c>
      <c r="BM267" s="17">
        <v>91.519997000000004</v>
      </c>
      <c r="BN267" s="17">
        <v>28.030000999999999</v>
      </c>
      <c r="BO267" s="17">
        <v>72.680000000000007</v>
      </c>
    </row>
    <row r="268" spans="1:67" x14ac:dyDescent="0.3">
      <c r="A268" s="1">
        <v>44271</v>
      </c>
      <c r="B268" s="7">
        <v>75000000</v>
      </c>
      <c r="C268" s="7">
        <v>75459999</v>
      </c>
      <c r="D268" s="7">
        <v>73980003</v>
      </c>
      <c r="E268" s="7">
        <v>73980003</v>
      </c>
      <c r="F268">
        <v>73.980002999999996</v>
      </c>
      <c r="G268" s="19">
        <v>-1.2019151122562133E-2</v>
      </c>
      <c r="AA268" s="17">
        <v>6054.8198240000002</v>
      </c>
      <c r="AB268" s="17">
        <v>135.5</v>
      </c>
      <c r="AC268" s="17">
        <v>101.779999</v>
      </c>
      <c r="AD268" s="17">
        <v>42.619999</v>
      </c>
      <c r="AE268" s="17">
        <v>22.799999</v>
      </c>
      <c r="AF268" s="17">
        <v>22.610001</v>
      </c>
      <c r="AG268" s="17">
        <v>51.189999</v>
      </c>
      <c r="AH268" s="17">
        <v>34.490001999999997</v>
      </c>
      <c r="AI268" s="17">
        <v>144.5</v>
      </c>
      <c r="AJ268" s="17">
        <v>14.574999999999999</v>
      </c>
      <c r="AK268" s="17">
        <v>12.115</v>
      </c>
      <c r="AL268" s="17">
        <v>59.720001000000003</v>
      </c>
      <c r="AM268" s="17">
        <v>35.479999999999997</v>
      </c>
      <c r="AN268" s="17">
        <v>12.11</v>
      </c>
      <c r="AO268" s="17">
        <v>136.89999399999999</v>
      </c>
      <c r="AP268" s="17">
        <v>79.099997999999999</v>
      </c>
      <c r="AQ268" s="17">
        <v>975</v>
      </c>
      <c r="AR268" s="17">
        <v>602.70001200000002</v>
      </c>
      <c r="AS268" s="17">
        <v>323.39999399999999</v>
      </c>
      <c r="AT268" s="17">
        <v>76.419998000000007</v>
      </c>
      <c r="AU268" s="17">
        <v>560.29998799999998</v>
      </c>
      <c r="AV268" s="17">
        <v>124.25</v>
      </c>
      <c r="AW268" s="17">
        <v>10.395</v>
      </c>
      <c r="AX268" s="17">
        <v>161.89999399999999</v>
      </c>
      <c r="AY268" s="17">
        <v>50.720001000000003</v>
      </c>
      <c r="AZ268" s="17">
        <v>38.445</v>
      </c>
      <c r="BA268" s="17">
        <v>125.099998</v>
      </c>
      <c r="BB268" s="17">
        <v>48.09</v>
      </c>
      <c r="BC268" s="17">
        <v>82.730002999999996</v>
      </c>
      <c r="BD268" s="17">
        <v>127.050003</v>
      </c>
      <c r="BE268" s="17">
        <v>21.67</v>
      </c>
      <c r="BF268" s="17">
        <v>14.731999999999999</v>
      </c>
      <c r="BG268" s="17">
        <v>30.799999</v>
      </c>
      <c r="BH268" s="17">
        <v>306</v>
      </c>
      <c r="BI268" s="17">
        <v>85.120002999999997</v>
      </c>
      <c r="BJ268" s="17">
        <v>2.6</v>
      </c>
      <c r="BK268" s="17">
        <v>71.260002</v>
      </c>
      <c r="BL268" s="17">
        <v>23.01</v>
      </c>
      <c r="BM268" s="17">
        <v>91.540001000000004</v>
      </c>
      <c r="BN268" s="17">
        <v>27.65</v>
      </c>
      <c r="BO268" s="17">
        <v>73.980002999999996</v>
      </c>
    </row>
    <row r="269" spans="1:67" x14ac:dyDescent="0.3">
      <c r="A269" s="1">
        <v>44270</v>
      </c>
      <c r="B269" s="7">
        <v>76739998</v>
      </c>
      <c r="C269" s="7">
        <v>76940002</v>
      </c>
      <c r="D269" s="7">
        <v>74879997</v>
      </c>
      <c r="E269" s="7">
        <v>74879997</v>
      </c>
      <c r="F269">
        <v>74.879997000000003</v>
      </c>
      <c r="G269" s="19">
        <v>-1.5772935968114243E-2</v>
      </c>
      <c r="AA269" s="17">
        <v>6055.4301759999998</v>
      </c>
      <c r="AB269" s="17">
        <v>133.449997</v>
      </c>
      <c r="AC269" s="17">
        <v>100</v>
      </c>
      <c r="AD269" s="17">
        <v>42.779998999999997</v>
      </c>
      <c r="AE269" s="17">
        <v>22.6</v>
      </c>
      <c r="AF269" s="17">
        <v>22.754999000000002</v>
      </c>
      <c r="AG269" s="17">
        <v>51.830002</v>
      </c>
      <c r="AH269" s="17">
        <v>34.939999</v>
      </c>
      <c r="AI269" s="17">
        <v>143.949997</v>
      </c>
      <c r="AJ269" s="17">
        <v>14.555</v>
      </c>
      <c r="AK269" s="17">
        <v>12.16</v>
      </c>
      <c r="AL269" s="17">
        <v>59.799999</v>
      </c>
      <c r="AM269" s="17">
        <v>34.849997999999999</v>
      </c>
      <c r="AN269" s="17">
        <v>12.16</v>
      </c>
      <c r="AO269" s="17">
        <v>139.39999399999999</v>
      </c>
      <c r="AP269" s="17">
        <v>77.010002</v>
      </c>
      <c r="AQ269" s="17">
        <v>963</v>
      </c>
      <c r="AR269" s="17">
        <v>603.20001200000002</v>
      </c>
      <c r="AS269" s="17">
        <v>321.5</v>
      </c>
      <c r="AT269" s="17">
        <v>76</v>
      </c>
      <c r="AU269" s="17">
        <v>558.20001200000002</v>
      </c>
      <c r="AV269" s="17">
        <v>125.800003</v>
      </c>
      <c r="AW269" s="17">
        <v>10.335000000000001</v>
      </c>
      <c r="AX269" s="17">
        <v>160.60000600000001</v>
      </c>
      <c r="AY269" s="17">
        <v>50.700001</v>
      </c>
      <c r="AZ269" s="17">
        <v>38.994999</v>
      </c>
      <c r="BA269" s="17">
        <v>121.949997</v>
      </c>
      <c r="BB269" s="17">
        <v>48.369999</v>
      </c>
      <c r="BC269" s="17">
        <v>81.629997000000003</v>
      </c>
      <c r="BD269" s="17">
        <v>125.550003</v>
      </c>
      <c r="BE269" s="17">
        <v>21.875</v>
      </c>
      <c r="BF269" s="17">
        <v>14.84</v>
      </c>
      <c r="BG269" s="17">
        <v>30.209999</v>
      </c>
      <c r="BH269" s="17">
        <v>302.10000600000001</v>
      </c>
      <c r="BI269" s="17">
        <v>84.379997000000003</v>
      </c>
      <c r="BJ269" s="17">
        <v>2.6</v>
      </c>
      <c r="BK269" s="17">
        <v>70.160004000000001</v>
      </c>
      <c r="BL269" s="17">
        <v>23.299999</v>
      </c>
      <c r="BM269" s="17">
        <v>91.199996999999996</v>
      </c>
      <c r="BN269" s="17">
        <v>27.57</v>
      </c>
      <c r="BO269" s="17">
        <v>74.879997000000003</v>
      </c>
    </row>
    <row r="270" spans="1:67" x14ac:dyDescent="0.3">
      <c r="A270" s="1">
        <v>44267</v>
      </c>
      <c r="B270" s="7">
        <v>76639999</v>
      </c>
      <c r="C270" s="7">
        <v>76660004</v>
      </c>
      <c r="D270" s="7">
        <v>75120003</v>
      </c>
      <c r="E270" s="7">
        <v>76080002</v>
      </c>
      <c r="F270">
        <v>76.080001999999993</v>
      </c>
      <c r="G270" s="19">
        <v>-9.11691858709196E-3</v>
      </c>
      <c r="AA270" s="17">
        <v>6035.9702150000003</v>
      </c>
      <c r="AB270" s="17">
        <v>133</v>
      </c>
      <c r="AC270" s="17">
        <v>100</v>
      </c>
      <c r="AD270" s="17">
        <v>43.209999000000003</v>
      </c>
      <c r="AE270" s="17">
        <v>22.375</v>
      </c>
      <c r="AF270" s="17">
        <v>22.934999000000001</v>
      </c>
      <c r="AG270" s="17">
        <v>53.080002</v>
      </c>
      <c r="AH270" s="17">
        <v>35.43</v>
      </c>
      <c r="AI270" s="17">
        <v>144.75</v>
      </c>
      <c r="AJ270" s="17">
        <v>14.6</v>
      </c>
      <c r="AK270" s="17">
        <v>12.32</v>
      </c>
      <c r="AL270" s="17">
        <v>58.119999</v>
      </c>
      <c r="AM270" s="17">
        <v>34.630001</v>
      </c>
      <c r="AN270" s="17">
        <v>12.185</v>
      </c>
      <c r="AO270" s="17">
        <v>139.75</v>
      </c>
      <c r="AP270" s="17">
        <v>75.940002000000007</v>
      </c>
      <c r="AQ270" s="17">
        <v>954.20001200000002</v>
      </c>
      <c r="AR270" s="17">
        <v>596.40002400000003</v>
      </c>
      <c r="AS270" s="17">
        <v>322.60000600000001</v>
      </c>
      <c r="AT270" s="17">
        <v>76.180000000000007</v>
      </c>
      <c r="AU270" s="17">
        <v>563.40002400000003</v>
      </c>
      <c r="AV270" s="17">
        <v>125.849998</v>
      </c>
      <c r="AW270" s="17">
        <v>10.24</v>
      </c>
      <c r="AX270" s="17">
        <v>160.800003</v>
      </c>
      <c r="AY270" s="17">
        <v>51.220001000000003</v>
      </c>
      <c r="AZ270" s="17">
        <v>39.790000999999997</v>
      </c>
      <c r="BA270" s="17">
        <v>120.449997</v>
      </c>
      <c r="BB270" s="17">
        <v>49.279998999999997</v>
      </c>
      <c r="BC270" s="17">
        <v>79.919998000000007</v>
      </c>
      <c r="BD270" s="17">
        <v>126.5</v>
      </c>
      <c r="BE270" s="17">
        <v>21.764999</v>
      </c>
      <c r="BF270" s="17">
        <v>14.633979</v>
      </c>
      <c r="BG270" s="17">
        <v>29.700001</v>
      </c>
      <c r="BH270" s="17">
        <v>300.60000600000001</v>
      </c>
      <c r="BI270" s="17">
        <v>84</v>
      </c>
      <c r="BJ270" s="17">
        <v>2.54</v>
      </c>
      <c r="BK270" s="17">
        <v>68.360000999999997</v>
      </c>
      <c r="BL270" s="17">
        <v>23.440000999999999</v>
      </c>
      <c r="BM270" s="17">
        <v>91.139999000000003</v>
      </c>
      <c r="BN270" s="17">
        <v>27.66</v>
      </c>
      <c r="BO270" s="17">
        <v>76.080001999999993</v>
      </c>
    </row>
    <row r="271" spans="1:67" x14ac:dyDescent="0.3">
      <c r="A271" s="1">
        <v>44266</v>
      </c>
      <c r="B271" s="7">
        <v>73599998</v>
      </c>
      <c r="C271" s="7">
        <v>76959999</v>
      </c>
      <c r="D271" s="7">
        <v>73239998</v>
      </c>
      <c r="E271" s="7">
        <v>76779999</v>
      </c>
      <c r="F271">
        <v>76.779999000000004</v>
      </c>
      <c r="G271" s="19">
        <v>4.4625836734693891E-2</v>
      </c>
      <c r="AA271" s="17">
        <v>6046.5498049999997</v>
      </c>
      <c r="AB271" s="17">
        <v>133.60000600000001</v>
      </c>
      <c r="AC271" s="17">
        <v>99.129997000000003</v>
      </c>
      <c r="AD271" s="17">
        <v>43.299999</v>
      </c>
      <c r="AE271" s="17">
        <v>21.684999000000001</v>
      </c>
      <c r="AF271" s="17">
        <v>22.704999999999998</v>
      </c>
      <c r="AG271" s="17">
        <v>52.330002</v>
      </c>
      <c r="AH271" s="17">
        <v>35</v>
      </c>
      <c r="AI271" s="17">
        <v>145.64999399999999</v>
      </c>
      <c r="AJ271" s="17">
        <v>14.3</v>
      </c>
      <c r="AK271" s="17">
        <v>12.195</v>
      </c>
      <c r="AL271" s="17">
        <v>57.32</v>
      </c>
      <c r="AM271" s="17">
        <v>35.619999</v>
      </c>
      <c r="AN271" s="17">
        <v>12.16</v>
      </c>
      <c r="AO271" s="17">
        <v>141.300003</v>
      </c>
      <c r="AP271" s="17">
        <v>76.839995999999999</v>
      </c>
      <c r="AQ271" s="17">
        <v>954.20001200000002</v>
      </c>
      <c r="AR271" s="17">
        <v>587.20001200000002</v>
      </c>
      <c r="AS271" s="17">
        <v>321.10000600000001</v>
      </c>
      <c r="AT271" s="17">
        <v>77.360000999999997</v>
      </c>
      <c r="AU271" s="17">
        <v>564.5</v>
      </c>
      <c r="AV271" s="17">
        <v>126.050003</v>
      </c>
      <c r="AW271" s="17">
        <v>10.185</v>
      </c>
      <c r="AX271" s="17">
        <v>160.550003</v>
      </c>
      <c r="AY271" s="17">
        <v>51.080002</v>
      </c>
      <c r="AZ271" s="17">
        <v>39.735000999999997</v>
      </c>
      <c r="BA271" s="17">
        <v>120.650002</v>
      </c>
      <c r="BB271" s="17">
        <v>48.619999</v>
      </c>
      <c r="BC271" s="17">
        <v>80.180000000000007</v>
      </c>
      <c r="BD271" s="17">
        <v>128.39999399999999</v>
      </c>
      <c r="BE271" s="17">
        <v>21.385000000000002</v>
      </c>
      <c r="BF271" s="17">
        <v>14.436659000000001</v>
      </c>
      <c r="BG271" s="17">
        <v>30.27</v>
      </c>
      <c r="BH271" s="17">
        <v>305.39999399999999</v>
      </c>
      <c r="BI271" s="17">
        <v>83.040001000000004</v>
      </c>
      <c r="BJ271" s="17">
        <v>2.2999999999999998</v>
      </c>
      <c r="BK271" s="17">
        <v>70.239998</v>
      </c>
      <c r="BL271" s="17">
        <v>23.190000999999999</v>
      </c>
      <c r="BM271" s="17">
        <v>89.379997000000003</v>
      </c>
      <c r="BN271" s="17">
        <v>27.82</v>
      </c>
      <c r="BO271" s="17">
        <v>76.779999000000004</v>
      </c>
    </row>
    <row r="272" spans="1:67" x14ac:dyDescent="0.3">
      <c r="A272" s="1">
        <v>44265</v>
      </c>
      <c r="B272" s="7">
        <v>75199997</v>
      </c>
      <c r="C272" s="7">
        <v>75300003</v>
      </c>
      <c r="D272" s="7">
        <v>73480003</v>
      </c>
      <c r="E272" s="7">
        <v>73500000</v>
      </c>
      <c r="F272">
        <v>73.5</v>
      </c>
      <c r="G272" s="19">
        <v>-1.9477041348412993E-2</v>
      </c>
      <c r="AA272" s="17">
        <v>6033.7597660000001</v>
      </c>
      <c r="AB272" s="17">
        <v>134.35000600000001</v>
      </c>
      <c r="AC272" s="17">
        <v>98.989998</v>
      </c>
      <c r="AD272" s="17">
        <v>42.860000999999997</v>
      </c>
      <c r="AE272" s="17">
        <v>20.715</v>
      </c>
      <c r="AF272" s="17">
        <v>22.754999000000002</v>
      </c>
      <c r="AG272" s="17">
        <v>52.759998000000003</v>
      </c>
      <c r="AH272" s="17">
        <v>35.080002</v>
      </c>
      <c r="AI272" s="17">
        <v>143.5</v>
      </c>
      <c r="AJ272" s="17">
        <v>14.59</v>
      </c>
      <c r="AK272" s="17">
        <v>12.435</v>
      </c>
      <c r="AL272" s="17">
        <v>57.720001000000003</v>
      </c>
      <c r="AM272" s="17">
        <v>34.560001</v>
      </c>
      <c r="AN272" s="17">
        <v>11.97</v>
      </c>
      <c r="AO272" s="17">
        <v>137.800003</v>
      </c>
      <c r="AP272" s="17">
        <v>75.139999000000003</v>
      </c>
      <c r="AQ272" s="17">
        <v>925.20001200000002</v>
      </c>
      <c r="AR272" s="17">
        <v>577.40002400000003</v>
      </c>
      <c r="AS272" s="17">
        <v>318.5</v>
      </c>
      <c r="AT272" s="17">
        <v>76.199996999999996</v>
      </c>
      <c r="AU272" s="17">
        <v>553</v>
      </c>
      <c r="AV272" s="17">
        <v>126.599998</v>
      </c>
      <c r="AW272" s="17">
        <v>10.199999999999999</v>
      </c>
      <c r="AX272" s="17">
        <v>160.75</v>
      </c>
      <c r="AY272" s="17">
        <v>50.560001</v>
      </c>
      <c r="AZ272" s="17">
        <v>41.084999000000003</v>
      </c>
      <c r="BA272" s="17">
        <v>121.050003</v>
      </c>
      <c r="BB272" s="17">
        <v>49.040000999999997</v>
      </c>
      <c r="BC272" s="17">
        <v>80.889999000000003</v>
      </c>
      <c r="BD272" s="17">
        <v>126.5</v>
      </c>
      <c r="BE272" s="17">
        <v>21.879999000000002</v>
      </c>
      <c r="BF272" s="17">
        <v>14.267798000000001</v>
      </c>
      <c r="BG272" s="17">
        <v>29.110001</v>
      </c>
      <c r="BH272" s="17">
        <v>302.79998799999998</v>
      </c>
      <c r="BI272" s="17">
        <v>82.800003000000004</v>
      </c>
      <c r="BJ272" s="17">
        <v>2.52</v>
      </c>
      <c r="BK272" s="17">
        <v>64</v>
      </c>
      <c r="BL272" s="17">
        <v>23.120000999999998</v>
      </c>
      <c r="BM272" s="17">
        <v>89.400002000000001</v>
      </c>
      <c r="BN272" s="17">
        <v>27.709999</v>
      </c>
      <c r="BO272" s="17">
        <v>73.5</v>
      </c>
    </row>
    <row r="273" spans="1:67" x14ac:dyDescent="0.3">
      <c r="A273" s="1">
        <v>44264</v>
      </c>
      <c r="B273" s="7">
        <v>72699997</v>
      </c>
      <c r="C273" s="7">
        <v>75260002</v>
      </c>
      <c r="D273" s="7">
        <v>72480003</v>
      </c>
      <c r="E273" s="7">
        <v>74959999</v>
      </c>
      <c r="F273">
        <v>74.959998999999996</v>
      </c>
      <c r="G273" s="19">
        <v>3.307608966582376E-2</v>
      </c>
      <c r="AA273" s="17">
        <v>5990.5498049999997</v>
      </c>
      <c r="AB273" s="17">
        <v>130.550003</v>
      </c>
      <c r="AC273" s="17">
        <v>100.260002</v>
      </c>
      <c r="AD273" s="17">
        <v>43.07</v>
      </c>
      <c r="AE273" s="17">
        <v>21.07</v>
      </c>
      <c r="AF273" s="17">
        <v>22.745000999999998</v>
      </c>
      <c r="AG273" s="17">
        <v>52.59</v>
      </c>
      <c r="AH273" s="17">
        <v>34.770000000000003</v>
      </c>
      <c r="AI273" s="17">
        <v>143.89999399999999</v>
      </c>
      <c r="AJ273" s="17">
        <v>14.395</v>
      </c>
      <c r="AK273" s="17">
        <v>12.375</v>
      </c>
      <c r="AL273" s="17">
        <v>56.619999</v>
      </c>
      <c r="AM273" s="17">
        <v>34.43</v>
      </c>
      <c r="AN273" s="17">
        <v>11.88</v>
      </c>
      <c r="AO273" s="17">
        <v>137.14999399999999</v>
      </c>
      <c r="AP273" s="17">
        <v>75.25</v>
      </c>
      <c r="AQ273" s="17">
        <v>909.20001200000002</v>
      </c>
      <c r="AR273" s="17">
        <v>562.59997599999997</v>
      </c>
      <c r="AS273" s="17">
        <v>311.10000600000001</v>
      </c>
      <c r="AT273" s="17">
        <v>75.5</v>
      </c>
      <c r="AU273" s="17">
        <v>540.70001200000002</v>
      </c>
      <c r="AV273" s="17">
        <v>125.599998</v>
      </c>
      <c r="AW273" s="17">
        <v>9.9179999999999993</v>
      </c>
      <c r="AX273" s="17">
        <v>156.89999399999999</v>
      </c>
      <c r="AY273" s="17">
        <v>50.380001</v>
      </c>
      <c r="AZ273" s="17">
        <v>40.840000000000003</v>
      </c>
      <c r="BA273" s="17">
        <v>123.199997</v>
      </c>
      <c r="BB273" s="17">
        <v>47.650002000000001</v>
      </c>
      <c r="BC273" s="17">
        <v>79.449996999999996</v>
      </c>
      <c r="BD273" s="17">
        <v>125.25</v>
      </c>
      <c r="BE273" s="17">
        <v>21.805</v>
      </c>
      <c r="BF273" s="17">
        <v>13.979406000000001</v>
      </c>
      <c r="BG273" s="17">
        <v>29.889999</v>
      </c>
      <c r="BH273" s="17">
        <v>300.60000600000001</v>
      </c>
      <c r="BI273" s="17">
        <v>81.339995999999999</v>
      </c>
      <c r="BJ273" s="17">
        <v>2.38</v>
      </c>
      <c r="BK273" s="17">
        <v>65.980002999999996</v>
      </c>
      <c r="BL273" s="17">
        <v>22.969999000000001</v>
      </c>
      <c r="BM273" s="17">
        <v>89.440002000000007</v>
      </c>
      <c r="BN273" s="17">
        <v>27.65</v>
      </c>
      <c r="BO273" s="17">
        <v>74.959998999999996</v>
      </c>
    </row>
    <row r="274" spans="1:67" x14ac:dyDescent="0.3">
      <c r="A274" s="1">
        <v>44263</v>
      </c>
      <c r="B274" s="7">
        <v>71199997</v>
      </c>
      <c r="C274" s="7">
        <v>73080002</v>
      </c>
      <c r="D274" s="7">
        <v>69540001</v>
      </c>
      <c r="E274" s="7">
        <v>72559998</v>
      </c>
      <c r="F274">
        <v>72.559997999999993</v>
      </c>
      <c r="G274" s="19">
        <v>2.5438043373712693E-2</v>
      </c>
      <c r="AA274" s="17">
        <v>5924.9702150000003</v>
      </c>
      <c r="AB274" s="17">
        <v>130.85000600000001</v>
      </c>
      <c r="AC274" s="17">
        <v>100.519997</v>
      </c>
      <c r="AD274" s="17">
        <v>43.279998999999997</v>
      </c>
      <c r="AE274" s="17">
        <v>20.92</v>
      </c>
      <c r="AF274" s="17">
        <v>22.565000999999999</v>
      </c>
      <c r="AG274" s="17">
        <v>53.25</v>
      </c>
      <c r="AH274" s="17">
        <v>35.25</v>
      </c>
      <c r="AI274" s="17">
        <v>139.5</v>
      </c>
      <c r="AJ274" s="17">
        <v>14.31</v>
      </c>
      <c r="AK274" s="17">
        <v>12.565</v>
      </c>
      <c r="AL274" s="17">
        <v>57.060001</v>
      </c>
      <c r="AM274" s="17">
        <v>33.529998999999997</v>
      </c>
      <c r="AN274" s="17">
        <v>11.5</v>
      </c>
      <c r="AO274" s="17">
        <v>137.14999399999999</v>
      </c>
      <c r="AP274" s="17">
        <v>74.699996999999996</v>
      </c>
      <c r="AQ274" s="17">
        <v>899.59997599999997</v>
      </c>
      <c r="AR274" s="17">
        <v>553.5</v>
      </c>
      <c r="AS274" s="17">
        <v>308.79998799999998</v>
      </c>
      <c r="AT274" s="17">
        <v>75.040001000000004</v>
      </c>
      <c r="AU274" s="17">
        <v>534.90002400000003</v>
      </c>
      <c r="AV274" s="17">
        <v>127.349998</v>
      </c>
      <c r="AW274" s="17">
        <v>9.9440000000000008</v>
      </c>
      <c r="AX274" s="17">
        <v>157.10000600000001</v>
      </c>
      <c r="AY274" s="17">
        <v>49.389999000000003</v>
      </c>
      <c r="AZ274" s="17">
        <v>40.075001</v>
      </c>
      <c r="BA274" s="17">
        <v>125.550003</v>
      </c>
      <c r="BB274" s="17">
        <v>48.48</v>
      </c>
      <c r="BC274" s="17">
        <v>78.370002999999997</v>
      </c>
      <c r="BD274" s="17">
        <v>124.949997</v>
      </c>
      <c r="BE274" s="17">
        <v>22.334999</v>
      </c>
      <c r="BF274" s="17">
        <v>13.730858</v>
      </c>
      <c r="BG274" s="17">
        <v>29.040001</v>
      </c>
      <c r="BH274" s="17">
        <v>297.89999399999999</v>
      </c>
      <c r="BI274" s="17">
        <v>81.180000000000007</v>
      </c>
      <c r="BJ274" s="17">
        <v>2.34</v>
      </c>
      <c r="BK274" s="17">
        <v>62.580002</v>
      </c>
      <c r="BL274" s="17">
        <v>22.84</v>
      </c>
      <c r="BM274" s="17">
        <v>88.5</v>
      </c>
      <c r="BN274" s="17">
        <v>27.84</v>
      </c>
      <c r="BO274" s="17">
        <v>72.559997999999993</v>
      </c>
    </row>
    <row r="275" spans="1:67" x14ac:dyDescent="0.3">
      <c r="A275" s="1">
        <v>44260</v>
      </c>
      <c r="B275" s="7">
        <v>70500000</v>
      </c>
      <c r="C275" s="7">
        <v>71459999</v>
      </c>
      <c r="D275" s="7">
        <v>69739998</v>
      </c>
      <c r="E275" s="7">
        <v>70760002</v>
      </c>
      <c r="F275">
        <v>70.760002</v>
      </c>
      <c r="G275" s="19">
        <v>-3.9414273093830721E-3</v>
      </c>
      <c r="AA275" s="17">
        <v>5902.9902339999999</v>
      </c>
      <c r="AB275" s="17">
        <v>127.449997</v>
      </c>
      <c r="AC275" s="17">
        <v>95.419998000000007</v>
      </c>
      <c r="AD275" s="17">
        <v>42.810001</v>
      </c>
      <c r="AE275" s="17">
        <v>19.988001000000001</v>
      </c>
      <c r="AF275" s="17">
        <v>22</v>
      </c>
      <c r="AG275" s="17">
        <v>51.59</v>
      </c>
      <c r="AH275" s="17">
        <v>34.470001000000003</v>
      </c>
      <c r="AI275" s="17">
        <v>135.949997</v>
      </c>
      <c r="AJ275" s="17">
        <v>14.28</v>
      </c>
      <c r="AK275" s="17">
        <v>12.215</v>
      </c>
      <c r="AL275" s="17">
        <v>56.68</v>
      </c>
      <c r="AM275" s="17">
        <v>33.729999999999997</v>
      </c>
      <c r="AN275" s="17">
        <v>11.435</v>
      </c>
      <c r="AO275" s="17">
        <v>133.39999399999999</v>
      </c>
      <c r="AP275" s="17">
        <v>74.010002</v>
      </c>
      <c r="AQ275" s="17">
        <v>890</v>
      </c>
      <c r="AR275" s="17">
        <v>539</v>
      </c>
      <c r="AS275" s="17">
        <v>308.79998799999998</v>
      </c>
      <c r="AT275" s="17">
        <v>72.699996999999996</v>
      </c>
      <c r="AU275" s="17">
        <v>523.20001200000002</v>
      </c>
      <c r="AV275" s="17">
        <v>122.650002</v>
      </c>
      <c r="AW275" s="17">
        <v>9.8719999999999999</v>
      </c>
      <c r="AX275" s="17">
        <v>158.39999399999999</v>
      </c>
      <c r="AY275" s="17">
        <v>48.110000999999997</v>
      </c>
      <c r="AZ275" s="17">
        <v>38.549999</v>
      </c>
      <c r="BA275" s="17">
        <v>119.099998</v>
      </c>
      <c r="BB275" s="17">
        <v>46.330002</v>
      </c>
      <c r="BC275" s="17">
        <v>77.379997000000003</v>
      </c>
      <c r="BD275" s="17">
        <v>122.550003</v>
      </c>
      <c r="BE275" s="17">
        <v>21.334999</v>
      </c>
      <c r="BF275" s="17">
        <v>12.977624</v>
      </c>
      <c r="BG275" s="17">
        <v>28.42</v>
      </c>
      <c r="BH275" s="17">
        <v>298.29998799999998</v>
      </c>
      <c r="BI275" s="17">
        <v>79.480002999999996</v>
      </c>
      <c r="BJ275" s="17">
        <v>2.3199999999999998</v>
      </c>
      <c r="BK275" s="17">
        <v>62.580002</v>
      </c>
      <c r="BL275" s="17">
        <v>22.700001</v>
      </c>
      <c r="BM275" s="17">
        <v>86.519997000000004</v>
      </c>
      <c r="BN275" s="17">
        <v>27.6</v>
      </c>
      <c r="BO275" s="17">
        <v>70.760002</v>
      </c>
    </row>
    <row r="276" spans="1:67" x14ac:dyDescent="0.3">
      <c r="A276" s="1">
        <v>44259</v>
      </c>
      <c r="B276" s="7">
        <v>72519997</v>
      </c>
      <c r="C276" s="7">
        <v>72660004</v>
      </c>
      <c r="D276" s="7">
        <v>70739998</v>
      </c>
      <c r="E276" s="7">
        <v>71040001</v>
      </c>
      <c r="F276">
        <v>71.040001000000004</v>
      </c>
      <c r="G276" s="19">
        <v>-3.0038190334194192E-2</v>
      </c>
      <c r="AA276" s="17">
        <v>5782.6499020000001</v>
      </c>
      <c r="AB276" s="17">
        <v>127.449997</v>
      </c>
      <c r="AC276" s="17">
        <v>100.300003</v>
      </c>
      <c r="AD276" s="17">
        <v>43.650002000000001</v>
      </c>
      <c r="AE276" s="17">
        <v>20.084999</v>
      </c>
      <c r="AF276" s="17">
        <v>22</v>
      </c>
      <c r="AG276" s="17">
        <v>51.650002000000001</v>
      </c>
      <c r="AH276" s="17">
        <v>34.610000999999997</v>
      </c>
      <c r="AI276" s="17">
        <v>137.85000600000001</v>
      </c>
      <c r="AJ276" s="17">
        <v>14.33</v>
      </c>
      <c r="AK276" s="17">
        <v>12.11</v>
      </c>
      <c r="AL276" s="17">
        <v>56.139999000000003</v>
      </c>
      <c r="AM276" s="17">
        <v>34.220001000000003</v>
      </c>
      <c r="AN276" s="17">
        <v>11.505000000000001</v>
      </c>
      <c r="AO276" s="17">
        <v>134</v>
      </c>
      <c r="AP276" s="17">
        <v>74.930000000000007</v>
      </c>
      <c r="AQ276" s="17">
        <v>909.59997599999997</v>
      </c>
      <c r="AR276" s="17">
        <v>546.59997599999997</v>
      </c>
      <c r="AS276" s="17">
        <v>310.79998799999998</v>
      </c>
      <c r="AT276" s="17">
        <v>72.239998</v>
      </c>
      <c r="AU276" s="17">
        <v>533.90002400000003</v>
      </c>
      <c r="AV276" s="17">
        <v>123.900002</v>
      </c>
      <c r="AW276" s="17">
        <v>9.7919999999999998</v>
      </c>
      <c r="AX276" s="17">
        <v>158.89999399999999</v>
      </c>
      <c r="AY276" s="17">
        <v>48.98</v>
      </c>
      <c r="AZ276" s="17">
        <v>39.174999</v>
      </c>
      <c r="BA276" s="17">
        <v>121.75</v>
      </c>
      <c r="BB276" s="17">
        <v>46.25</v>
      </c>
      <c r="BC276" s="17">
        <v>76.75</v>
      </c>
      <c r="BD276" s="17">
        <v>123.449997</v>
      </c>
      <c r="BE276" s="17">
        <v>21.215</v>
      </c>
      <c r="BF276" s="17">
        <v>13.114231</v>
      </c>
      <c r="BG276" s="17">
        <v>29.25</v>
      </c>
      <c r="BH276" s="17">
        <v>301.70001200000002</v>
      </c>
      <c r="BI276" s="17">
        <v>82.980002999999996</v>
      </c>
      <c r="BJ276" s="17">
        <v>2.2400000000000002</v>
      </c>
      <c r="BK276" s="17">
        <v>63.400002000000001</v>
      </c>
      <c r="BL276" s="17">
        <v>22.280000999999999</v>
      </c>
      <c r="BM276" s="17">
        <v>88.860000999999997</v>
      </c>
      <c r="BN276" s="17">
        <v>28.02</v>
      </c>
      <c r="BO276" s="17">
        <v>71.040001000000004</v>
      </c>
    </row>
    <row r="277" spans="1:67" x14ac:dyDescent="0.3">
      <c r="A277" s="1">
        <v>44258</v>
      </c>
      <c r="B277" s="7">
        <v>74639999</v>
      </c>
      <c r="C277" s="7">
        <v>74739998</v>
      </c>
      <c r="D277" s="7">
        <v>72519997</v>
      </c>
      <c r="E277" s="7">
        <v>73239998</v>
      </c>
      <c r="F277">
        <v>73.239998</v>
      </c>
      <c r="G277" s="19">
        <v>-1.7176584159014352E-2</v>
      </c>
      <c r="AA277" s="17">
        <v>5830.6499020000001</v>
      </c>
      <c r="AB277" s="17">
        <v>126.199997</v>
      </c>
      <c r="AC277" s="17">
        <v>100.459999</v>
      </c>
      <c r="AD277" s="17">
        <v>43.84</v>
      </c>
      <c r="AE277" s="17">
        <v>20.76</v>
      </c>
      <c r="AF277" s="17">
        <v>22.094999000000001</v>
      </c>
      <c r="AG277" s="17">
        <v>51.720001000000003</v>
      </c>
      <c r="AH277" s="17">
        <v>34.310001</v>
      </c>
      <c r="AI277" s="17">
        <v>138.85000600000001</v>
      </c>
      <c r="AJ277" s="17">
        <v>14.26</v>
      </c>
      <c r="AK277" s="17">
        <v>12.27</v>
      </c>
      <c r="AL277" s="17">
        <v>55.32</v>
      </c>
      <c r="AM277" s="17">
        <v>34.340000000000003</v>
      </c>
      <c r="AN277" s="17">
        <v>11.535</v>
      </c>
      <c r="AO277" s="17">
        <v>134.35000600000001</v>
      </c>
      <c r="AP277" s="17">
        <v>73.930000000000007</v>
      </c>
      <c r="AQ277" s="17">
        <v>928</v>
      </c>
      <c r="AR277" s="17">
        <v>554</v>
      </c>
      <c r="AS277" s="17">
        <v>307.60000600000001</v>
      </c>
      <c r="AT277" s="17">
        <v>72.379997000000003</v>
      </c>
      <c r="AU277" s="17">
        <v>543.79998799999998</v>
      </c>
      <c r="AV277" s="17">
        <v>125.099998</v>
      </c>
      <c r="AW277" s="17">
        <v>9.6219999999999999</v>
      </c>
      <c r="AX277" s="17">
        <v>157</v>
      </c>
      <c r="AY277" s="17">
        <v>49.25</v>
      </c>
      <c r="AZ277" s="17">
        <v>39.369999</v>
      </c>
      <c r="BA277" s="17">
        <v>118.599998</v>
      </c>
      <c r="BB277" s="17">
        <v>46.27</v>
      </c>
      <c r="BC277" s="17">
        <v>75.349997999999999</v>
      </c>
      <c r="BD277" s="17">
        <v>125.449997</v>
      </c>
      <c r="BE277" s="17">
        <v>21.48</v>
      </c>
      <c r="BF277" s="17">
        <v>13.146485</v>
      </c>
      <c r="BG277" s="17">
        <v>30.4</v>
      </c>
      <c r="BH277" s="17">
        <v>303.60000600000001</v>
      </c>
      <c r="BI277" s="17">
        <v>81.620002999999997</v>
      </c>
      <c r="BJ277" s="17">
        <v>2.2799999999999998</v>
      </c>
      <c r="BK277" s="17">
        <v>59.380001</v>
      </c>
      <c r="BL277" s="17">
        <v>22.23</v>
      </c>
      <c r="BM277" s="17">
        <v>87.82</v>
      </c>
      <c r="BN277" s="17">
        <v>29.25</v>
      </c>
      <c r="BO277" s="17">
        <v>73.239998</v>
      </c>
    </row>
    <row r="278" spans="1:67" x14ac:dyDescent="0.3">
      <c r="A278" s="1">
        <v>44257</v>
      </c>
      <c r="B278" s="7">
        <v>74279999</v>
      </c>
      <c r="C278" s="7">
        <v>75800003</v>
      </c>
      <c r="D278" s="7">
        <v>74160004</v>
      </c>
      <c r="E278" s="7">
        <v>74519997</v>
      </c>
      <c r="F278">
        <v>74.519997000000004</v>
      </c>
      <c r="G278" s="19">
        <v>2.6841610738248534E-4</v>
      </c>
      <c r="AA278" s="17">
        <v>5830.0600590000004</v>
      </c>
      <c r="AB278" s="17">
        <v>126.900002</v>
      </c>
      <c r="AC278" s="17">
        <v>99.099997999999999</v>
      </c>
      <c r="AD278" s="17">
        <v>42.509998000000003</v>
      </c>
      <c r="AE278" s="17">
        <v>20.625</v>
      </c>
      <c r="AF278" s="17">
        <v>21.59</v>
      </c>
      <c r="AG278" s="17">
        <v>50.450001</v>
      </c>
      <c r="AH278" s="17">
        <v>33.720001000000003</v>
      </c>
      <c r="AI278" s="17">
        <v>137.10000600000001</v>
      </c>
      <c r="AJ278" s="17">
        <v>14.234999999999999</v>
      </c>
      <c r="AK278" s="17">
        <v>11.975</v>
      </c>
      <c r="AL278" s="17">
        <v>56.119999</v>
      </c>
      <c r="AM278" s="17">
        <v>34.590000000000003</v>
      </c>
      <c r="AN278" s="17">
        <v>11.82</v>
      </c>
      <c r="AO278" s="17">
        <v>136.300003</v>
      </c>
      <c r="AP278" s="17">
        <v>75.099997999999999</v>
      </c>
      <c r="AQ278" s="17">
        <v>925.59997599999997</v>
      </c>
      <c r="AR278" s="17">
        <v>557.90002400000003</v>
      </c>
      <c r="AS278" s="17">
        <v>308.89999399999999</v>
      </c>
      <c r="AT278" s="17">
        <v>72.779999000000004</v>
      </c>
      <c r="AU278" s="17">
        <v>539.29998799999998</v>
      </c>
      <c r="AV278" s="17">
        <v>122.650002</v>
      </c>
      <c r="AW278" s="17">
        <v>9.6479999999999997</v>
      </c>
      <c r="AX278" s="17">
        <v>157.550003</v>
      </c>
      <c r="AY278" s="17">
        <v>48.990001999999997</v>
      </c>
      <c r="AZ278" s="17">
        <v>37.419998</v>
      </c>
      <c r="BA278" s="17">
        <v>117.150002</v>
      </c>
      <c r="BB278" s="17">
        <v>44.509998000000003</v>
      </c>
      <c r="BC278" s="17">
        <v>76.339995999999999</v>
      </c>
      <c r="BD278" s="17">
        <v>126.050003</v>
      </c>
      <c r="BE278" s="17">
        <v>20.73</v>
      </c>
      <c r="BF278" s="17">
        <v>13.174944999999999</v>
      </c>
      <c r="BG278" s="17">
        <v>30.719999000000001</v>
      </c>
      <c r="BH278" s="17">
        <v>297.89999399999999</v>
      </c>
      <c r="BI278" s="17">
        <v>80.279999000000004</v>
      </c>
      <c r="BJ278" s="17">
        <v>2.34</v>
      </c>
      <c r="BK278" s="17">
        <v>59.299999</v>
      </c>
      <c r="BL278" s="17">
        <v>22.6</v>
      </c>
      <c r="BM278" s="17">
        <v>87.959998999999996</v>
      </c>
      <c r="BN278" s="17">
        <v>29.32</v>
      </c>
      <c r="BO278" s="17">
        <v>74.519997000000004</v>
      </c>
    </row>
    <row r="279" spans="1:67" x14ac:dyDescent="0.3">
      <c r="A279" s="1">
        <v>44256</v>
      </c>
      <c r="B279" s="7">
        <v>74900002</v>
      </c>
      <c r="C279" s="7">
        <v>75220001</v>
      </c>
      <c r="D279" s="7">
        <v>73940002</v>
      </c>
      <c r="E279" s="7">
        <v>74500000</v>
      </c>
      <c r="F279">
        <v>74.5</v>
      </c>
      <c r="G279" s="19">
        <v>9.4850538149706676E-3</v>
      </c>
      <c r="AA279" s="17">
        <v>5809.7299800000001</v>
      </c>
      <c r="AB279" s="17">
        <v>127.400002</v>
      </c>
      <c r="AC279" s="17">
        <v>100.68</v>
      </c>
      <c r="AD279" s="17">
        <v>41.900002000000001</v>
      </c>
      <c r="AE279" s="17">
        <v>20.014999</v>
      </c>
      <c r="AF279" s="17">
        <v>21.305</v>
      </c>
      <c r="AG279" s="17">
        <v>49.134998000000003</v>
      </c>
      <c r="AH279" s="17">
        <v>34.029998999999997</v>
      </c>
      <c r="AI279" s="17">
        <v>136.449997</v>
      </c>
      <c r="AJ279" s="17">
        <v>14.35</v>
      </c>
      <c r="AK279" s="17">
        <v>11.78</v>
      </c>
      <c r="AL279" s="17">
        <v>57.240001999999997</v>
      </c>
      <c r="AM279" s="17">
        <v>34.43</v>
      </c>
      <c r="AN279" s="17">
        <v>12.01</v>
      </c>
      <c r="AO279" s="17">
        <v>136.550003</v>
      </c>
      <c r="AP279" s="17">
        <v>75</v>
      </c>
      <c r="AQ279" s="17">
        <v>928.79998799999998</v>
      </c>
      <c r="AR279" s="17">
        <v>547.20001200000002</v>
      </c>
      <c r="AS279" s="17">
        <v>305.70001200000002</v>
      </c>
      <c r="AT279" s="17">
        <v>72.919998000000007</v>
      </c>
      <c r="AU279" s="17">
        <v>537.09997599999997</v>
      </c>
      <c r="AV279" s="17">
        <v>120.050003</v>
      </c>
      <c r="AW279" s="17">
        <v>9.6059999999999999</v>
      </c>
      <c r="AX279" s="17">
        <v>158.75</v>
      </c>
      <c r="AY279" s="17">
        <v>49.18</v>
      </c>
      <c r="AZ279" s="17">
        <v>37.634998000000003</v>
      </c>
      <c r="BA279" s="17">
        <v>117.25</v>
      </c>
      <c r="BB279" s="17">
        <v>44.32</v>
      </c>
      <c r="BC279" s="17">
        <v>76.419998000000007</v>
      </c>
      <c r="BD279" s="17">
        <v>124.5</v>
      </c>
      <c r="BE279" s="17">
        <v>20.780000999999999</v>
      </c>
      <c r="BF279" s="17">
        <v>13.182534</v>
      </c>
      <c r="BG279" s="17">
        <v>31.4</v>
      </c>
      <c r="BH279" s="17">
        <v>294.29998799999998</v>
      </c>
      <c r="BI279" s="17">
        <v>81.080001999999993</v>
      </c>
      <c r="BJ279" s="17">
        <v>2.42</v>
      </c>
      <c r="BK279" s="17">
        <v>57.860000999999997</v>
      </c>
      <c r="BL279" s="17">
        <v>22.42</v>
      </c>
      <c r="BM279" s="17">
        <v>88.199996999999996</v>
      </c>
      <c r="BN279" s="17">
        <v>28.65</v>
      </c>
      <c r="BO279" s="17">
        <v>74.5</v>
      </c>
    </row>
    <row r="280" spans="1:67" x14ac:dyDescent="0.3">
      <c r="A280" s="1">
        <v>44253</v>
      </c>
      <c r="B280" s="7">
        <v>73120003</v>
      </c>
      <c r="C280" s="7">
        <v>74459999</v>
      </c>
      <c r="D280" s="7">
        <v>72639999</v>
      </c>
      <c r="E280" s="7">
        <v>73800003</v>
      </c>
      <c r="F280">
        <v>73.800003000000004</v>
      </c>
      <c r="G280" s="19">
        <v>-5.3907549349362371E-3</v>
      </c>
      <c r="AA280" s="17">
        <v>5792.7900390000004</v>
      </c>
      <c r="AB280" s="17">
        <v>124.699997</v>
      </c>
      <c r="AC280" s="17">
        <v>95.910004000000001</v>
      </c>
      <c r="AD280" s="17">
        <v>41.34</v>
      </c>
      <c r="AE280" s="17">
        <v>19.358000000000001</v>
      </c>
      <c r="AF280" s="17">
        <v>20.799999</v>
      </c>
      <c r="AG280" s="17">
        <v>49.275002000000001</v>
      </c>
      <c r="AH280" s="17">
        <v>33.560001</v>
      </c>
      <c r="AI280" s="17">
        <v>133.14999399999999</v>
      </c>
      <c r="AJ280" s="17">
        <v>14.445</v>
      </c>
      <c r="AK280" s="17">
        <v>11.615</v>
      </c>
      <c r="AL280" s="17">
        <v>56.459999000000003</v>
      </c>
      <c r="AM280" s="17">
        <v>34.380001</v>
      </c>
      <c r="AN280" s="17">
        <v>12.085000000000001</v>
      </c>
      <c r="AO280" s="17">
        <v>135</v>
      </c>
      <c r="AP280" s="17">
        <v>73.639999000000003</v>
      </c>
      <c r="AQ280" s="17">
        <v>923.20001200000002</v>
      </c>
      <c r="AR280" s="17">
        <v>524.90002400000003</v>
      </c>
      <c r="AS280" s="17">
        <v>302.79998799999998</v>
      </c>
      <c r="AT280" s="17">
        <v>71.919998000000007</v>
      </c>
      <c r="AU280" s="17">
        <v>525</v>
      </c>
      <c r="AV280" s="17">
        <v>119.75</v>
      </c>
      <c r="AW280" s="17">
        <v>9.548</v>
      </c>
      <c r="AX280" s="17">
        <v>157.35000600000001</v>
      </c>
      <c r="AY280" s="17">
        <v>48.540000999999997</v>
      </c>
      <c r="AZ280" s="17">
        <v>37.125</v>
      </c>
      <c r="BA280" s="17">
        <v>113.25</v>
      </c>
      <c r="BB280" s="17">
        <v>44.419998</v>
      </c>
      <c r="BC280" s="17">
        <v>75.800003000000004</v>
      </c>
      <c r="BD280" s="17">
        <v>122.849998</v>
      </c>
      <c r="BE280" s="17">
        <v>20.535</v>
      </c>
      <c r="BF280" s="17">
        <v>12.734768000000001</v>
      </c>
      <c r="BG280" s="17">
        <v>31.969999000000001</v>
      </c>
      <c r="BH280" s="17">
        <v>293.10000600000001</v>
      </c>
      <c r="BI280" s="17">
        <v>78.440002000000007</v>
      </c>
      <c r="BJ280" s="17">
        <v>2.4</v>
      </c>
      <c r="BK280" s="17">
        <v>58.880001</v>
      </c>
      <c r="BL280" s="17">
        <v>22.35</v>
      </c>
      <c r="BM280" s="17">
        <v>86.040001000000004</v>
      </c>
      <c r="BN280" s="17">
        <v>28.57</v>
      </c>
      <c r="BO280" s="17">
        <v>73.800003000000004</v>
      </c>
    </row>
    <row r="281" spans="1:67" x14ac:dyDescent="0.3">
      <c r="A281" s="1">
        <v>44252</v>
      </c>
      <c r="B281" s="7">
        <v>74120003</v>
      </c>
      <c r="C281" s="7">
        <v>74599998</v>
      </c>
      <c r="D281" s="7">
        <v>72720001</v>
      </c>
      <c r="E281" s="7">
        <v>74199997</v>
      </c>
      <c r="F281">
        <v>74.199996999999996</v>
      </c>
      <c r="G281" s="19">
        <v>6.7842607917609765E-3</v>
      </c>
      <c r="AA281" s="17">
        <v>5703.2202150000003</v>
      </c>
      <c r="AB281" s="17">
        <v>126.800003</v>
      </c>
      <c r="AC281" s="17">
        <v>98.93</v>
      </c>
      <c r="AD281" s="17">
        <v>41.59</v>
      </c>
      <c r="AE281" s="17">
        <v>20.195</v>
      </c>
      <c r="AF281" s="17">
        <v>21.15</v>
      </c>
      <c r="AG281" s="17">
        <v>50.310001</v>
      </c>
      <c r="AH281" s="17">
        <v>34.259998000000003</v>
      </c>
      <c r="AI281" s="17">
        <v>133.949997</v>
      </c>
      <c r="AJ281" s="17">
        <v>14.71</v>
      </c>
      <c r="AK281" s="17">
        <v>11.8</v>
      </c>
      <c r="AL281" s="17">
        <v>58.5</v>
      </c>
      <c r="AM281" s="17">
        <v>34.57</v>
      </c>
      <c r="AN281" s="17">
        <v>12.605</v>
      </c>
      <c r="AO281" s="17">
        <v>134.89999399999999</v>
      </c>
      <c r="AP281" s="17">
        <v>74.860000999999997</v>
      </c>
      <c r="AQ281" s="17">
        <v>935.40002400000003</v>
      </c>
      <c r="AR281" s="17">
        <v>527.29998799999998</v>
      </c>
      <c r="AS281" s="17">
        <v>306.89999399999999</v>
      </c>
      <c r="AT281" s="17">
        <v>72.779999000000004</v>
      </c>
      <c r="AU281" s="17">
        <v>531</v>
      </c>
      <c r="AV281" s="17">
        <v>118.199997</v>
      </c>
      <c r="AW281" s="17">
        <v>9.7940000000000005</v>
      </c>
      <c r="AX281" s="17">
        <v>160.64999399999999</v>
      </c>
      <c r="AY281" s="17">
        <v>48.740001999999997</v>
      </c>
      <c r="AZ281" s="17">
        <v>37.354999999999997</v>
      </c>
      <c r="BA281" s="17">
        <v>116.349998</v>
      </c>
      <c r="BB281" s="17">
        <v>43.09</v>
      </c>
      <c r="BC281" s="17">
        <v>75.650002000000001</v>
      </c>
      <c r="BD281" s="17">
        <v>124.900002</v>
      </c>
      <c r="BE281" s="17">
        <v>20.92</v>
      </c>
      <c r="BF281" s="17">
        <v>12.844813</v>
      </c>
      <c r="BG281" s="17">
        <v>32.409999999999997</v>
      </c>
      <c r="BH281" s="17">
        <v>274.10000600000001</v>
      </c>
      <c r="BI281" s="17">
        <v>79.239998</v>
      </c>
      <c r="BJ281" s="17">
        <v>2.42</v>
      </c>
      <c r="BK281" s="17">
        <v>55.16</v>
      </c>
      <c r="BL281" s="17">
        <v>23.35</v>
      </c>
      <c r="BM281" s="17">
        <v>87.919998000000007</v>
      </c>
      <c r="BN281" s="17">
        <v>28.969999000000001</v>
      </c>
      <c r="BO281" s="17">
        <v>74.199996999999996</v>
      </c>
    </row>
    <row r="282" spans="1:67" x14ac:dyDescent="0.3">
      <c r="A282" s="1">
        <v>44251</v>
      </c>
      <c r="B282" s="7">
        <v>73800003</v>
      </c>
      <c r="C282" s="7">
        <v>75860001</v>
      </c>
      <c r="D282" s="7">
        <v>71379997</v>
      </c>
      <c r="E282" s="7">
        <v>73699997</v>
      </c>
      <c r="F282">
        <v>73.699996999999996</v>
      </c>
      <c r="G282" s="19">
        <v>-7.8083199758793853E-3</v>
      </c>
      <c r="AA282" s="17">
        <v>5783.8901370000003</v>
      </c>
      <c r="AB282" s="17">
        <v>129.300003</v>
      </c>
      <c r="AC282" s="17">
        <v>102.720001</v>
      </c>
      <c r="AD282" s="17">
        <v>41.59</v>
      </c>
      <c r="AE282" s="17">
        <v>19.850000000000001</v>
      </c>
      <c r="AF282" s="17">
        <v>20.305</v>
      </c>
      <c r="AG282" s="17">
        <v>50.169998</v>
      </c>
      <c r="AH282" s="17">
        <v>34.490001999999997</v>
      </c>
      <c r="AI282" s="17">
        <v>136.10000600000001</v>
      </c>
      <c r="AJ282" s="17">
        <v>14.565</v>
      </c>
      <c r="AK282" s="17">
        <v>11.66</v>
      </c>
      <c r="AL282" s="17">
        <v>57.959999000000003</v>
      </c>
      <c r="AM282" s="17">
        <v>34.979999999999997</v>
      </c>
      <c r="AN282" s="17">
        <v>12.645</v>
      </c>
      <c r="AO282" s="17">
        <v>136.949997</v>
      </c>
      <c r="AP282" s="17">
        <v>74.989998</v>
      </c>
      <c r="AQ282" s="17">
        <v>937.79998799999998</v>
      </c>
      <c r="AR282" s="17">
        <v>526.29998799999998</v>
      </c>
      <c r="AS282" s="17">
        <v>307.20001200000002</v>
      </c>
      <c r="AT282" s="17">
        <v>72.5</v>
      </c>
      <c r="AU282" s="17">
        <v>532.79998799999998</v>
      </c>
      <c r="AV282" s="17">
        <v>118.550003</v>
      </c>
      <c r="AW282" s="17">
        <v>9.7680000000000007</v>
      </c>
      <c r="AX282" s="17">
        <v>160.5</v>
      </c>
      <c r="AY282" s="17">
        <v>49.029998999999997</v>
      </c>
      <c r="AZ282" s="17">
        <v>36.965000000000003</v>
      </c>
      <c r="BA282" s="17">
        <v>121</v>
      </c>
      <c r="BB282" s="17">
        <v>43.41</v>
      </c>
      <c r="BC282" s="17">
        <v>76.629997000000003</v>
      </c>
      <c r="BD282" s="17">
        <v>123.599998</v>
      </c>
      <c r="BE282" s="17">
        <v>20.379999000000002</v>
      </c>
      <c r="BF282" s="17">
        <v>12.888451</v>
      </c>
      <c r="BG282" s="17">
        <v>32.709999000000003</v>
      </c>
      <c r="BH282" s="17">
        <v>274</v>
      </c>
      <c r="BI282" s="17">
        <v>80.339995999999999</v>
      </c>
      <c r="BJ282" s="17">
        <v>2.4</v>
      </c>
      <c r="BK282" s="17">
        <v>55.700001</v>
      </c>
      <c r="BL282" s="17">
        <v>23.35</v>
      </c>
      <c r="BM282" s="17">
        <v>87.900002000000001</v>
      </c>
      <c r="BN282" s="17">
        <v>29.4</v>
      </c>
      <c r="BO282" s="17">
        <v>73.699996999999996</v>
      </c>
    </row>
    <row r="283" spans="1:67" x14ac:dyDescent="0.3">
      <c r="A283" s="1">
        <v>44250</v>
      </c>
      <c r="B283" s="7">
        <v>74739998</v>
      </c>
      <c r="C283" s="7">
        <v>74959999</v>
      </c>
      <c r="D283" s="7">
        <v>72559998</v>
      </c>
      <c r="E283" s="7">
        <v>74279999</v>
      </c>
      <c r="F283">
        <v>74.279999000000004</v>
      </c>
      <c r="G283" s="19">
        <v>-8.2777434371763547E-3</v>
      </c>
      <c r="AA283" s="17">
        <v>5797.9799800000001</v>
      </c>
      <c r="AB283" s="17">
        <v>130.35000600000001</v>
      </c>
      <c r="AC283" s="17">
        <v>98.949996999999996</v>
      </c>
      <c r="AD283" s="17">
        <v>41.5</v>
      </c>
      <c r="AE283" s="17">
        <v>19.356000999999999</v>
      </c>
      <c r="AF283" s="17">
        <v>20.084999</v>
      </c>
      <c r="AG283" s="17">
        <v>49.450001</v>
      </c>
      <c r="AH283" s="17">
        <v>33.75</v>
      </c>
      <c r="AI283" s="17">
        <v>135.300003</v>
      </c>
      <c r="AJ283" s="17">
        <v>14.725</v>
      </c>
      <c r="AK283" s="17">
        <v>11.36</v>
      </c>
      <c r="AL283" s="17">
        <v>57.619999</v>
      </c>
      <c r="AM283" s="17">
        <v>35.389999000000003</v>
      </c>
      <c r="AN283" s="17">
        <v>12.67</v>
      </c>
      <c r="AO283" s="17">
        <v>136.449997</v>
      </c>
      <c r="AP283" s="17">
        <v>75.940002000000007</v>
      </c>
      <c r="AQ283" s="17">
        <v>943.20001200000002</v>
      </c>
      <c r="AR283" s="17">
        <v>522.90002400000003</v>
      </c>
      <c r="AS283" s="17">
        <v>311.70001200000002</v>
      </c>
      <c r="AT283" s="17">
        <v>72.360000999999997</v>
      </c>
      <c r="AU283" s="17">
        <v>539.40002400000003</v>
      </c>
      <c r="AV283" s="17">
        <v>118.75</v>
      </c>
      <c r="AW283" s="17">
        <v>9.7899999999999991</v>
      </c>
      <c r="AX283" s="17">
        <v>160.5</v>
      </c>
      <c r="AY283" s="17">
        <v>49.009998000000003</v>
      </c>
      <c r="AZ283" s="17">
        <v>36.709999000000003</v>
      </c>
      <c r="BA283" s="17">
        <v>118.650002</v>
      </c>
      <c r="BB283" s="17">
        <v>42.860000999999997</v>
      </c>
      <c r="BC283" s="17">
        <v>76.620002999999997</v>
      </c>
      <c r="BD283" s="17">
        <v>123.699997</v>
      </c>
      <c r="BE283" s="17">
        <v>20.120000999999998</v>
      </c>
      <c r="BF283" s="17">
        <v>12.560214999999999</v>
      </c>
      <c r="BG283" s="17">
        <v>32.900002000000001</v>
      </c>
      <c r="BH283" s="17">
        <v>276.20001200000002</v>
      </c>
      <c r="BI283" s="17">
        <v>79.459998999999996</v>
      </c>
      <c r="BJ283" s="17">
        <v>2.34</v>
      </c>
      <c r="BK283" s="17">
        <v>56.720001000000003</v>
      </c>
      <c r="BL283" s="17">
        <v>23.09</v>
      </c>
      <c r="BM283" s="17">
        <v>87.620002999999997</v>
      </c>
      <c r="BN283" s="17">
        <v>29.639999</v>
      </c>
      <c r="BO283" s="17">
        <v>74.279999000000004</v>
      </c>
    </row>
    <row r="284" spans="1:67" x14ac:dyDescent="0.3">
      <c r="A284" s="1">
        <v>44249</v>
      </c>
      <c r="B284" s="7">
        <v>76379997</v>
      </c>
      <c r="C284" s="7">
        <v>76379997</v>
      </c>
      <c r="D284" s="7">
        <v>74300003</v>
      </c>
      <c r="E284" s="7">
        <v>74900002</v>
      </c>
      <c r="F284">
        <v>74.900002000000001</v>
      </c>
      <c r="G284" s="19">
        <v>-2.8282303365793848E-2</v>
      </c>
      <c r="AA284" s="17">
        <v>5779.8398440000001</v>
      </c>
      <c r="AB284" s="17">
        <v>131.10000600000001</v>
      </c>
      <c r="AC284" s="17">
        <v>95.800003000000004</v>
      </c>
      <c r="AD284" s="17">
        <v>40.419998</v>
      </c>
      <c r="AE284" s="17">
        <v>19.702000000000002</v>
      </c>
      <c r="AF284" s="17">
        <v>19.93</v>
      </c>
      <c r="AG284" s="17">
        <v>49.299999</v>
      </c>
      <c r="AH284" s="17">
        <v>33.189999</v>
      </c>
      <c r="AI284" s="17">
        <v>137.10000600000001</v>
      </c>
      <c r="AJ284" s="17">
        <v>14.9</v>
      </c>
      <c r="AK284" s="17">
        <v>11.455</v>
      </c>
      <c r="AL284" s="17">
        <v>57.419998</v>
      </c>
      <c r="AM284" s="17">
        <v>36.110000999999997</v>
      </c>
      <c r="AN284" s="17">
        <v>12.734999999999999</v>
      </c>
      <c r="AO284" s="17">
        <v>136.949997</v>
      </c>
      <c r="AP284" s="17">
        <v>77.449996999999996</v>
      </c>
      <c r="AQ284" s="17">
        <v>951</v>
      </c>
      <c r="AR284" s="17">
        <v>522.29998799999998</v>
      </c>
      <c r="AS284" s="17">
        <v>310.89999399999999</v>
      </c>
      <c r="AT284" s="17">
        <v>73.120002999999997</v>
      </c>
      <c r="AU284" s="17">
        <v>542.90002400000003</v>
      </c>
      <c r="AV284" s="17">
        <v>120.050003</v>
      </c>
      <c r="AW284" s="17">
        <v>9.7439999999999998</v>
      </c>
      <c r="AX284" s="17">
        <v>160.949997</v>
      </c>
      <c r="AY284" s="17">
        <v>48.5</v>
      </c>
      <c r="AZ284" s="17">
        <v>36.884998000000003</v>
      </c>
      <c r="BA284" s="17">
        <v>114.800003</v>
      </c>
      <c r="BB284" s="17">
        <v>43.060001</v>
      </c>
      <c r="BC284" s="17">
        <v>76.300003000000004</v>
      </c>
      <c r="BD284" s="17">
        <v>125.800003</v>
      </c>
      <c r="BE284" s="17">
        <v>20.149999999999999</v>
      </c>
      <c r="BF284" s="17">
        <v>12.522269</v>
      </c>
      <c r="BG284" s="17">
        <v>33.830002</v>
      </c>
      <c r="BH284" s="17">
        <v>278.5</v>
      </c>
      <c r="BI284" s="17">
        <v>78.099997999999999</v>
      </c>
      <c r="BJ284" s="17">
        <v>2.38</v>
      </c>
      <c r="BK284" s="17">
        <v>57.860000999999997</v>
      </c>
      <c r="BL284" s="17">
        <v>22.799999</v>
      </c>
      <c r="BM284" s="17">
        <v>85.540001000000004</v>
      </c>
      <c r="BN284" s="17">
        <v>29.629999000000002</v>
      </c>
      <c r="BO284" s="17">
        <v>74.900002000000001</v>
      </c>
    </row>
    <row r="285" spans="1:67" x14ac:dyDescent="0.3">
      <c r="A285" s="1">
        <v>44246</v>
      </c>
      <c r="B285" s="7">
        <v>77279999</v>
      </c>
      <c r="C285" s="7">
        <v>78019997</v>
      </c>
      <c r="D285" s="7">
        <v>77000000</v>
      </c>
      <c r="E285" s="7">
        <v>77080002</v>
      </c>
      <c r="F285">
        <v>77.080001999999993</v>
      </c>
      <c r="G285" s="19">
        <v>-1.5543394386401399E-3</v>
      </c>
      <c r="AA285" s="17">
        <v>5767.4399409999996</v>
      </c>
      <c r="AB285" s="17">
        <v>132.14999399999999</v>
      </c>
      <c r="AC285" s="17">
        <v>91.769997000000004</v>
      </c>
      <c r="AD285" s="17">
        <v>41</v>
      </c>
      <c r="AE285" s="17">
        <v>19.771999000000001</v>
      </c>
      <c r="AF285" s="17">
        <v>19.856000999999999</v>
      </c>
      <c r="AG285" s="17">
        <v>48.325001</v>
      </c>
      <c r="AH285" s="17">
        <v>33.389999000000003</v>
      </c>
      <c r="AI285" s="17">
        <v>140.050003</v>
      </c>
      <c r="AJ285" s="17">
        <v>15.05</v>
      </c>
      <c r="AK285" s="17">
        <v>11.324999999999999</v>
      </c>
      <c r="AL285" s="17">
        <v>56.82</v>
      </c>
      <c r="AM285" s="17">
        <v>37.689999</v>
      </c>
      <c r="AN285" s="17">
        <v>12.895</v>
      </c>
      <c r="AO285" s="17">
        <v>136.449997</v>
      </c>
      <c r="AP285" s="17">
        <v>81.110000999999997</v>
      </c>
      <c r="AQ285" s="17">
        <v>963.59997599999997</v>
      </c>
      <c r="AR285" s="17">
        <v>528</v>
      </c>
      <c r="AS285" s="17">
        <v>316.10000600000001</v>
      </c>
      <c r="AT285" s="17">
        <v>74.639999000000003</v>
      </c>
      <c r="AU285" s="17">
        <v>541.79998799999998</v>
      </c>
      <c r="AV285" s="17">
        <v>119.050003</v>
      </c>
      <c r="AW285" s="17">
        <v>9.7639999999999993</v>
      </c>
      <c r="AX285" s="17">
        <v>163.35000600000001</v>
      </c>
      <c r="AY285" s="17">
        <v>47.709999000000003</v>
      </c>
      <c r="AZ285" s="17">
        <v>38.034999999999997</v>
      </c>
      <c r="BA285" s="17">
        <v>112.050003</v>
      </c>
      <c r="BB285" s="17">
        <v>43.25</v>
      </c>
      <c r="BC285" s="17">
        <v>77.010002</v>
      </c>
      <c r="BD285" s="17">
        <v>128.60000600000001</v>
      </c>
      <c r="BE285" s="17">
        <v>19.806000000000001</v>
      </c>
      <c r="BF285" s="17">
        <v>12.693027000000001</v>
      </c>
      <c r="BG285" s="17">
        <v>34.619999</v>
      </c>
      <c r="BH285" s="17">
        <v>286.10000600000001</v>
      </c>
      <c r="BI285" s="17">
        <v>76.739998</v>
      </c>
      <c r="BJ285" s="17">
        <v>2.44</v>
      </c>
      <c r="BK285" s="17">
        <v>57.5</v>
      </c>
      <c r="BL285" s="17">
        <v>22.379999000000002</v>
      </c>
      <c r="BM285" s="17">
        <v>85.019997000000004</v>
      </c>
      <c r="BN285" s="17">
        <v>29.34</v>
      </c>
      <c r="BO285" s="17">
        <v>77.080001999999993</v>
      </c>
    </row>
    <row r="286" spans="1:67" x14ac:dyDescent="0.3">
      <c r="A286" s="1">
        <v>44245</v>
      </c>
      <c r="B286" s="7">
        <v>77559998</v>
      </c>
      <c r="C286" s="7">
        <v>77800003</v>
      </c>
      <c r="D286" s="7">
        <v>76820000</v>
      </c>
      <c r="E286" s="7">
        <v>77199997</v>
      </c>
      <c r="F286">
        <v>77.199996999999996</v>
      </c>
      <c r="G286" s="19">
        <v>-5.1787935054059542E-4</v>
      </c>
      <c r="AA286" s="17">
        <v>5773.5498049999997</v>
      </c>
      <c r="AB286" s="17">
        <v>133</v>
      </c>
      <c r="AC286" s="17">
        <v>91.290001000000004</v>
      </c>
      <c r="AD286" s="17">
        <v>41.41</v>
      </c>
      <c r="AE286" s="17">
        <v>19.038</v>
      </c>
      <c r="AF286" s="17">
        <v>19.440000999999999</v>
      </c>
      <c r="AG286" s="17">
        <v>47.075001</v>
      </c>
      <c r="AH286" s="17">
        <v>33.830002</v>
      </c>
      <c r="AI286" s="17">
        <v>137.89999399999999</v>
      </c>
      <c r="AJ286" s="17">
        <v>14.63</v>
      </c>
      <c r="AK286" s="17">
        <v>11.035</v>
      </c>
      <c r="AL286" s="17">
        <v>55.580002</v>
      </c>
      <c r="AM286" s="17">
        <v>37.470001000000003</v>
      </c>
      <c r="AN286" s="17">
        <v>12.795</v>
      </c>
      <c r="AO286" s="17">
        <v>137.449997</v>
      </c>
      <c r="AP286" s="17">
        <v>81.269997000000004</v>
      </c>
      <c r="AQ286" s="17">
        <v>934.59997599999997</v>
      </c>
      <c r="AR286" s="17">
        <v>532.79998799999998</v>
      </c>
      <c r="AS286" s="17">
        <v>316.79998799999998</v>
      </c>
      <c r="AT286" s="17">
        <v>74.879997000000003</v>
      </c>
      <c r="AU286" s="17">
        <v>534</v>
      </c>
      <c r="AV286" s="17">
        <v>117.050003</v>
      </c>
      <c r="AW286" s="17">
        <v>9.7880000000000003</v>
      </c>
      <c r="AX286" s="17">
        <v>164.75</v>
      </c>
      <c r="AY286" s="17">
        <v>47.310001</v>
      </c>
      <c r="AZ286" s="17">
        <v>39.799999</v>
      </c>
      <c r="BA286" s="17">
        <v>107.75</v>
      </c>
      <c r="BB286" s="17">
        <v>42.110000999999997</v>
      </c>
      <c r="BC286" s="17">
        <v>78.239998</v>
      </c>
      <c r="BD286" s="17">
        <v>125.699997</v>
      </c>
      <c r="BE286" s="17">
        <v>19.084</v>
      </c>
      <c r="BF286" s="17">
        <v>12.590572999999999</v>
      </c>
      <c r="BG286" s="17">
        <v>33.959999000000003</v>
      </c>
      <c r="BH286" s="17">
        <v>285</v>
      </c>
      <c r="BI286" s="17">
        <v>76.180000000000007</v>
      </c>
      <c r="BJ286" s="17">
        <v>2.2000000000000002</v>
      </c>
      <c r="BK286" s="17">
        <v>57.419998</v>
      </c>
      <c r="BL286" s="17">
        <v>22.299999</v>
      </c>
      <c r="BM286" s="17">
        <v>85.019997000000004</v>
      </c>
      <c r="BN286" s="17">
        <v>29.74</v>
      </c>
      <c r="BO286" s="17">
        <v>77.199996999999996</v>
      </c>
    </row>
    <row r="287" spans="1:67" x14ac:dyDescent="0.3">
      <c r="A287" s="1">
        <v>44244</v>
      </c>
      <c r="B287" s="7">
        <v>78860001</v>
      </c>
      <c r="C287" s="7">
        <v>78919998</v>
      </c>
      <c r="D287" s="7">
        <v>77239998</v>
      </c>
      <c r="E287" s="7">
        <v>77239998</v>
      </c>
      <c r="F287">
        <v>77.239998</v>
      </c>
      <c r="G287" s="19">
        <v>-2.2278506329113879E-2</v>
      </c>
      <c r="AA287" s="17">
        <v>5728.330078</v>
      </c>
      <c r="AB287" s="17">
        <v>133.550003</v>
      </c>
      <c r="AC287" s="17">
        <v>93.900002000000001</v>
      </c>
      <c r="AD287" s="17">
        <v>41.619999</v>
      </c>
      <c r="AE287" s="17">
        <v>19.584</v>
      </c>
      <c r="AF287" s="17">
        <v>19.704000000000001</v>
      </c>
      <c r="AG287" s="17">
        <v>47.650002000000001</v>
      </c>
      <c r="AH287" s="17">
        <v>34.459999000000003</v>
      </c>
      <c r="AI287" s="17">
        <v>135.5</v>
      </c>
      <c r="AJ287" s="17">
        <v>14.72</v>
      </c>
      <c r="AK287" s="17">
        <v>11.185</v>
      </c>
      <c r="AL287" s="17">
        <v>55.880001</v>
      </c>
      <c r="AM287" s="17">
        <v>37.360000999999997</v>
      </c>
      <c r="AN287" s="17">
        <v>12.984999999999999</v>
      </c>
      <c r="AO287" s="17">
        <v>136.949997</v>
      </c>
      <c r="AP287" s="17">
        <v>81.569999999999993</v>
      </c>
      <c r="AQ287" s="17">
        <v>930.40002400000003</v>
      </c>
      <c r="AR287" s="17">
        <v>524.90002400000003</v>
      </c>
      <c r="AS287" s="17">
        <v>317</v>
      </c>
      <c r="AT287" s="17">
        <v>75</v>
      </c>
      <c r="AU287" s="17">
        <v>535</v>
      </c>
      <c r="AV287" s="17">
        <v>116.25</v>
      </c>
      <c r="AW287" s="17">
        <v>10.050000000000001</v>
      </c>
      <c r="AX287" s="17">
        <v>163.300003</v>
      </c>
      <c r="AY287" s="17">
        <v>47.509998000000003</v>
      </c>
      <c r="AZ287" s="17">
        <v>39.490001999999997</v>
      </c>
      <c r="BA287" s="17">
        <v>111</v>
      </c>
      <c r="BB287" s="17">
        <v>42.290000999999997</v>
      </c>
      <c r="BC287" s="17">
        <v>78.779999000000004</v>
      </c>
      <c r="BD287" s="17">
        <v>127.050003</v>
      </c>
      <c r="BE287" s="17">
        <v>19.059999000000001</v>
      </c>
      <c r="BF287" s="17">
        <v>12.495706999999999</v>
      </c>
      <c r="BG287" s="17">
        <v>34.439999</v>
      </c>
      <c r="BH287" s="17">
        <v>286.5</v>
      </c>
      <c r="BI287" s="17">
        <v>77.639999000000003</v>
      </c>
      <c r="BJ287" s="17">
        <v>2.2000000000000002</v>
      </c>
      <c r="BK287" s="17">
        <v>58.099997999999999</v>
      </c>
      <c r="BL287" s="17">
        <v>22.57</v>
      </c>
      <c r="BM287" s="17">
        <v>85.239998</v>
      </c>
      <c r="BN287" s="17">
        <v>30.25</v>
      </c>
      <c r="BO287" s="17">
        <v>77.239998</v>
      </c>
    </row>
    <row r="288" spans="1:67" x14ac:dyDescent="0.3">
      <c r="A288" s="1">
        <v>44243</v>
      </c>
      <c r="B288" s="7">
        <v>78779999</v>
      </c>
      <c r="C288" s="7">
        <v>79779999</v>
      </c>
      <c r="D288" s="7">
        <v>78580002</v>
      </c>
      <c r="E288" s="7">
        <v>79000000</v>
      </c>
      <c r="F288">
        <v>79</v>
      </c>
      <c r="G288" s="19">
        <v>4.8333373887050612E-3</v>
      </c>
      <c r="AA288" s="17">
        <v>5765.8398440000001</v>
      </c>
      <c r="AB288" s="17">
        <v>133.14999399999999</v>
      </c>
      <c r="AC288" s="17">
        <v>93.800003000000004</v>
      </c>
      <c r="AD288" s="17">
        <v>42.09</v>
      </c>
      <c r="AE288" s="17">
        <v>19.763999999999999</v>
      </c>
      <c r="AF288" s="17">
        <v>19.533999999999999</v>
      </c>
      <c r="AG288" s="17">
        <v>47.610000999999997</v>
      </c>
      <c r="AH288" s="17">
        <v>34.029998999999997</v>
      </c>
      <c r="AI288" s="17">
        <v>137.14999399999999</v>
      </c>
      <c r="AJ288" s="17">
        <v>14.65</v>
      </c>
      <c r="AK288" s="17">
        <v>11.154999999999999</v>
      </c>
      <c r="AL288" s="17">
        <v>54.740001999999997</v>
      </c>
      <c r="AM288" s="17">
        <v>37.830002</v>
      </c>
      <c r="AN288" s="17">
        <v>12.94</v>
      </c>
      <c r="AO288" s="17">
        <v>140</v>
      </c>
      <c r="AP288" s="17">
        <v>81.660004000000001</v>
      </c>
      <c r="AQ288" s="17">
        <v>937</v>
      </c>
      <c r="AR288" s="17">
        <v>565.29998799999998</v>
      </c>
      <c r="AS288" s="17">
        <v>313.60000600000001</v>
      </c>
      <c r="AT288" s="17">
        <v>75.220000999999996</v>
      </c>
      <c r="AU288" s="17">
        <v>539.79998799999998</v>
      </c>
      <c r="AV288" s="17">
        <v>117.900002</v>
      </c>
      <c r="AW288" s="17">
        <v>9.89</v>
      </c>
      <c r="AX288" s="17">
        <v>163.25</v>
      </c>
      <c r="AY288" s="17">
        <v>47.459999000000003</v>
      </c>
      <c r="AZ288" s="17">
        <v>39.915000999999997</v>
      </c>
      <c r="BA288" s="17">
        <v>109.349998</v>
      </c>
      <c r="BB288" s="17">
        <v>42.580002</v>
      </c>
      <c r="BC288" s="17">
        <v>78.040001000000004</v>
      </c>
      <c r="BD288" s="17">
        <v>129.550003</v>
      </c>
      <c r="BE288" s="17">
        <v>18.926000999999999</v>
      </c>
      <c r="BF288" s="17">
        <v>12.808764</v>
      </c>
      <c r="BG288" s="17">
        <v>35.150002000000001</v>
      </c>
      <c r="BH288" s="17">
        <v>290.70001200000002</v>
      </c>
      <c r="BI288" s="17">
        <v>76.940002000000007</v>
      </c>
      <c r="BJ288" s="17">
        <v>2.16</v>
      </c>
      <c r="BK288" s="17">
        <v>57.200001</v>
      </c>
      <c r="BL288" s="17">
        <v>22.5</v>
      </c>
      <c r="BM288" s="17">
        <v>86.120002999999997</v>
      </c>
      <c r="BN288" s="17">
        <v>30.690000999999999</v>
      </c>
      <c r="BO288" s="17">
        <v>79</v>
      </c>
    </row>
    <row r="289" spans="1:67" x14ac:dyDescent="0.3">
      <c r="A289" s="1">
        <v>44242</v>
      </c>
      <c r="B289" s="7">
        <v>79040001</v>
      </c>
      <c r="C289" s="7">
        <v>79680000</v>
      </c>
      <c r="D289" s="7">
        <v>78620003</v>
      </c>
      <c r="E289" s="7">
        <v>78620003</v>
      </c>
      <c r="F289">
        <v>78.620002999999997</v>
      </c>
      <c r="G289" s="19">
        <v>-1.270299780610995E-3</v>
      </c>
      <c r="AA289" s="17">
        <v>5786.5297849999997</v>
      </c>
      <c r="AB289" s="17">
        <v>134.25</v>
      </c>
      <c r="AC289" s="17">
        <v>93.669998000000007</v>
      </c>
      <c r="AD289" s="17">
        <v>40.900002000000001</v>
      </c>
      <c r="AE289" s="17">
        <v>19.532</v>
      </c>
      <c r="AF289" s="17">
        <v>19.57</v>
      </c>
      <c r="AG289" s="17">
        <v>47.549999</v>
      </c>
      <c r="AH289" s="17">
        <v>34.270000000000003</v>
      </c>
      <c r="AI289" s="17">
        <v>137.300003</v>
      </c>
      <c r="AJ289" s="17">
        <v>14.725</v>
      </c>
      <c r="AK289" s="17">
        <v>11.095000000000001</v>
      </c>
      <c r="AL289" s="17">
        <v>55.240001999999997</v>
      </c>
      <c r="AM289" s="17">
        <v>37.590000000000003</v>
      </c>
      <c r="AN289" s="17">
        <v>13.105</v>
      </c>
      <c r="AO289" s="17">
        <v>136.699997</v>
      </c>
      <c r="AP289" s="17">
        <v>81.029999000000004</v>
      </c>
      <c r="AQ289" s="17">
        <v>930.40002400000003</v>
      </c>
      <c r="AR289" s="17">
        <v>566</v>
      </c>
      <c r="AS289" s="17">
        <v>315</v>
      </c>
      <c r="AT289" s="17">
        <v>74.940002000000007</v>
      </c>
      <c r="AU289" s="17">
        <v>535.90002400000003</v>
      </c>
      <c r="AV289" s="17">
        <v>117.699997</v>
      </c>
      <c r="AW289" s="17">
        <v>9.89</v>
      </c>
      <c r="AX289" s="17">
        <v>161.199997</v>
      </c>
      <c r="AY289" s="17">
        <v>47.57</v>
      </c>
      <c r="AZ289" s="17">
        <v>39.450001</v>
      </c>
      <c r="BA289" s="17">
        <v>110.900002</v>
      </c>
      <c r="BB289" s="17">
        <v>42.810001</v>
      </c>
      <c r="BC289" s="17">
        <v>78.540001000000004</v>
      </c>
      <c r="BD289" s="17">
        <v>128.75</v>
      </c>
      <c r="BE289" s="17">
        <v>18.920000000000002</v>
      </c>
      <c r="BF289" s="17">
        <v>12.689233</v>
      </c>
      <c r="BG289" s="17">
        <v>35.549999</v>
      </c>
      <c r="BH289" s="17">
        <v>293</v>
      </c>
      <c r="BI289" s="17">
        <v>77.839995999999999</v>
      </c>
      <c r="BJ289" s="17">
        <v>2.2599999999999998</v>
      </c>
      <c r="BK289" s="17">
        <v>63</v>
      </c>
      <c r="BL289" s="17">
        <v>22.68</v>
      </c>
      <c r="BM289" s="17">
        <v>86.080001999999993</v>
      </c>
      <c r="BN289" s="17">
        <v>31.219999000000001</v>
      </c>
      <c r="BO289" s="17">
        <v>78.620002999999997</v>
      </c>
    </row>
    <row r="290" spans="1:67" x14ac:dyDescent="0.3">
      <c r="A290" s="1">
        <v>44239</v>
      </c>
      <c r="B290" s="7">
        <v>77559998</v>
      </c>
      <c r="C290" s="7">
        <v>79199997</v>
      </c>
      <c r="D290" s="7">
        <v>77440002</v>
      </c>
      <c r="E290" s="7">
        <v>78720001</v>
      </c>
      <c r="F290">
        <v>78.720000999999996</v>
      </c>
      <c r="G290" s="19">
        <v>9.7486147992382755E-3</v>
      </c>
      <c r="AA290" s="17">
        <v>5786.25</v>
      </c>
      <c r="AB290" s="17">
        <v>134.89999399999999</v>
      </c>
      <c r="AC290" s="17">
        <v>92.209998999999996</v>
      </c>
      <c r="AD290" s="17">
        <v>42.040000999999997</v>
      </c>
      <c r="AE290" s="17">
        <v>18.686001000000001</v>
      </c>
      <c r="AF290" s="17">
        <v>19.115998999999999</v>
      </c>
      <c r="AG290" s="17">
        <v>46.48</v>
      </c>
      <c r="AH290" s="17">
        <v>33.549999</v>
      </c>
      <c r="AI290" s="17">
        <v>135.300003</v>
      </c>
      <c r="AJ290" s="17">
        <v>14.445</v>
      </c>
      <c r="AK290" s="17">
        <v>10.875</v>
      </c>
      <c r="AL290" s="17">
        <v>53.919998</v>
      </c>
      <c r="AM290" s="17">
        <v>38.049999</v>
      </c>
      <c r="AN290" s="17">
        <v>13.055</v>
      </c>
      <c r="AO290" s="17">
        <v>136.89999399999999</v>
      </c>
      <c r="AP290" s="17">
        <v>81.449996999999996</v>
      </c>
      <c r="AQ290" s="17">
        <v>924.40002400000003</v>
      </c>
      <c r="AR290" s="17">
        <v>547.90002400000003</v>
      </c>
      <c r="AS290" s="17">
        <v>318.29998799999998</v>
      </c>
      <c r="AT290" s="17">
        <v>75.540001000000004</v>
      </c>
      <c r="AU290" s="17">
        <v>529.29998799999998</v>
      </c>
      <c r="AV290" s="17">
        <v>116.699997</v>
      </c>
      <c r="AW290" s="17">
        <v>9.7460000000000004</v>
      </c>
      <c r="AX290" s="17">
        <v>159.300003</v>
      </c>
      <c r="AY290" s="17">
        <v>47</v>
      </c>
      <c r="AZ290" s="17">
        <v>39.340000000000003</v>
      </c>
      <c r="BA290" s="17">
        <v>108.900002</v>
      </c>
      <c r="BB290" s="17">
        <v>42.189999</v>
      </c>
      <c r="BC290" s="17">
        <v>78.160004000000001</v>
      </c>
      <c r="BD290" s="17">
        <v>129</v>
      </c>
      <c r="BE290" s="17">
        <v>17.771999000000001</v>
      </c>
      <c r="BF290" s="17">
        <v>12.577291000000001</v>
      </c>
      <c r="BG290" s="17">
        <v>35.299999</v>
      </c>
      <c r="BH290" s="17">
        <v>295</v>
      </c>
      <c r="BI290" s="17">
        <v>77.900002000000001</v>
      </c>
      <c r="BJ290" s="17">
        <v>2.16</v>
      </c>
      <c r="BK290" s="17">
        <v>62.860000999999997</v>
      </c>
      <c r="BL290" s="17">
        <v>22.49</v>
      </c>
      <c r="BM290" s="17">
        <v>85.660004000000001</v>
      </c>
      <c r="BN290" s="17">
        <v>26.1</v>
      </c>
      <c r="BO290" s="17">
        <v>78.720000999999996</v>
      </c>
    </row>
    <row r="291" spans="1:67" x14ac:dyDescent="0.3">
      <c r="A291" s="1">
        <v>44238</v>
      </c>
      <c r="B291" s="7">
        <v>77099998</v>
      </c>
      <c r="C291" s="7">
        <v>78220001</v>
      </c>
      <c r="D291" s="7">
        <v>76860001</v>
      </c>
      <c r="E291" s="7">
        <v>77959999</v>
      </c>
      <c r="F291">
        <v>77.959998999999996</v>
      </c>
      <c r="G291" s="19">
        <v>1.8020331208661977E-2</v>
      </c>
      <c r="AA291" s="17">
        <v>5703.669922</v>
      </c>
      <c r="AB291" s="17">
        <v>134.949997</v>
      </c>
      <c r="AC291" s="17">
        <v>91.220000999999996</v>
      </c>
      <c r="AD291" s="17">
        <v>43.27</v>
      </c>
      <c r="AE291" s="17">
        <v>18.788</v>
      </c>
      <c r="AF291" s="17">
        <v>19.271999000000001</v>
      </c>
      <c r="AG291" s="17">
        <v>45.695</v>
      </c>
      <c r="AH291" s="17">
        <v>33.409999999999997</v>
      </c>
      <c r="AI291" s="17">
        <v>135</v>
      </c>
      <c r="AJ291" s="17">
        <v>14.49</v>
      </c>
      <c r="AK291" s="17">
        <v>10.725</v>
      </c>
      <c r="AL291" s="17">
        <v>54.540000999999997</v>
      </c>
      <c r="AM291" s="17">
        <v>37.869999</v>
      </c>
      <c r="AN291" s="17">
        <v>13.105</v>
      </c>
      <c r="AO291" s="17">
        <v>132.199997</v>
      </c>
      <c r="AP291" s="17">
        <v>81.800003000000004</v>
      </c>
      <c r="AQ291" s="17">
        <v>919</v>
      </c>
      <c r="AR291" s="17">
        <v>547.90002400000003</v>
      </c>
      <c r="AS291" s="17">
        <v>309</v>
      </c>
      <c r="AT291" s="17">
        <v>74.5</v>
      </c>
      <c r="AU291" s="17">
        <v>531.5</v>
      </c>
      <c r="AV291" s="17">
        <v>117.25</v>
      </c>
      <c r="AW291" s="17">
        <v>9.7200000000000006</v>
      </c>
      <c r="AX291" s="17">
        <v>159.39999399999999</v>
      </c>
      <c r="AY291" s="17">
        <v>46.990001999999997</v>
      </c>
      <c r="AZ291" s="17">
        <v>39.389999000000003</v>
      </c>
      <c r="BA291" s="17">
        <v>109.449997</v>
      </c>
      <c r="BB291" s="17">
        <v>42.389999000000003</v>
      </c>
      <c r="BC291" s="17">
        <v>77.809997999999993</v>
      </c>
      <c r="BD291" s="17">
        <v>125</v>
      </c>
      <c r="BE291" s="17">
        <v>17.955998999999998</v>
      </c>
      <c r="BF291" s="17">
        <v>12.486219999999999</v>
      </c>
      <c r="BG291" s="17">
        <v>34.849997999999999</v>
      </c>
      <c r="BH291" s="17">
        <v>290.39999399999999</v>
      </c>
      <c r="BI291" s="17">
        <v>78.160004000000001</v>
      </c>
      <c r="BJ291" s="17">
        <v>2.2599999999999998</v>
      </c>
      <c r="BK291" s="17">
        <v>60.900002000000001</v>
      </c>
      <c r="BL291" s="17">
        <v>22.6</v>
      </c>
      <c r="BM291" s="17">
        <v>86.660004000000001</v>
      </c>
      <c r="BN291" s="17">
        <v>25.950001</v>
      </c>
      <c r="BO291" s="17">
        <v>77.959998999999996</v>
      </c>
    </row>
    <row r="292" spans="1:67" x14ac:dyDescent="0.3">
      <c r="A292" s="1">
        <v>44237</v>
      </c>
      <c r="B292" s="7">
        <v>75239998</v>
      </c>
      <c r="C292" s="7">
        <v>77180000</v>
      </c>
      <c r="D292" s="7">
        <v>74739998</v>
      </c>
      <c r="E292" s="7">
        <v>76580002</v>
      </c>
      <c r="F292">
        <v>76.580001999999993</v>
      </c>
      <c r="G292" s="19">
        <v>2.3523148890670864E-2</v>
      </c>
      <c r="AA292" s="17">
        <v>5669.8198240000002</v>
      </c>
      <c r="AB292" s="17">
        <v>134.75</v>
      </c>
      <c r="AC292" s="17">
        <v>91.690002000000007</v>
      </c>
      <c r="AD292" s="17">
        <v>42.66</v>
      </c>
      <c r="AE292" s="17">
        <v>19.219999000000001</v>
      </c>
      <c r="AF292" s="17">
        <v>19.299999</v>
      </c>
      <c r="AG292" s="17">
        <v>45.134998000000003</v>
      </c>
      <c r="AH292" s="17">
        <v>33.400002000000001</v>
      </c>
      <c r="AI292" s="17">
        <v>133.199997</v>
      </c>
      <c r="AJ292" s="17">
        <v>14.574999999999999</v>
      </c>
      <c r="AK292" s="17">
        <v>10.220000000000001</v>
      </c>
      <c r="AL292" s="17">
        <v>53.360000999999997</v>
      </c>
      <c r="AM292" s="17">
        <v>37.810001</v>
      </c>
      <c r="AN292" s="17">
        <v>13.12</v>
      </c>
      <c r="AO292" s="17">
        <v>132.050003</v>
      </c>
      <c r="AP292" s="17">
        <v>79.669998000000007</v>
      </c>
      <c r="AQ292" s="17">
        <v>906.40002400000003</v>
      </c>
      <c r="AR292" s="17">
        <v>551</v>
      </c>
      <c r="AS292" s="17">
        <v>311.29998799999998</v>
      </c>
      <c r="AT292" s="17">
        <v>77.779999000000004</v>
      </c>
      <c r="AU292" s="17">
        <v>529.5</v>
      </c>
      <c r="AV292" s="17">
        <v>117.449997</v>
      </c>
      <c r="AW292" s="17">
        <v>9.8719999999999999</v>
      </c>
      <c r="AX292" s="17">
        <v>163.10000600000001</v>
      </c>
      <c r="AY292" s="17">
        <v>46.91</v>
      </c>
      <c r="AZ292" s="17">
        <v>39.259998000000003</v>
      </c>
      <c r="BA292" s="17">
        <v>110.849998</v>
      </c>
      <c r="BB292" s="17">
        <v>41.91</v>
      </c>
      <c r="BC292" s="17">
        <v>79.459998999999996</v>
      </c>
      <c r="BD292" s="17">
        <v>123.050003</v>
      </c>
      <c r="BE292" s="17">
        <v>17.899999999999999</v>
      </c>
      <c r="BF292" s="17">
        <v>12.539345000000001</v>
      </c>
      <c r="BG292" s="17">
        <v>33.650002000000001</v>
      </c>
      <c r="BH292" s="17">
        <v>286.29998799999998</v>
      </c>
      <c r="BI292" s="17">
        <v>77.699996999999996</v>
      </c>
      <c r="BJ292" s="17">
        <v>2.08</v>
      </c>
      <c r="BK292" s="17">
        <v>62.060001</v>
      </c>
      <c r="BL292" s="17">
        <v>22.280000999999999</v>
      </c>
      <c r="BM292" s="17">
        <v>85.559997999999993</v>
      </c>
      <c r="BN292" s="17">
        <v>26</v>
      </c>
      <c r="BO292" s="17">
        <v>76.580001999999993</v>
      </c>
    </row>
    <row r="293" spans="1:67" x14ac:dyDescent="0.3">
      <c r="A293" s="1">
        <v>44236</v>
      </c>
      <c r="B293" s="7">
        <v>75580002</v>
      </c>
      <c r="C293" s="7">
        <v>75739998</v>
      </c>
      <c r="D293" s="7">
        <v>74320000</v>
      </c>
      <c r="E293" s="7">
        <v>74820000</v>
      </c>
      <c r="F293">
        <v>74.819999999999993</v>
      </c>
      <c r="G293" s="19">
        <v>-1.0840811883141344E-2</v>
      </c>
      <c r="AA293" s="17">
        <v>5670.7998049999997</v>
      </c>
      <c r="AB293" s="17">
        <v>137.5</v>
      </c>
      <c r="AC293" s="17">
        <v>92.470000999999996</v>
      </c>
      <c r="AD293" s="17">
        <v>43.66</v>
      </c>
      <c r="AE293" s="17">
        <v>18.983999000000001</v>
      </c>
      <c r="AF293" s="17">
        <v>19.294001000000002</v>
      </c>
      <c r="AG293" s="17">
        <v>43.919998</v>
      </c>
      <c r="AH293" s="17">
        <v>33.5</v>
      </c>
      <c r="AI293" s="17">
        <v>132.949997</v>
      </c>
      <c r="AJ293" s="17">
        <v>14.56</v>
      </c>
      <c r="AK293" s="17">
        <v>10.135</v>
      </c>
      <c r="AL293" s="17">
        <v>53.459999000000003</v>
      </c>
      <c r="AM293" s="17">
        <v>37.799999</v>
      </c>
      <c r="AN293" s="17">
        <v>13.1</v>
      </c>
      <c r="AO293" s="17">
        <v>133.199997</v>
      </c>
      <c r="AP293" s="17">
        <v>80.029999000000004</v>
      </c>
      <c r="AQ293" s="17">
        <v>915.59997599999997</v>
      </c>
      <c r="AR293" s="17">
        <v>555.5</v>
      </c>
      <c r="AS293" s="17">
        <v>312.79998799999998</v>
      </c>
      <c r="AT293" s="17">
        <v>77.860000999999997</v>
      </c>
      <c r="AU293" s="17">
        <v>537</v>
      </c>
      <c r="AV293" s="17">
        <v>117.199997</v>
      </c>
      <c r="AW293" s="17">
        <v>9.7319999999999993</v>
      </c>
      <c r="AX293" s="17">
        <v>163.75</v>
      </c>
      <c r="AY293" s="17">
        <v>46.23</v>
      </c>
      <c r="AZ293" s="17">
        <v>39.770000000000003</v>
      </c>
      <c r="BA293" s="17">
        <v>111.650002</v>
      </c>
      <c r="BB293" s="17">
        <v>42.380001</v>
      </c>
      <c r="BC293" s="17">
        <v>80.580001999999993</v>
      </c>
      <c r="BD293" s="17">
        <v>123.150002</v>
      </c>
      <c r="BE293" s="17">
        <v>17.403998999999999</v>
      </c>
      <c r="BF293" s="17">
        <v>12.780303999999999</v>
      </c>
      <c r="BG293" s="17">
        <v>34.57</v>
      </c>
      <c r="BH293" s="17">
        <v>286.79998799999998</v>
      </c>
      <c r="BI293" s="17">
        <v>78.120002999999997</v>
      </c>
      <c r="BJ293" s="17">
        <v>2.2200000000000002</v>
      </c>
      <c r="BK293" s="17">
        <v>63.299999</v>
      </c>
      <c r="BL293" s="17">
        <v>22.309999000000001</v>
      </c>
      <c r="BM293" s="17">
        <v>85.900002000000001</v>
      </c>
      <c r="BN293" s="17">
        <v>25.77</v>
      </c>
      <c r="BO293" s="17">
        <v>74.819999999999993</v>
      </c>
    </row>
    <row r="294" spans="1:67" x14ac:dyDescent="0.3">
      <c r="A294" s="1">
        <v>44235</v>
      </c>
      <c r="B294" s="7">
        <v>75660004</v>
      </c>
      <c r="C294" s="7">
        <v>76260002</v>
      </c>
      <c r="D294" s="7">
        <v>74900002</v>
      </c>
      <c r="E294" s="7">
        <v>75639999</v>
      </c>
      <c r="F294">
        <v>75.639999000000003</v>
      </c>
      <c r="G294" s="19">
        <v>9.3407656968036434E-3</v>
      </c>
      <c r="AA294" s="17">
        <v>5691.5400390000004</v>
      </c>
      <c r="AB294" s="17">
        <v>136.800003</v>
      </c>
      <c r="AC294" s="17">
        <v>93.870002999999997</v>
      </c>
      <c r="AD294" s="17">
        <v>44.099997999999999</v>
      </c>
      <c r="AE294" s="17">
        <v>19.120000999999998</v>
      </c>
      <c r="AF294" s="17">
        <v>19.25</v>
      </c>
      <c r="AG294" s="17">
        <v>44.119999</v>
      </c>
      <c r="AH294" s="17">
        <v>33.889999000000003</v>
      </c>
      <c r="AI294" s="17">
        <v>131.449997</v>
      </c>
      <c r="AJ294" s="17">
        <v>14.37</v>
      </c>
      <c r="AK294" s="17">
        <v>10.220000000000001</v>
      </c>
      <c r="AL294" s="17">
        <v>53.16</v>
      </c>
      <c r="AM294" s="17">
        <v>37.599997999999999</v>
      </c>
      <c r="AN294" s="17">
        <v>13.244999999999999</v>
      </c>
      <c r="AO294" s="17">
        <v>131</v>
      </c>
      <c r="AP294" s="17">
        <v>80.120002999999997</v>
      </c>
      <c r="AQ294" s="17">
        <v>900.20001200000002</v>
      </c>
      <c r="AR294" s="17">
        <v>547</v>
      </c>
      <c r="AS294" s="17">
        <v>308.20001200000002</v>
      </c>
      <c r="AT294" s="17">
        <v>78.139999000000003</v>
      </c>
      <c r="AU294" s="17">
        <v>527.90002400000003</v>
      </c>
      <c r="AV294" s="17">
        <v>118</v>
      </c>
      <c r="AW294" s="17">
        <v>9.8260000000000005</v>
      </c>
      <c r="AX294" s="17">
        <v>162.050003</v>
      </c>
      <c r="AY294" s="17">
        <v>46.84</v>
      </c>
      <c r="AZ294" s="17">
        <v>40.439999</v>
      </c>
      <c r="BA294" s="17">
        <v>112.25</v>
      </c>
      <c r="BB294" s="17">
        <v>43.049999</v>
      </c>
      <c r="BC294" s="17">
        <v>80.769997000000004</v>
      </c>
      <c r="BD294" s="17">
        <v>124.75</v>
      </c>
      <c r="BE294" s="17">
        <v>17.283999999999999</v>
      </c>
      <c r="BF294" s="17">
        <v>12.897937000000001</v>
      </c>
      <c r="BG294" s="17">
        <v>34.279998999999997</v>
      </c>
      <c r="BH294" s="17">
        <v>281.89999399999999</v>
      </c>
      <c r="BI294" s="17">
        <v>77.300003000000004</v>
      </c>
      <c r="BJ294" s="17">
        <v>2.02</v>
      </c>
      <c r="BK294" s="17">
        <v>63.48</v>
      </c>
      <c r="BL294" s="17">
        <v>22.57</v>
      </c>
      <c r="BM294" s="17">
        <v>86.860000999999997</v>
      </c>
      <c r="BN294" s="17">
        <v>25.93</v>
      </c>
      <c r="BO294" s="17">
        <v>75.639999000000003</v>
      </c>
    </row>
    <row r="295" spans="1:67" x14ac:dyDescent="0.3">
      <c r="A295" s="1">
        <v>44232</v>
      </c>
      <c r="B295" s="7">
        <v>74620003</v>
      </c>
      <c r="C295" s="7">
        <v>75739998</v>
      </c>
      <c r="D295" s="7">
        <v>74480003</v>
      </c>
      <c r="E295" s="7">
        <v>74940002</v>
      </c>
      <c r="F295">
        <v>74.940002000000007</v>
      </c>
      <c r="G295" s="19">
        <v>9.4289334436674643E-3</v>
      </c>
      <c r="AA295" s="17">
        <v>5686.0297849999997</v>
      </c>
      <c r="AB295" s="17">
        <v>136.25</v>
      </c>
      <c r="AC295" s="17">
        <v>93.419998000000007</v>
      </c>
      <c r="AD295" s="17">
        <v>42.810001</v>
      </c>
      <c r="AE295" s="17">
        <v>18.639999</v>
      </c>
      <c r="AF295" s="17">
        <v>19.204000000000001</v>
      </c>
      <c r="AG295" s="17">
        <v>43.595001000000003</v>
      </c>
      <c r="AH295" s="17">
        <v>33.810001</v>
      </c>
      <c r="AI295" s="17">
        <v>128.25</v>
      </c>
      <c r="AJ295" s="17">
        <v>14.48</v>
      </c>
      <c r="AK295" s="17">
        <v>10.135</v>
      </c>
      <c r="AL295" s="17">
        <v>53.34</v>
      </c>
      <c r="AM295" s="17">
        <v>36.540000999999997</v>
      </c>
      <c r="AN295" s="17">
        <v>13.4</v>
      </c>
      <c r="AO295" s="17">
        <v>128.75</v>
      </c>
      <c r="AP295" s="17">
        <v>80.540001000000004</v>
      </c>
      <c r="AQ295" s="17">
        <v>900.59997599999997</v>
      </c>
      <c r="AR295" s="17">
        <v>549</v>
      </c>
      <c r="AS295" s="17">
        <v>305.60000600000001</v>
      </c>
      <c r="AT295" s="17">
        <v>77.400002000000001</v>
      </c>
      <c r="AU295" s="17">
        <v>528.70001200000002</v>
      </c>
      <c r="AV295" s="17">
        <v>117.949997</v>
      </c>
      <c r="AW295" s="17">
        <v>9.8439999999999994</v>
      </c>
      <c r="AX295" s="17">
        <v>163.199997</v>
      </c>
      <c r="AY295" s="17">
        <v>46.549999</v>
      </c>
      <c r="AZ295" s="17">
        <v>40.360000999999997</v>
      </c>
      <c r="BA295" s="17">
        <v>112.199997</v>
      </c>
      <c r="BB295" s="17">
        <v>42.5</v>
      </c>
      <c r="BC295" s="17">
        <v>80.010002</v>
      </c>
      <c r="BD295" s="17">
        <v>124.599998</v>
      </c>
      <c r="BE295" s="17">
        <v>17.170000000000002</v>
      </c>
      <c r="BF295" s="17">
        <v>12.670260000000001</v>
      </c>
      <c r="BG295" s="17">
        <v>33.689999</v>
      </c>
      <c r="BH295" s="17">
        <v>284</v>
      </c>
      <c r="BI295" s="17">
        <v>77.680000000000007</v>
      </c>
      <c r="BJ295" s="17">
        <v>1.99</v>
      </c>
      <c r="BK295" s="17">
        <v>66.400002000000001</v>
      </c>
      <c r="BL295" s="17">
        <v>22.91</v>
      </c>
      <c r="BM295" s="17">
        <v>86</v>
      </c>
      <c r="BN295" s="17">
        <v>25.92</v>
      </c>
      <c r="BO295" s="17">
        <v>74.940002000000007</v>
      </c>
    </row>
    <row r="296" spans="1:67" x14ac:dyDescent="0.3">
      <c r="A296" s="1">
        <v>44231</v>
      </c>
      <c r="B296" s="7">
        <v>74339996</v>
      </c>
      <c r="C296" s="7">
        <v>75220001</v>
      </c>
      <c r="D296" s="7">
        <v>73900002</v>
      </c>
      <c r="E296" s="7">
        <v>74239998</v>
      </c>
      <c r="F296">
        <v>74.239998</v>
      </c>
      <c r="G296" s="19">
        <v>1.3487860985808009E-3</v>
      </c>
      <c r="AA296" s="17">
        <v>5659.2597660000001</v>
      </c>
      <c r="AB296" s="17">
        <v>136.35000600000001</v>
      </c>
      <c r="AC296" s="17">
        <v>93.099997999999999</v>
      </c>
      <c r="AD296" s="17">
        <v>45.439999</v>
      </c>
      <c r="AE296" s="17">
        <v>18.334</v>
      </c>
      <c r="AF296" s="17">
        <v>19.153998999999999</v>
      </c>
      <c r="AG296" s="17">
        <v>42.485000999999997</v>
      </c>
      <c r="AH296" s="17">
        <v>33.389999000000003</v>
      </c>
      <c r="AI296" s="17">
        <v>126.599998</v>
      </c>
      <c r="AJ296" s="17">
        <v>14.17</v>
      </c>
      <c r="AK296" s="17">
        <v>9.9540000000000006</v>
      </c>
      <c r="AL296" s="17">
        <v>54.099997999999999</v>
      </c>
      <c r="AM296" s="17">
        <v>36.060001</v>
      </c>
      <c r="AN296" s="17">
        <v>13.29</v>
      </c>
      <c r="AO296" s="17">
        <v>125.800003</v>
      </c>
      <c r="AP296" s="17">
        <v>81.360000999999997</v>
      </c>
      <c r="AQ296" s="17">
        <v>890</v>
      </c>
      <c r="AR296" s="17">
        <v>542.09997599999997</v>
      </c>
      <c r="AS296" s="17">
        <v>298.10000600000001</v>
      </c>
      <c r="AT296" s="17">
        <v>77.860000999999997</v>
      </c>
      <c r="AU296" s="17">
        <v>525.09997599999997</v>
      </c>
      <c r="AV296" s="17">
        <v>115.550003</v>
      </c>
      <c r="AW296" s="17">
        <v>9.8320000000000007</v>
      </c>
      <c r="AX296" s="17">
        <v>160.75</v>
      </c>
      <c r="AY296" s="17">
        <v>45.689999</v>
      </c>
      <c r="AZ296" s="17">
        <v>38.354999999999997</v>
      </c>
      <c r="BA296" s="17">
        <v>112.900002</v>
      </c>
      <c r="BB296" s="17">
        <v>43.16</v>
      </c>
      <c r="BC296" s="17">
        <v>78.830001999999993</v>
      </c>
      <c r="BD296" s="17">
        <v>125.199997</v>
      </c>
      <c r="BE296" s="17">
        <v>16.66</v>
      </c>
      <c r="BF296" s="17">
        <v>12.410328</v>
      </c>
      <c r="BG296" s="17">
        <v>33.590000000000003</v>
      </c>
      <c r="BH296" s="17">
        <v>283.79998799999998</v>
      </c>
      <c r="BI296" s="17">
        <v>78.120002999999997</v>
      </c>
      <c r="BJ296" s="17">
        <v>1.95</v>
      </c>
      <c r="BK296" s="17">
        <v>66</v>
      </c>
      <c r="BL296" s="17">
        <v>23.02</v>
      </c>
      <c r="BM296" s="17">
        <v>81.300003000000004</v>
      </c>
      <c r="BN296" s="17">
        <v>25.959999</v>
      </c>
      <c r="BO296" s="17">
        <v>74.239998</v>
      </c>
    </row>
    <row r="297" spans="1:67" x14ac:dyDescent="0.3">
      <c r="A297" s="1">
        <v>44230</v>
      </c>
      <c r="B297" s="7">
        <v>75599998</v>
      </c>
      <c r="C297" s="7">
        <v>75760002</v>
      </c>
      <c r="D297" s="7">
        <v>73720001</v>
      </c>
      <c r="E297" s="7">
        <v>74139999</v>
      </c>
      <c r="F297">
        <v>74.139999000000003</v>
      </c>
      <c r="G297" s="19">
        <v>-1.1730179088117021E-2</v>
      </c>
      <c r="AA297" s="17">
        <v>5608.5400390000004</v>
      </c>
      <c r="AB297" s="17">
        <v>136.5</v>
      </c>
      <c r="AC297" s="17">
        <v>89.809997999999993</v>
      </c>
      <c r="AD297" s="17">
        <v>45.599997999999999</v>
      </c>
      <c r="AE297" s="17">
        <v>18.047999999999998</v>
      </c>
      <c r="AF297" s="17">
        <v>18.988001000000001</v>
      </c>
      <c r="AG297" s="17">
        <v>41.900002000000001</v>
      </c>
      <c r="AH297" s="17">
        <v>33.43</v>
      </c>
      <c r="AI297" s="17">
        <v>124.599998</v>
      </c>
      <c r="AJ297" s="17">
        <v>14.125</v>
      </c>
      <c r="AK297" s="17">
        <v>9.8719999999999999</v>
      </c>
      <c r="AL297" s="17">
        <v>54.259998000000003</v>
      </c>
      <c r="AM297" s="17">
        <v>34</v>
      </c>
      <c r="AN297" s="17">
        <v>13.3</v>
      </c>
      <c r="AO297" s="17">
        <v>121.5</v>
      </c>
      <c r="AP297" s="17">
        <v>81.139999000000003</v>
      </c>
      <c r="AQ297" s="17">
        <v>890.59997599999997</v>
      </c>
      <c r="AR297" s="17">
        <v>543.20001200000002</v>
      </c>
      <c r="AS297" s="17">
        <v>295.89999399999999</v>
      </c>
      <c r="AT297" s="17">
        <v>77.800003000000004</v>
      </c>
      <c r="AU297" s="17">
        <v>524.5</v>
      </c>
      <c r="AV297" s="17">
        <v>116.699997</v>
      </c>
      <c r="AW297" s="17">
        <v>9.7880000000000003</v>
      </c>
      <c r="AX297" s="17">
        <v>158.5</v>
      </c>
      <c r="AY297" s="17">
        <v>44.77</v>
      </c>
      <c r="AZ297" s="17">
        <v>37.695</v>
      </c>
      <c r="BA297" s="17">
        <v>108.849998</v>
      </c>
      <c r="BB297" s="17">
        <v>42.599997999999999</v>
      </c>
      <c r="BC297" s="17">
        <v>77.730002999999996</v>
      </c>
      <c r="BD297" s="17">
        <v>125.5</v>
      </c>
      <c r="BE297" s="17">
        <v>16.256001000000001</v>
      </c>
      <c r="BF297" s="17">
        <v>12.332538</v>
      </c>
      <c r="BG297" s="17">
        <v>33.720001000000003</v>
      </c>
      <c r="BH297" s="17">
        <v>284.5</v>
      </c>
      <c r="BI297" s="17">
        <v>76.459998999999996</v>
      </c>
      <c r="BJ297" s="17">
        <v>1.97</v>
      </c>
      <c r="BK297" s="17">
        <v>69.839995999999999</v>
      </c>
      <c r="BL297" s="17">
        <v>23.030000999999999</v>
      </c>
      <c r="BM297" s="17">
        <v>80.040001000000004</v>
      </c>
      <c r="BN297" s="17">
        <v>25.92</v>
      </c>
      <c r="BO297" s="17">
        <v>74.139999000000003</v>
      </c>
    </row>
    <row r="298" spans="1:67" x14ac:dyDescent="0.3">
      <c r="A298" s="1">
        <v>44229</v>
      </c>
      <c r="B298" s="7">
        <v>72900002</v>
      </c>
      <c r="C298" s="7">
        <v>75260002</v>
      </c>
      <c r="D298" s="7">
        <v>72860001</v>
      </c>
      <c r="E298" s="7">
        <v>75019997</v>
      </c>
      <c r="F298">
        <v>75.019997000000004</v>
      </c>
      <c r="G298" s="19">
        <v>3.9634047137802275E-2</v>
      </c>
      <c r="AA298" s="17">
        <v>5563.0498049999997</v>
      </c>
      <c r="AB298" s="17">
        <v>135.85000600000001</v>
      </c>
      <c r="AC298" s="17">
        <v>88.589995999999999</v>
      </c>
      <c r="AD298" s="17">
        <v>47</v>
      </c>
      <c r="AE298" s="17">
        <v>18.218</v>
      </c>
      <c r="AF298" s="17">
        <v>18.815999999999999</v>
      </c>
      <c r="AG298" s="17">
        <v>41.604999999999997</v>
      </c>
      <c r="AH298" s="17">
        <v>33.560001</v>
      </c>
      <c r="AI298" s="17">
        <v>124.75</v>
      </c>
      <c r="AJ298" s="17">
        <v>14.27</v>
      </c>
      <c r="AK298" s="17">
        <v>9.7959999999999994</v>
      </c>
      <c r="AL298" s="17">
        <v>54.68</v>
      </c>
      <c r="AM298" s="17">
        <v>34.25</v>
      </c>
      <c r="AN298" s="17">
        <v>13.035</v>
      </c>
      <c r="AO298" s="17">
        <v>123.050003</v>
      </c>
      <c r="AP298" s="17">
        <v>82.650002000000001</v>
      </c>
      <c r="AQ298" s="17">
        <v>884.79998799999998</v>
      </c>
      <c r="AR298" s="17">
        <v>549.20001200000002</v>
      </c>
      <c r="AS298" s="17">
        <v>298.39999399999999</v>
      </c>
      <c r="AT298" s="17">
        <v>77.559997999999993</v>
      </c>
      <c r="AU298" s="17">
        <v>524.90002400000003</v>
      </c>
      <c r="AV298" s="17">
        <v>114.449997</v>
      </c>
      <c r="AW298" s="17">
        <v>9.7159999999999993</v>
      </c>
      <c r="AX298" s="17">
        <v>159.699997</v>
      </c>
      <c r="AY298" s="17">
        <v>43.75</v>
      </c>
      <c r="AZ298" s="17">
        <v>35.979999999999997</v>
      </c>
      <c r="BA298" s="17">
        <v>107.849998</v>
      </c>
      <c r="BB298" s="17">
        <v>42.049999</v>
      </c>
      <c r="BC298" s="17">
        <v>78.599997999999999</v>
      </c>
      <c r="BD298" s="17">
        <v>125.900002</v>
      </c>
      <c r="BE298" s="17">
        <v>16.135999999999999</v>
      </c>
      <c r="BF298" s="17">
        <v>12.300284</v>
      </c>
      <c r="BG298" s="17">
        <v>33.950001</v>
      </c>
      <c r="BH298" s="17">
        <v>288.39999399999999</v>
      </c>
      <c r="BI298" s="17">
        <v>76.839995999999999</v>
      </c>
      <c r="BJ298" s="17">
        <v>2.02</v>
      </c>
      <c r="BK298" s="17">
        <v>71.180000000000007</v>
      </c>
      <c r="BL298" s="17">
        <v>22.66</v>
      </c>
      <c r="BM298" s="17">
        <v>80.160004000000001</v>
      </c>
      <c r="BN298" s="17">
        <v>25.969999000000001</v>
      </c>
      <c r="BO298" s="17">
        <v>75.019997000000004</v>
      </c>
    </row>
    <row r="299" spans="1:67" x14ac:dyDescent="0.3">
      <c r="A299" s="1">
        <v>44228</v>
      </c>
      <c r="B299" s="7">
        <v>70639999</v>
      </c>
      <c r="C299" s="7">
        <v>72459999</v>
      </c>
      <c r="D299" s="7">
        <v>70559998</v>
      </c>
      <c r="E299" s="7">
        <v>72160004</v>
      </c>
      <c r="F299">
        <v>72.160004000000001</v>
      </c>
      <c r="G299" s="19">
        <v>2.9974394232783252E-2</v>
      </c>
      <c r="AA299" s="17">
        <v>5563.1098629999997</v>
      </c>
      <c r="AB299" s="17">
        <v>136.10000600000001</v>
      </c>
      <c r="AC299" s="17">
        <v>83.110000999999997</v>
      </c>
      <c r="AD299" s="17">
        <v>45.990001999999997</v>
      </c>
      <c r="AE299" s="17">
        <v>18.402000000000001</v>
      </c>
      <c r="AF299" s="17">
        <v>18.454000000000001</v>
      </c>
      <c r="AG299" s="17">
        <v>40.18</v>
      </c>
      <c r="AH299" s="17">
        <v>33.07</v>
      </c>
      <c r="AI299" s="17">
        <v>122.25</v>
      </c>
      <c r="AJ299" s="17">
        <v>14.1</v>
      </c>
      <c r="AK299" s="17">
        <v>9.516</v>
      </c>
      <c r="AL299" s="17">
        <v>55.599997999999999</v>
      </c>
      <c r="AM299" s="17">
        <v>33.549999</v>
      </c>
      <c r="AN299" s="17">
        <v>12.975</v>
      </c>
      <c r="AO299" s="17">
        <v>120.5</v>
      </c>
      <c r="AP299" s="17">
        <v>80.839995999999999</v>
      </c>
      <c r="AQ299" s="17">
        <v>854.20001200000002</v>
      </c>
      <c r="AR299" s="17">
        <v>543</v>
      </c>
      <c r="AS299" s="17">
        <v>296.5</v>
      </c>
      <c r="AT299" s="17">
        <v>76.639999000000003</v>
      </c>
      <c r="AU299" s="17">
        <v>507.70001200000002</v>
      </c>
      <c r="AV299" s="17">
        <v>114.199997</v>
      </c>
      <c r="AW299" s="17">
        <v>9.7260000000000009</v>
      </c>
      <c r="AX299" s="17">
        <v>156.949997</v>
      </c>
      <c r="AY299" s="17">
        <v>43.75</v>
      </c>
      <c r="AZ299" s="17">
        <v>35.034999999999997</v>
      </c>
      <c r="BA299" s="17">
        <v>102.949997</v>
      </c>
      <c r="BB299" s="17">
        <v>41.639999000000003</v>
      </c>
      <c r="BC299" s="17">
        <v>78.209998999999996</v>
      </c>
      <c r="BD299" s="17">
        <v>123.400002</v>
      </c>
      <c r="BE299" s="17">
        <v>15.584</v>
      </c>
      <c r="BF299" s="17">
        <v>11.951178000000001</v>
      </c>
      <c r="BG299" s="17">
        <v>33.919998</v>
      </c>
      <c r="BH299" s="17">
        <v>279.60000600000001</v>
      </c>
      <c r="BI299" s="17">
        <v>74.599997999999999</v>
      </c>
      <c r="BJ299" s="17">
        <v>1.98</v>
      </c>
      <c r="BK299" s="17">
        <v>70.300003000000004</v>
      </c>
      <c r="BL299" s="17">
        <v>22.27</v>
      </c>
      <c r="BM299" s="17">
        <v>77.919998000000007</v>
      </c>
      <c r="BN299" s="17">
        <v>25.65</v>
      </c>
      <c r="BO299" s="17">
        <v>72.160004000000001</v>
      </c>
    </row>
    <row r="300" spans="1:67" x14ac:dyDescent="0.3">
      <c r="A300" s="1">
        <v>44225</v>
      </c>
      <c r="B300" s="7">
        <v>70360001</v>
      </c>
      <c r="C300" s="7">
        <v>70959999</v>
      </c>
      <c r="D300" s="7">
        <v>69500000</v>
      </c>
      <c r="E300" s="7">
        <v>70059998</v>
      </c>
      <c r="F300">
        <v>70.059997999999993</v>
      </c>
      <c r="G300" s="19">
        <v>-1.6563728707572389E-2</v>
      </c>
      <c r="AA300" s="17">
        <v>5461.6801759999998</v>
      </c>
      <c r="AB300" s="17">
        <v>135</v>
      </c>
      <c r="AC300" s="17">
        <v>83.199996999999996</v>
      </c>
      <c r="AD300" s="17">
        <v>44.860000999999997</v>
      </c>
      <c r="AE300" s="17">
        <v>18.042000000000002</v>
      </c>
      <c r="AF300" s="17">
        <v>18.299999</v>
      </c>
      <c r="AG300" s="17">
        <v>39.779998999999997</v>
      </c>
      <c r="AH300" s="17">
        <v>32.419998</v>
      </c>
      <c r="AI300" s="17">
        <v>119.5</v>
      </c>
      <c r="AJ300" s="17">
        <v>13.99</v>
      </c>
      <c r="AK300" s="17">
        <v>9.3800000000000008</v>
      </c>
      <c r="AL300" s="17">
        <v>54.959999000000003</v>
      </c>
      <c r="AM300" s="17">
        <v>32.950001</v>
      </c>
      <c r="AN300" s="17">
        <v>12.82</v>
      </c>
      <c r="AO300" s="17">
        <v>117</v>
      </c>
      <c r="AP300" s="17">
        <v>79.180000000000007</v>
      </c>
      <c r="AQ300" s="17">
        <v>842.59997599999997</v>
      </c>
      <c r="AR300" s="17">
        <v>541.59997599999997</v>
      </c>
      <c r="AS300" s="17">
        <v>290.10000600000001</v>
      </c>
      <c r="AT300" s="17">
        <v>75.900002000000001</v>
      </c>
      <c r="AU300" s="17">
        <v>498.29998799999998</v>
      </c>
      <c r="AV300" s="17">
        <v>113.900002</v>
      </c>
      <c r="AW300" s="17">
        <v>9.7040000000000006</v>
      </c>
      <c r="AX300" s="17">
        <v>155.699997</v>
      </c>
      <c r="AY300" s="17">
        <v>42.759998000000003</v>
      </c>
      <c r="AZ300" s="17">
        <v>35.240001999999997</v>
      </c>
      <c r="BA300" s="17">
        <v>104.099998</v>
      </c>
      <c r="BB300" s="17">
        <v>41.080002</v>
      </c>
      <c r="BC300" s="17">
        <v>77.150002000000001</v>
      </c>
      <c r="BD300" s="17">
        <v>120.949997</v>
      </c>
      <c r="BE300" s="17">
        <v>15.438000000000001</v>
      </c>
      <c r="BF300" s="17">
        <v>11.871491000000001</v>
      </c>
      <c r="BG300" s="17">
        <v>33.270000000000003</v>
      </c>
      <c r="BH300" s="17">
        <v>270.20001200000002</v>
      </c>
      <c r="BI300" s="17">
        <v>74.180000000000007</v>
      </c>
      <c r="BJ300" s="17">
        <v>2.02</v>
      </c>
      <c r="BK300" s="17">
        <v>61.040000999999997</v>
      </c>
      <c r="BL300" s="17">
        <v>22.059999000000001</v>
      </c>
      <c r="BM300" s="17">
        <v>76.580001999999993</v>
      </c>
      <c r="BN300" s="17">
        <v>25.32</v>
      </c>
      <c r="BO300" s="17">
        <v>70.059997999999993</v>
      </c>
    </row>
    <row r="301" spans="1:67" x14ac:dyDescent="0.3">
      <c r="A301" s="1">
        <v>44224</v>
      </c>
      <c r="B301" s="7">
        <v>69500000</v>
      </c>
      <c r="C301" s="7">
        <v>71739998</v>
      </c>
      <c r="D301" s="7">
        <v>68620003</v>
      </c>
      <c r="E301" s="7">
        <v>71239998</v>
      </c>
      <c r="F301">
        <v>71.239998</v>
      </c>
      <c r="G301" s="19">
        <v>1.4814829692941345E-2</v>
      </c>
      <c r="AA301" s="17">
        <v>5399.2099609999996</v>
      </c>
      <c r="AB301" s="17">
        <v>136.39999399999999</v>
      </c>
      <c r="AC301" s="17">
        <v>85.150002000000001</v>
      </c>
      <c r="AD301" s="17">
        <v>45.02</v>
      </c>
      <c r="AE301" s="17">
        <v>18.48</v>
      </c>
      <c r="AF301" s="17">
        <v>18.795999999999999</v>
      </c>
      <c r="AG301" s="17">
        <v>41.205002</v>
      </c>
      <c r="AH301" s="17">
        <v>33.299999</v>
      </c>
      <c r="AI301" s="17">
        <v>119.5</v>
      </c>
      <c r="AJ301" s="17">
        <v>14.335000000000001</v>
      </c>
      <c r="AK301" s="17">
        <v>9.57</v>
      </c>
      <c r="AL301" s="17">
        <v>55.279998999999997</v>
      </c>
      <c r="AM301" s="17">
        <v>33.169998</v>
      </c>
      <c r="AN301" s="17">
        <v>12.96</v>
      </c>
      <c r="AO301" s="17">
        <v>117.900002</v>
      </c>
      <c r="AP301" s="17">
        <v>82.5</v>
      </c>
      <c r="AQ301" s="17">
        <v>861.59997599999997</v>
      </c>
      <c r="AR301" s="17">
        <v>555.90002400000003</v>
      </c>
      <c r="AS301" s="17">
        <v>297.39999399999999</v>
      </c>
      <c r="AT301" s="17">
        <v>77.760002</v>
      </c>
      <c r="AU301" s="17">
        <v>517</v>
      </c>
      <c r="AV301" s="17">
        <v>110.849998</v>
      </c>
      <c r="AW301" s="17">
        <v>9.8019999999999996</v>
      </c>
      <c r="AX301" s="17">
        <v>157.85000600000001</v>
      </c>
      <c r="AY301" s="17">
        <v>42.5</v>
      </c>
      <c r="AZ301" s="17">
        <v>35.400002000000001</v>
      </c>
      <c r="BA301" s="17">
        <v>106.300003</v>
      </c>
      <c r="BB301" s="17">
        <v>41.610000999999997</v>
      </c>
      <c r="BC301" s="17">
        <v>79.089995999999999</v>
      </c>
      <c r="BD301" s="17">
        <v>123.800003</v>
      </c>
      <c r="BE301" s="17">
        <v>15.77</v>
      </c>
      <c r="BF301" s="17">
        <v>12.038454</v>
      </c>
      <c r="BG301" s="17">
        <v>33.029998999999997</v>
      </c>
      <c r="BH301" s="17">
        <v>273.5</v>
      </c>
      <c r="BI301" s="17">
        <v>73.980002999999996</v>
      </c>
      <c r="BJ301" s="17">
        <v>2.08</v>
      </c>
      <c r="BK301" s="17">
        <v>56</v>
      </c>
      <c r="BL301" s="17">
        <v>22.41</v>
      </c>
      <c r="BM301" s="17">
        <v>78.680000000000007</v>
      </c>
      <c r="BN301" s="17">
        <v>26.110001</v>
      </c>
      <c r="BO301" s="17">
        <v>71.239998</v>
      </c>
    </row>
    <row r="302" spans="1:67" x14ac:dyDescent="0.3">
      <c r="A302" s="1">
        <v>44223</v>
      </c>
      <c r="B302" s="7">
        <v>71440002</v>
      </c>
      <c r="C302" s="7">
        <v>71580002</v>
      </c>
      <c r="D302" s="7">
        <v>68540001</v>
      </c>
      <c r="E302" s="7">
        <v>70199997</v>
      </c>
      <c r="F302">
        <v>70.199996999999996</v>
      </c>
      <c r="G302" s="19">
        <v>-1.8181860139860118E-2</v>
      </c>
      <c r="AA302" s="17">
        <v>5510.5200199999999</v>
      </c>
      <c r="AB302" s="17">
        <v>136.5</v>
      </c>
      <c r="AC302" s="17">
        <v>84.360000999999997</v>
      </c>
      <c r="AD302" s="17">
        <v>43.830002</v>
      </c>
      <c r="AE302" s="17">
        <v>17.577998999999998</v>
      </c>
      <c r="AF302" s="17">
        <v>18.673999999999999</v>
      </c>
      <c r="AG302" s="17">
        <v>40.525002000000001</v>
      </c>
      <c r="AH302" s="17">
        <v>32.459999000000003</v>
      </c>
      <c r="AI302" s="17">
        <v>119.5</v>
      </c>
      <c r="AJ302" s="17">
        <v>14.425000000000001</v>
      </c>
      <c r="AK302" s="17">
        <v>9.4280000000000008</v>
      </c>
      <c r="AL302" s="17">
        <v>55.200001</v>
      </c>
      <c r="AM302" s="17">
        <v>33.830002</v>
      </c>
      <c r="AN302" s="17">
        <v>12.73</v>
      </c>
      <c r="AO302" s="17">
        <v>118.349998</v>
      </c>
      <c r="AP302" s="17">
        <v>80.959998999999996</v>
      </c>
      <c r="AQ302" s="17">
        <v>854.20001200000002</v>
      </c>
      <c r="AR302" s="17">
        <v>541.59997599999997</v>
      </c>
      <c r="AS302" s="17">
        <v>297.60000600000001</v>
      </c>
      <c r="AT302" s="17">
        <v>78.080001999999993</v>
      </c>
      <c r="AU302" s="17">
        <v>506.39999399999999</v>
      </c>
      <c r="AV302" s="17">
        <v>108.5</v>
      </c>
      <c r="AW302" s="17">
        <v>9.8539999999999992</v>
      </c>
      <c r="AX302" s="17">
        <v>152.949997</v>
      </c>
      <c r="AY302" s="17">
        <v>41.549999</v>
      </c>
      <c r="AZ302" s="17">
        <v>34.220001000000003</v>
      </c>
      <c r="BA302" s="17">
        <v>105.949997</v>
      </c>
      <c r="BB302" s="17">
        <v>40.82</v>
      </c>
      <c r="BC302" s="17">
        <v>79.069999999999993</v>
      </c>
      <c r="BD302" s="17">
        <v>123.099998</v>
      </c>
      <c r="BE302" s="17">
        <v>15.564</v>
      </c>
      <c r="BF302" s="17">
        <v>11.761445999999999</v>
      </c>
      <c r="BG302" s="17">
        <v>31.719999000000001</v>
      </c>
      <c r="BH302" s="17">
        <v>276.39999399999999</v>
      </c>
      <c r="BI302" s="17">
        <v>74.279999000000004</v>
      </c>
      <c r="BJ302" s="17">
        <v>2.14</v>
      </c>
      <c r="BK302" s="17">
        <v>56.52</v>
      </c>
      <c r="BL302" s="17">
        <v>21.879999000000002</v>
      </c>
      <c r="BM302" s="17">
        <v>76.839995999999999</v>
      </c>
      <c r="BN302" s="17">
        <v>26.129999000000002</v>
      </c>
      <c r="BO302" s="17">
        <v>70.199996999999996</v>
      </c>
    </row>
    <row r="303" spans="1:67" x14ac:dyDescent="0.3">
      <c r="A303" s="1">
        <v>44222</v>
      </c>
      <c r="B303" s="7">
        <v>70680000</v>
      </c>
      <c r="C303" s="7">
        <v>72800003</v>
      </c>
      <c r="D303" s="7">
        <v>70419998</v>
      </c>
      <c r="E303" s="7">
        <v>71500000</v>
      </c>
      <c r="F303">
        <v>71.5</v>
      </c>
      <c r="G303" s="19">
        <v>8.1782574218347559E-3</v>
      </c>
      <c r="AA303" s="17">
        <v>5459.6201170000004</v>
      </c>
      <c r="AB303" s="17">
        <v>134.949997</v>
      </c>
      <c r="AC303" s="17">
        <v>85.290001000000004</v>
      </c>
      <c r="AD303" s="17">
        <v>45.540000999999997</v>
      </c>
      <c r="AE303" s="17">
        <v>18.350000000000001</v>
      </c>
      <c r="AF303" s="17">
        <v>18.856000999999999</v>
      </c>
      <c r="AG303" s="17">
        <v>41.990001999999997</v>
      </c>
      <c r="AH303" s="17">
        <v>32.799999</v>
      </c>
      <c r="AI303" s="17">
        <v>121.699997</v>
      </c>
      <c r="AJ303" s="17">
        <v>14.664999999999999</v>
      </c>
      <c r="AK303" s="17">
        <v>9.6739999999999995</v>
      </c>
      <c r="AL303" s="17">
        <v>55.380001</v>
      </c>
      <c r="AM303" s="17">
        <v>33.939999</v>
      </c>
      <c r="AN303" s="17">
        <v>12.99</v>
      </c>
      <c r="AO303" s="17">
        <v>120.699997</v>
      </c>
      <c r="AP303" s="17">
        <v>79.879997000000003</v>
      </c>
      <c r="AQ303" s="17">
        <v>870</v>
      </c>
      <c r="AR303" s="17">
        <v>545.70001200000002</v>
      </c>
      <c r="AS303" s="17">
        <v>301.79998799999998</v>
      </c>
      <c r="AT303" s="17">
        <v>79.599997999999999</v>
      </c>
      <c r="AU303" s="17">
        <v>508</v>
      </c>
      <c r="AV303" s="17">
        <v>111.150002</v>
      </c>
      <c r="AW303" s="17">
        <v>9.702</v>
      </c>
      <c r="AX303" s="17">
        <v>153.89999399999999</v>
      </c>
      <c r="AY303" s="17">
        <v>41.98</v>
      </c>
      <c r="AZ303" s="17">
        <v>34.025002000000001</v>
      </c>
      <c r="BA303" s="17">
        <v>108</v>
      </c>
      <c r="BB303" s="17">
        <v>41.939999</v>
      </c>
      <c r="BC303" s="17">
        <v>81.069999999999993</v>
      </c>
      <c r="BD303" s="17">
        <v>125.599998</v>
      </c>
      <c r="BE303" s="17">
        <v>15.986000000000001</v>
      </c>
      <c r="BF303" s="17">
        <v>12.178855</v>
      </c>
      <c r="BG303" s="17">
        <v>32.700001</v>
      </c>
      <c r="BH303" s="17">
        <v>283.70001200000002</v>
      </c>
      <c r="BI303" s="17">
        <v>73.360000999999997</v>
      </c>
      <c r="BJ303" s="17">
        <v>2.2000000000000002</v>
      </c>
      <c r="BK303" s="17">
        <v>56.400002000000001</v>
      </c>
      <c r="BL303" s="17">
        <v>22.17</v>
      </c>
      <c r="BM303" s="17">
        <v>77.980002999999996</v>
      </c>
      <c r="BN303" s="17">
        <v>26.309999000000001</v>
      </c>
      <c r="BO303" s="17">
        <v>71.5</v>
      </c>
    </row>
    <row r="304" spans="1:67" x14ac:dyDescent="0.3">
      <c r="A304" s="1">
        <v>44221</v>
      </c>
      <c r="B304" s="7">
        <v>73199997</v>
      </c>
      <c r="C304" s="7">
        <v>73400002</v>
      </c>
      <c r="D304" s="7">
        <v>70400002</v>
      </c>
      <c r="E304" s="7">
        <v>70919998</v>
      </c>
      <c r="F304">
        <v>70.919998000000007</v>
      </c>
      <c r="G304" s="19">
        <v>-2.8226978834188343E-2</v>
      </c>
      <c r="AA304" s="17">
        <v>5523.5200199999999</v>
      </c>
      <c r="AB304" s="17">
        <v>131.39999399999999</v>
      </c>
      <c r="AC304" s="17">
        <v>84.870002999999997</v>
      </c>
      <c r="AD304" s="17">
        <v>46.060001</v>
      </c>
      <c r="AE304" s="17">
        <v>17.992000999999998</v>
      </c>
      <c r="AF304" s="17">
        <v>18.77</v>
      </c>
      <c r="AG304" s="17">
        <v>41.23</v>
      </c>
      <c r="AH304" s="17">
        <v>32.740001999999997</v>
      </c>
      <c r="AI304" s="17">
        <v>121.199997</v>
      </c>
      <c r="AJ304" s="17">
        <v>14.824999999999999</v>
      </c>
      <c r="AK304" s="17">
        <v>9.5</v>
      </c>
      <c r="AL304" s="17">
        <v>54.700001</v>
      </c>
      <c r="AM304" s="17">
        <v>33.529998999999997</v>
      </c>
      <c r="AN304" s="17">
        <v>12.93</v>
      </c>
      <c r="AO304" s="17">
        <v>120.550003</v>
      </c>
      <c r="AP304" s="17">
        <v>78.180000000000007</v>
      </c>
      <c r="AQ304" s="17">
        <v>869.59997599999997</v>
      </c>
      <c r="AR304" s="17">
        <v>533</v>
      </c>
      <c r="AS304" s="17">
        <v>299</v>
      </c>
      <c r="AT304" s="17">
        <v>78.699996999999996</v>
      </c>
      <c r="AU304" s="17">
        <v>501.89999399999999</v>
      </c>
      <c r="AV304" s="17">
        <v>109.75</v>
      </c>
      <c r="AW304" s="17">
        <v>9.5540000000000003</v>
      </c>
      <c r="AX304" s="17">
        <v>151.949997</v>
      </c>
      <c r="AY304" s="17">
        <v>41.75</v>
      </c>
      <c r="AZ304" s="17">
        <v>32.955002</v>
      </c>
      <c r="BA304" s="17">
        <v>106.150002</v>
      </c>
      <c r="BB304" s="17">
        <v>42.029998999999997</v>
      </c>
      <c r="BC304" s="17">
        <v>81.5</v>
      </c>
      <c r="BD304" s="17">
        <v>124.699997</v>
      </c>
      <c r="BE304" s="17">
        <v>15.616</v>
      </c>
      <c r="BF304" s="17">
        <v>11.958767</v>
      </c>
      <c r="BG304" s="17">
        <v>32.689999</v>
      </c>
      <c r="BH304" s="17">
        <v>286.60000600000001</v>
      </c>
      <c r="BI304" s="17">
        <v>73.199996999999996</v>
      </c>
      <c r="BJ304" s="17">
        <v>2.2000000000000002</v>
      </c>
      <c r="BK304" s="17">
        <v>60.240001999999997</v>
      </c>
      <c r="BL304" s="17">
        <v>22.360001</v>
      </c>
      <c r="BM304" s="17">
        <v>78.720000999999996</v>
      </c>
      <c r="BN304" s="17">
        <v>26.280000999999999</v>
      </c>
      <c r="BO304" s="17">
        <v>70.919998000000007</v>
      </c>
    </row>
    <row r="305" spans="1:67" x14ac:dyDescent="0.3">
      <c r="A305" s="1">
        <v>44218</v>
      </c>
      <c r="B305" s="7">
        <v>73459999</v>
      </c>
      <c r="C305" s="7">
        <v>73639999</v>
      </c>
      <c r="D305" s="7">
        <v>72059998</v>
      </c>
      <c r="E305" s="7">
        <v>72980003</v>
      </c>
      <c r="F305">
        <v>72.980002999999996</v>
      </c>
      <c r="G305" s="19">
        <v>-1.1378989433757813E-2</v>
      </c>
      <c r="AA305" s="17">
        <v>5472.3598629999997</v>
      </c>
      <c r="AB305" s="17">
        <v>132.050003</v>
      </c>
      <c r="AC305" s="17">
        <v>88.830001999999993</v>
      </c>
      <c r="AD305" s="17">
        <v>47.619999</v>
      </c>
      <c r="AE305" s="17">
        <v>18.641999999999999</v>
      </c>
      <c r="AF305" s="17">
        <v>19.212</v>
      </c>
      <c r="AG305" s="17">
        <v>43.084999000000003</v>
      </c>
      <c r="AH305" s="17">
        <v>34.090000000000003</v>
      </c>
      <c r="AI305" s="17">
        <v>123.400002</v>
      </c>
      <c r="AJ305" s="17">
        <v>14.715</v>
      </c>
      <c r="AK305" s="17">
        <v>9.9220000000000006</v>
      </c>
      <c r="AL305" s="17">
        <v>54.560001</v>
      </c>
      <c r="AM305" s="17">
        <v>33</v>
      </c>
      <c r="AN305" s="17">
        <v>13.115</v>
      </c>
      <c r="AO305" s="17">
        <v>122.5</v>
      </c>
      <c r="AP305" s="17">
        <v>78</v>
      </c>
      <c r="AQ305" s="17">
        <v>875.59997599999997</v>
      </c>
      <c r="AR305" s="17">
        <v>544</v>
      </c>
      <c r="AS305" s="17">
        <v>296.29998799999998</v>
      </c>
      <c r="AT305" s="17">
        <v>79.839995999999999</v>
      </c>
      <c r="AU305" s="17">
        <v>511.5</v>
      </c>
      <c r="AV305" s="17">
        <v>111.449997</v>
      </c>
      <c r="AW305" s="17">
        <v>9.5879999999999992</v>
      </c>
      <c r="AX305" s="17">
        <v>153.10000600000001</v>
      </c>
      <c r="AY305" s="17">
        <v>43.18</v>
      </c>
      <c r="AZ305" s="17">
        <v>34.419998</v>
      </c>
      <c r="BA305" s="17">
        <v>110.550003</v>
      </c>
      <c r="BB305" s="17">
        <v>42.599997999999999</v>
      </c>
      <c r="BC305" s="17">
        <v>81.459998999999996</v>
      </c>
      <c r="BD305" s="17">
        <v>125.349998</v>
      </c>
      <c r="BE305" s="17">
        <v>16.34</v>
      </c>
      <c r="BF305" s="17">
        <v>12.522269</v>
      </c>
      <c r="BG305" s="17">
        <v>32.599997999999999</v>
      </c>
      <c r="BH305" s="17">
        <v>289.79998799999998</v>
      </c>
      <c r="BI305" s="17">
        <v>75.5</v>
      </c>
      <c r="BJ305" s="17">
        <v>2.1800000000000002</v>
      </c>
      <c r="BK305" s="17">
        <v>60.32</v>
      </c>
      <c r="BL305" s="17">
        <v>22.35</v>
      </c>
      <c r="BM305" s="17">
        <v>80.459998999999996</v>
      </c>
      <c r="BN305" s="17">
        <v>26.559999000000001</v>
      </c>
      <c r="BO305" s="17">
        <v>72.980002999999996</v>
      </c>
    </row>
    <row r="306" spans="1:67" x14ac:dyDescent="0.3">
      <c r="A306" s="1">
        <v>44217</v>
      </c>
      <c r="B306" s="7">
        <v>74459999</v>
      </c>
      <c r="C306" s="7">
        <v>74559998</v>
      </c>
      <c r="D306" s="7">
        <v>73379997</v>
      </c>
      <c r="E306" s="7">
        <v>73820000</v>
      </c>
      <c r="F306">
        <v>73.819999999999993</v>
      </c>
      <c r="G306" s="19">
        <v>2.7166122229036471E-3</v>
      </c>
      <c r="AA306" s="17">
        <v>5559.5698240000002</v>
      </c>
      <c r="AB306" s="17">
        <v>131.14999399999999</v>
      </c>
      <c r="AC306" s="17">
        <v>89.360000999999997</v>
      </c>
      <c r="AD306" s="17">
        <v>48.610000999999997</v>
      </c>
      <c r="AE306" s="17">
        <v>19.030000999999999</v>
      </c>
      <c r="AF306" s="17">
        <v>19.518000000000001</v>
      </c>
      <c r="AG306" s="17">
        <v>44.34</v>
      </c>
      <c r="AH306" s="17">
        <v>34.5</v>
      </c>
      <c r="AI306" s="17">
        <v>124.300003</v>
      </c>
      <c r="AJ306" s="17">
        <v>15.074999999999999</v>
      </c>
      <c r="AK306" s="17">
        <v>10.06</v>
      </c>
      <c r="AL306" s="17">
        <v>55.080002</v>
      </c>
      <c r="AM306" s="17">
        <v>32.849997999999999</v>
      </c>
      <c r="AN306" s="17">
        <v>13.315</v>
      </c>
      <c r="AO306" s="17">
        <v>122.599998</v>
      </c>
      <c r="AP306" s="17">
        <v>78.279999000000004</v>
      </c>
      <c r="AQ306" s="17">
        <v>875.59997599999997</v>
      </c>
      <c r="AR306" s="17">
        <v>550.20001200000002</v>
      </c>
      <c r="AS306" s="17">
        <v>294.60000600000001</v>
      </c>
      <c r="AT306" s="17">
        <v>80.279999000000004</v>
      </c>
      <c r="AU306" s="17">
        <v>507.60000600000001</v>
      </c>
      <c r="AV306" s="17">
        <v>112.25</v>
      </c>
      <c r="AW306" s="17">
        <v>9.5619999999999994</v>
      </c>
      <c r="AX306" s="17">
        <v>153.64999399999999</v>
      </c>
      <c r="AY306" s="17">
        <v>43.400002000000001</v>
      </c>
      <c r="AZ306" s="17">
        <v>35.25</v>
      </c>
      <c r="BA306" s="17">
        <v>111.949997</v>
      </c>
      <c r="BB306" s="17">
        <v>43.32</v>
      </c>
      <c r="BC306" s="17">
        <v>81.419998000000007</v>
      </c>
      <c r="BD306" s="17">
        <v>125.150002</v>
      </c>
      <c r="BE306" s="17">
        <v>16.898001000000001</v>
      </c>
      <c r="BF306" s="17">
        <v>12.933986000000001</v>
      </c>
      <c r="BG306" s="17">
        <v>33.400002000000001</v>
      </c>
      <c r="BH306" s="17">
        <v>291.39999399999999</v>
      </c>
      <c r="BI306" s="17">
        <v>76.580001999999993</v>
      </c>
      <c r="BJ306" s="17">
        <v>2.2200000000000002</v>
      </c>
      <c r="BK306" s="17">
        <v>60.099997999999999</v>
      </c>
      <c r="BL306" s="17">
        <v>22.799999</v>
      </c>
      <c r="BM306" s="17">
        <v>81.519997000000004</v>
      </c>
      <c r="BN306" s="17">
        <v>26.610001</v>
      </c>
      <c r="BO306" s="17">
        <v>73.819999999999993</v>
      </c>
    </row>
    <row r="307" spans="1:67" x14ac:dyDescent="0.3">
      <c r="A307" s="1">
        <v>44216</v>
      </c>
      <c r="B307" s="7">
        <v>74440002</v>
      </c>
      <c r="C307" s="7">
        <v>74459999</v>
      </c>
      <c r="D307" s="7">
        <v>73300003</v>
      </c>
      <c r="E307" s="7">
        <v>73620003</v>
      </c>
      <c r="F307">
        <v>73.620002999999997</v>
      </c>
      <c r="G307" s="19">
        <v>2.7180707260354708E-4</v>
      </c>
      <c r="AA307" s="17">
        <v>5590.7900390000004</v>
      </c>
      <c r="AB307" s="17">
        <v>131</v>
      </c>
      <c r="AC307" s="17">
        <v>92.410004000000001</v>
      </c>
      <c r="AD307" s="17">
        <v>48.68</v>
      </c>
      <c r="AE307" s="17">
        <v>19.242000999999998</v>
      </c>
      <c r="AF307" s="17">
        <v>19.716000000000001</v>
      </c>
      <c r="AG307" s="17">
        <v>44.419998</v>
      </c>
      <c r="AH307" s="17">
        <v>35.080002</v>
      </c>
      <c r="AI307" s="17">
        <v>124.5</v>
      </c>
      <c r="AJ307" s="17">
        <v>14.914999999999999</v>
      </c>
      <c r="AK307" s="17">
        <v>10.205</v>
      </c>
      <c r="AL307" s="17">
        <v>55.279998999999997</v>
      </c>
      <c r="AM307" s="17">
        <v>32.450001</v>
      </c>
      <c r="AN307" s="17">
        <v>13.445</v>
      </c>
      <c r="AO307" s="17">
        <v>124.5</v>
      </c>
      <c r="AP307" s="17">
        <v>77.970000999999996</v>
      </c>
      <c r="AQ307" s="17">
        <v>868.20001200000002</v>
      </c>
      <c r="AR307" s="17">
        <v>556.70001200000002</v>
      </c>
      <c r="AS307" s="17">
        <v>293.60000600000001</v>
      </c>
      <c r="AT307" s="17">
        <v>79.819999999999993</v>
      </c>
      <c r="AU307" s="17">
        <v>507.70001200000002</v>
      </c>
      <c r="AV307" s="17">
        <v>111</v>
      </c>
      <c r="AW307" s="17">
        <v>9.6620000000000008</v>
      </c>
      <c r="AX307" s="17">
        <v>154.14999399999999</v>
      </c>
      <c r="AY307" s="17">
        <v>43.540000999999997</v>
      </c>
      <c r="AZ307" s="17">
        <v>34.814999</v>
      </c>
      <c r="BA307" s="17">
        <v>114.900002</v>
      </c>
      <c r="BB307" s="17">
        <v>43.25</v>
      </c>
      <c r="BC307" s="17">
        <v>82.349997999999999</v>
      </c>
      <c r="BD307" s="17">
        <v>123.199997</v>
      </c>
      <c r="BE307" s="17">
        <v>17.084</v>
      </c>
      <c r="BF307" s="17">
        <v>13.190124000000001</v>
      </c>
      <c r="BG307" s="17">
        <v>33.5</v>
      </c>
      <c r="BH307" s="17">
        <v>288.20001200000002</v>
      </c>
      <c r="BI307" s="17">
        <v>78.5</v>
      </c>
      <c r="BJ307" s="17">
        <v>2.2000000000000002</v>
      </c>
      <c r="BK307" s="17">
        <v>62.720001000000003</v>
      </c>
      <c r="BL307" s="17">
        <v>23.379999000000002</v>
      </c>
      <c r="BM307" s="17">
        <v>83.580001999999993</v>
      </c>
      <c r="BN307" s="17">
        <v>26.4</v>
      </c>
      <c r="BO307" s="17">
        <v>73.620002999999997</v>
      </c>
    </row>
    <row r="308" spans="1:67" x14ac:dyDescent="0.3">
      <c r="A308" s="1">
        <v>44215</v>
      </c>
      <c r="B308" s="7">
        <v>74800003</v>
      </c>
      <c r="C308" s="7">
        <v>74800003</v>
      </c>
      <c r="D308" s="7">
        <v>73440002</v>
      </c>
      <c r="E308" s="7">
        <v>73599998</v>
      </c>
      <c r="F308">
        <v>73.599997999999999</v>
      </c>
      <c r="G308" s="19">
        <v>-1.2080563758389284E-2</v>
      </c>
      <c r="AA308" s="17">
        <v>5628.4399409999996</v>
      </c>
      <c r="AB308" s="17">
        <v>132.35000600000001</v>
      </c>
      <c r="AC308" s="17">
        <v>91.300003000000004</v>
      </c>
      <c r="AD308" s="17">
        <v>48.459999000000003</v>
      </c>
      <c r="AE308" s="17">
        <v>19.204000000000001</v>
      </c>
      <c r="AF308" s="17">
        <v>19.649999999999999</v>
      </c>
      <c r="AG308" s="17">
        <v>44.110000999999997</v>
      </c>
      <c r="AH308" s="17">
        <v>35.090000000000003</v>
      </c>
      <c r="AI308" s="17">
        <v>125.400002</v>
      </c>
      <c r="AJ308" s="17">
        <v>15</v>
      </c>
      <c r="AK308" s="17">
        <v>10.050000000000001</v>
      </c>
      <c r="AL308" s="17">
        <v>56.18</v>
      </c>
      <c r="AM308" s="17">
        <v>32.119999</v>
      </c>
      <c r="AN308" s="17">
        <v>13.58</v>
      </c>
      <c r="AO308" s="17">
        <v>123.099998</v>
      </c>
      <c r="AP308" s="17">
        <v>77.410004000000001</v>
      </c>
      <c r="AQ308" s="17">
        <v>862.40002400000003</v>
      </c>
      <c r="AR308" s="17">
        <v>547.90002400000003</v>
      </c>
      <c r="AS308" s="17">
        <v>297.10000600000001</v>
      </c>
      <c r="AT308" s="17">
        <v>79.660004000000001</v>
      </c>
      <c r="AU308" s="17">
        <v>491.04998799999998</v>
      </c>
      <c r="AV308" s="17">
        <v>107.599998</v>
      </c>
      <c r="AW308" s="17">
        <v>9.6620000000000008</v>
      </c>
      <c r="AX308" s="17">
        <v>156.300003</v>
      </c>
      <c r="AY308" s="17">
        <v>43.009998000000003</v>
      </c>
      <c r="AZ308" s="17">
        <v>34.18</v>
      </c>
      <c r="BA308" s="17">
        <v>113.25</v>
      </c>
      <c r="BB308" s="17">
        <v>42.709999000000003</v>
      </c>
      <c r="BC308" s="17">
        <v>83.230002999999996</v>
      </c>
      <c r="BD308" s="17">
        <v>122.650002</v>
      </c>
      <c r="BE308" s="17">
        <v>16.983999000000001</v>
      </c>
      <c r="BF308" s="17">
        <v>13.148383000000001</v>
      </c>
      <c r="BG308" s="17">
        <v>32.759998000000003</v>
      </c>
      <c r="BH308" s="17">
        <v>285.60000600000001</v>
      </c>
      <c r="BI308" s="17">
        <v>75.599997999999999</v>
      </c>
      <c r="BJ308" s="17">
        <v>2.14</v>
      </c>
      <c r="BK308" s="17">
        <v>63.599997999999999</v>
      </c>
      <c r="BL308" s="17">
        <v>23.15</v>
      </c>
      <c r="BM308" s="17">
        <v>84.839995999999999</v>
      </c>
      <c r="BN308" s="17">
        <v>26.15</v>
      </c>
      <c r="BO308" s="17">
        <v>73.599997999999999</v>
      </c>
    </row>
    <row r="309" spans="1:67" x14ac:dyDescent="0.3">
      <c r="A309" s="1">
        <v>44214</v>
      </c>
      <c r="B309" s="7">
        <v>73260002</v>
      </c>
      <c r="C309" s="7">
        <v>74839996</v>
      </c>
      <c r="D309" s="7">
        <v>73260002</v>
      </c>
      <c r="E309" s="7">
        <v>74500000</v>
      </c>
      <c r="F309">
        <v>74.5</v>
      </c>
      <c r="G309" s="19">
        <v>1.4433523572071838E-2</v>
      </c>
      <c r="AA309" s="17">
        <v>5598.6098629999997</v>
      </c>
      <c r="AB309" s="17">
        <v>132.89999399999999</v>
      </c>
      <c r="AC309" s="17">
        <v>91.190002000000007</v>
      </c>
      <c r="AD309" s="17">
        <v>45.700001</v>
      </c>
      <c r="AE309" s="17">
        <v>20.184999000000001</v>
      </c>
      <c r="AF309" s="17">
        <v>19.733999000000001</v>
      </c>
      <c r="AG309" s="17">
        <v>44.805</v>
      </c>
      <c r="AH309" s="17">
        <v>35.270000000000003</v>
      </c>
      <c r="AI309" s="17">
        <v>124.849998</v>
      </c>
      <c r="AJ309" s="17">
        <v>15.46</v>
      </c>
      <c r="AK309" s="17">
        <v>10.28</v>
      </c>
      <c r="AL309" s="17">
        <v>54.720001000000003</v>
      </c>
      <c r="AM309" s="17">
        <v>32.080002</v>
      </c>
      <c r="AN309" s="17">
        <v>13.484999999999999</v>
      </c>
      <c r="AO309" s="17">
        <v>125.050003</v>
      </c>
      <c r="AP309" s="17">
        <v>76.800003000000004</v>
      </c>
      <c r="AQ309" s="17">
        <v>887.59997599999997</v>
      </c>
      <c r="AR309" s="17">
        <v>565.5</v>
      </c>
      <c r="AS309" s="17">
        <v>296.89999399999999</v>
      </c>
      <c r="AT309" s="17">
        <v>79.800003000000004</v>
      </c>
      <c r="AU309" s="17">
        <v>499.64999399999999</v>
      </c>
      <c r="AV309" s="17">
        <v>108.949997</v>
      </c>
      <c r="AW309" s="17">
        <v>9.67</v>
      </c>
      <c r="AX309" s="17">
        <v>155.35000600000001</v>
      </c>
      <c r="AY309" s="17">
        <v>45.080002</v>
      </c>
      <c r="AZ309" s="17">
        <v>34.630001</v>
      </c>
      <c r="BA309" s="17">
        <v>113.699997</v>
      </c>
      <c r="BB309" s="17">
        <v>42.650002000000001</v>
      </c>
      <c r="BC309" s="17">
        <v>81.629997000000003</v>
      </c>
      <c r="BD309" s="17">
        <v>122.75</v>
      </c>
      <c r="BE309" s="17">
        <v>17.399999999999999</v>
      </c>
      <c r="BF309" s="17">
        <v>12.751844</v>
      </c>
      <c r="BG309" s="17">
        <v>33.07</v>
      </c>
      <c r="BH309" s="17">
        <v>286.20001200000002</v>
      </c>
      <c r="BI309" s="17">
        <v>75.459998999999996</v>
      </c>
      <c r="BJ309" s="17">
        <v>2.1</v>
      </c>
      <c r="BK309" s="17">
        <v>60.740001999999997</v>
      </c>
      <c r="BL309" s="17">
        <v>22.719999000000001</v>
      </c>
      <c r="BM309" s="17">
        <v>84.660004000000001</v>
      </c>
      <c r="BN309" s="17">
        <v>26.18</v>
      </c>
      <c r="BO309" s="17">
        <v>74.5</v>
      </c>
    </row>
    <row r="310" spans="1:67" x14ac:dyDescent="0.3">
      <c r="A310" s="1">
        <v>44211</v>
      </c>
      <c r="B310" s="7">
        <v>76000000</v>
      </c>
      <c r="C310" s="7">
        <v>76000000</v>
      </c>
      <c r="D310" s="7">
        <v>73120003</v>
      </c>
      <c r="E310" s="7">
        <v>73440002</v>
      </c>
      <c r="F310">
        <v>73.440002000000007</v>
      </c>
      <c r="G310" s="19">
        <v>-3.6978755914535588E-2</v>
      </c>
      <c r="AA310" s="17">
        <v>5617.2700199999999</v>
      </c>
      <c r="AB310" s="17">
        <v>132.39999399999999</v>
      </c>
      <c r="AC310" s="17">
        <v>92.550003000000004</v>
      </c>
      <c r="AD310" s="17">
        <v>44.98</v>
      </c>
      <c r="AE310" s="17">
        <v>19.707999999999998</v>
      </c>
      <c r="AF310" s="17">
        <v>19.916</v>
      </c>
      <c r="AG310" s="17">
        <v>44.435001</v>
      </c>
      <c r="AH310" s="17">
        <v>34.520000000000003</v>
      </c>
      <c r="AI310" s="17">
        <v>124.150002</v>
      </c>
      <c r="AJ310" s="17">
        <v>16.610001</v>
      </c>
      <c r="AK310" s="17">
        <v>10.175000000000001</v>
      </c>
      <c r="AL310" s="17">
        <v>53.619999</v>
      </c>
      <c r="AM310" s="17">
        <v>32.549999</v>
      </c>
      <c r="AN310" s="17">
        <v>13.615</v>
      </c>
      <c r="AO310" s="17">
        <v>124.050003</v>
      </c>
      <c r="AP310" s="17">
        <v>74.75</v>
      </c>
      <c r="AQ310" s="17">
        <v>881</v>
      </c>
      <c r="AR310" s="17">
        <v>561.79998799999998</v>
      </c>
      <c r="AS310" s="17">
        <v>298.39999399999999</v>
      </c>
      <c r="AT310" s="17">
        <v>80</v>
      </c>
      <c r="AU310" s="17">
        <v>493.95001200000002</v>
      </c>
      <c r="AV310" s="17">
        <v>108.849998</v>
      </c>
      <c r="AW310" s="17">
        <v>9.75</v>
      </c>
      <c r="AX310" s="17">
        <v>155.550003</v>
      </c>
      <c r="AY310" s="17">
        <v>44.27</v>
      </c>
      <c r="AZ310" s="17">
        <v>34.07</v>
      </c>
      <c r="BA310" s="17">
        <v>114.75</v>
      </c>
      <c r="BB310" s="17">
        <v>43.119999</v>
      </c>
      <c r="BC310" s="17">
        <v>81.529999000000004</v>
      </c>
      <c r="BD310" s="17">
        <v>124.349998</v>
      </c>
      <c r="BE310" s="17">
        <v>17.334</v>
      </c>
      <c r="BF310" s="17">
        <v>6.5362450000000001</v>
      </c>
      <c r="BG310" s="17">
        <v>32.93</v>
      </c>
      <c r="BH310" s="17">
        <v>282.79998799999998</v>
      </c>
      <c r="BI310" s="17">
        <v>76.440002000000007</v>
      </c>
      <c r="BJ310" s="17">
        <v>2.2999999999999998</v>
      </c>
      <c r="BK310" s="17">
        <v>62.82</v>
      </c>
      <c r="BL310" s="17">
        <v>23.129999000000002</v>
      </c>
      <c r="BM310" s="17">
        <v>84.720000999999996</v>
      </c>
      <c r="BN310" s="17">
        <v>26.110001</v>
      </c>
      <c r="BO310" s="17">
        <v>73.440002000000007</v>
      </c>
    </row>
    <row r="311" spans="1:67" x14ac:dyDescent="0.3">
      <c r="A311" s="1">
        <v>44210</v>
      </c>
      <c r="B311" s="7">
        <v>74800003</v>
      </c>
      <c r="C311" s="7">
        <v>76900002</v>
      </c>
      <c r="D311" s="7">
        <v>74440002</v>
      </c>
      <c r="E311" s="7">
        <v>76260002</v>
      </c>
      <c r="F311">
        <v>76.260002</v>
      </c>
      <c r="G311" s="19">
        <v>2.6932398951457159E-2</v>
      </c>
      <c r="AA311" s="17">
        <v>5611.6899409999996</v>
      </c>
      <c r="AB311" s="17">
        <v>134.35000600000001</v>
      </c>
      <c r="AC311" s="17">
        <v>93.25</v>
      </c>
      <c r="AD311" s="17">
        <v>46.889999000000003</v>
      </c>
      <c r="AE311" s="17">
        <v>20.245000999999998</v>
      </c>
      <c r="AF311" s="17">
        <v>20.045000000000002</v>
      </c>
      <c r="AG311" s="17">
        <v>45.130001</v>
      </c>
      <c r="AH311" s="17">
        <v>35.270000000000003</v>
      </c>
      <c r="AI311" s="17">
        <v>124.699997</v>
      </c>
      <c r="AJ311" s="17">
        <v>17.100000000000001</v>
      </c>
      <c r="AK311" s="17">
        <v>10.42</v>
      </c>
      <c r="AL311" s="17">
        <v>52.919998</v>
      </c>
      <c r="AM311" s="17">
        <v>32.790000999999997</v>
      </c>
      <c r="AN311" s="17">
        <v>13.845000000000001</v>
      </c>
      <c r="AO311" s="17">
        <v>126.5</v>
      </c>
      <c r="AP311" s="17">
        <v>75.580001999999993</v>
      </c>
      <c r="AQ311" s="17">
        <v>897</v>
      </c>
      <c r="AR311" s="17">
        <v>569.59997599999997</v>
      </c>
      <c r="AS311" s="17">
        <v>298</v>
      </c>
      <c r="AT311" s="17">
        <v>80.059997999999993</v>
      </c>
      <c r="AU311" s="17">
        <v>508</v>
      </c>
      <c r="AV311" s="17">
        <v>109.849998</v>
      </c>
      <c r="AW311" s="17">
        <v>9.9559999999999995</v>
      </c>
      <c r="AX311" s="17">
        <v>156</v>
      </c>
      <c r="AY311" s="17">
        <v>43.610000999999997</v>
      </c>
      <c r="AZ311" s="17">
        <v>35.43</v>
      </c>
      <c r="BA311" s="17">
        <v>116.949997</v>
      </c>
      <c r="BB311" s="17">
        <v>43.52</v>
      </c>
      <c r="BC311" s="17">
        <v>80.970000999999996</v>
      </c>
      <c r="BD311" s="17">
        <v>124.5</v>
      </c>
      <c r="BE311" s="17">
        <v>17.761998999999999</v>
      </c>
      <c r="BF311" s="17">
        <v>6.5362450000000001</v>
      </c>
      <c r="BG311" s="17">
        <v>33.349997999999999</v>
      </c>
      <c r="BH311" s="17">
        <v>283.79998799999998</v>
      </c>
      <c r="BI311" s="17">
        <v>77.059997999999993</v>
      </c>
      <c r="BJ311" s="17">
        <v>2.2000000000000002</v>
      </c>
      <c r="BK311" s="17">
        <v>62.32</v>
      </c>
      <c r="BL311" s="17">
        <v>22.98</v>
      </c>
      <c r="BM311" s="17">
        <v>86.519997000000004</v>
      </c>
      <c r="BN311" s="17">
        <v>26.25</v>
      </c>
      <c r="BO311" s="17">
        <v>76.260002</v>
      </c>
    </row>
    <row r="312" spans="1:67" x14ac:dyDescent="0.3">
      <c r="A312" s="1">
        <v>44209</v>
      </c>
      <c r="B312" s="7">
        <v>73639999</v>
      </c>
      <c r="C312" s="7">
        <v>74620003</v>
      </c>
      <c r="D312" s="7">
        <v>72680000</v>
      </c>
      <c r="E312" s="7">
        <v>74260002</v>
      </c>
      <c r="F312">
        <v>74.260002</v>
      </c>
      <c r="G312" s="19">
        <v>8.1455059383379602E-3</v>
      </c>
      <c r="AA312" s="17">
        <v>5681.1401370000003</v>
      </c>
      <c r="AB312" s="17">
        <v>135.300003</v>
      </c>
      <c r="AC312" s="17">
        <v>89.110000999999997</v>
      </c>
      <c r="AD312" s="17">
        <v>46.799999</v>
      </c>
      <c r="AE312" s="17">
        <v>19.917998999999998</v>
      </c>
      <c r="AF312" s="17">
        <v>20.065000999999999</v>
      </c>
      <c r="AG312" s="17">
        <v>45.025002000000001</v>
      </c>
      <c r="AH312" s="17">
        <v>34.799999</v>
      </c>
      <c r="AI312" s="17">
        <v>125.650002</v>
      </c>
      <c r="AJ312" s="17">
        <v>17.540001</v>
      </c>
      <c r="AK312" s="17">
        <v>10.605</v>
      </c>
      <c r="AL312" s="17">
        <v>53.68</v>
      </c>
      <c r="AM312" s="17">
        <v>32.82</v>
      </c>
      <c r="AN312" s="17">
        <v>13.685</v>
      </c>
      <c r="AO312" s="17">
        <v>128.64999399999999</v>
      </c>
      <c r="AP312" s="17">
        <v>74.290001000000004</v>
      </c>
      <c r="AQ312" s="17">
        <v>887.40002400000003</v>
      </c>
      <c r="AR312" s="17">
        <v>570.79998799999998</v>
      </c>
      <c r="AS312" s="17">
        <v>301.5</v>
      </c>
      <c r="AT312" s="17">
        <v>80.739998</v>
      </c>
      <c r="AU312" s="17">
        <v>512.09997599999997</v>
      </c>
      <c r="AV312" s="17">
        <v>108.800003</v>
      </c>
      <c r="AW312" s="17">
        <v>10.175000000000001</v>
      </c>
      <c r="AX312" s="17">
        <v>158</v>
      </c>
      <c r="AY312" s="17">
        <v>42.900002000000001</v>
      </c>
      <c r="AZ312" s="17">
        <v>35.814999</v>
      </c>
      <c r="BA312" s="17">
        <v>114.5</v>
      </c>
      <c r="BB312" s="17">
        <v>43.5</v>
      </c>
      <c r="BC312" s="17">
        <v>79.029999000000004</v>
      </c>
      <c r="BD312" s="17">
        <v>126.199997</v>
      </c>
      <c r="BE312" s="17">
        <v>17.649999999999999</v>
      </c>
      <c r="BF312" s="17">
        <v>6.5362450000000001</v>
      </c>
      <c r="BG312" s="17">
        <v>33.68</v>
      </c>
      <c r="BH312" s="17">
        <v>281.5</v>
      </c>
      <c r="BI312" s="17">
        <v>74.779999000000004</v>
      </c>
      <c r="BJ312" s="17">
        <v>2.2200000000000002</v>
      </c>
      <c r="BK312" s="17">
        <v>64.680000000000007</v>
      </c>
      <c r="BL312" s="17">
        <v>22.6</v>
      </c>
      <c r="BM312" s="17">
        <v>84.019997000000004</v>
      </c>
      <c r="BN312" s="17">
        <v>26.16</v>
      </c>
      <c r="BO312" s="17">
        <v>74.260002</v>
      </c>
    </row>
    <row r="313" spans="1:67" x14ac:dyDescent="0.3">
      <c r="A313" s="1">
        <v>44208</v>
      </c>
      <c r="B313" s="7">
        <v>74760002</v>
      </c>
      <c r="C313" s="7">
        <v>74940002</v>
      </c>
      <c r="D313" s="7">
        <v>73599998</v>
      </c>
      <c r="E313" s="7">
        <v>73660004</v>
      </c>
      <c r="F313">
        <v>73.660004000000001</v>
      </c>
      <c r="G313" s="19">
        <v>-1.5240627730990886E-2</v>
      </c>
      <c r="J313" s="15"/>
      <c r="AA313" s="17">
        <v>5662.669922</v>
      </c>
      <c r="AB313" s="17">
        <v>134</v>
      </c>
      <c r="AC313" s="17">
        <v>89.959998999999996</v>
      </c>
      <c r="AD313" s="17">
        <v>47.349997999999999</v>
      </c>
      <c r="AE313" s="17">
        <v>20.350000000000001</v>
      </c>
      <c r="AF313" s="17">
        <v>20.190000999999999</v>
      </c>
      <c r="AG313" s="17">
        <v>45.34</v>
      </c>
      <c r="AH313" s="17">
        <v>34.990001999999997</v>
      </c>
      <c r="AI313" s="17">
        <v>124.050003</v>
      </c>
      <c r="AJ313" s="17">
        <v>15.465</v>
      </c>
      <c r="AK313" s="17">
        <v>10.66</v>
      </c>
      <c r="AL313" s="17">
        <v>52.599997999999999</v>
      </c>
      <c r="AM313" s="17">
        <v>32.75</v>
      </c>
      <c r="AN313" s="17">
        <v>13.505000000000001</v>
      </c>
      <c r="AO313" s="17">
        <v>128.5</v>
      </c>
      <c r="AP313" s="17">
        <v>73.489998</v>
      </c>
      <c r="AQ313" s="17">
        <v>884.59997599999997</v>
      </c>
      <c r="AR313" s="17">
        <v>575.5</v>
      </c>
      <c r="AS313" s="17">
        <v>300.5</v>
      </c>
      <c r="AT313" s="17">
        <v>79.739998</v>
      </c>
      <c r="AU313" s="17">
        <v>515.79998799999998</v>
      </c>
      <c r="AV313" s="17">
        <v>110.75</v>
      </c>
      <c r="AW313" s="17">
        <v>10.005000000000001</v>
      </c>
      <c r="AX313" s="17">
        <v>156.14999399999999</v>
      </c>
      <c r="AY313" s="17">
        <v>43.279998999999997</v>
      </c>
      <c r="AZ313" s="17">
        <v>36.895000000000003</v>
      </c>
      <c r="BA313" s="17">
        <v>116.300003</v>
      </c>
      <c r="BB313" s="17">
        <v>43</v>
      </c>
      <c r="BC313" s="17">
        <v>79.190002000000007</v>
      </c>
      <c r="BD313" s="17">
        <v>125.800003</v>
      </c>
      <c r="BE313" s="17">
        <v>17.638000000000002</v>
      </c>
      <c r="BF313" s="17">
        <v>6.5362450000000001</v>
      </c>
      <c r="BG313" s="17">
        <v>33.619999</v>
      </c>
      <c r="BH313" s="17">
        <v>273</v>
      </c>
      <c r="BI313" s="17">
        <v>74.819999999999993</v>
      </c>
      <c r="BJ313" s="17">
        <v>2.16</v>
      </c>
      <c r="BK313" s="17">
        <v>64.959998999999996</v>
      </c>
      <c r="BL313" s="17">
        <v>22.6</v>
      </c>
      <c r="BM313" s="17">
        <v>83.080001999999993</v>
      </c>
      <c r="BN313" s="17">
        <v>26</v>
      </c>
      <c r="BO313" s="17">
        <v>73.660004000000001</v>
      </c>
    </row>
    <row r="314" spans="1:67" x14ac:dyDescent="0.3">
      <c r="A314" s="1">
        <v>44207</v>
      </c>
      <c r="B314" s="7">
        <v>77599998</v>
      </c>
      <c r="C314" s="7">
        <v>77639999</v>
      </c>
      <c r="D314" s="7">
        <v>74120003</v>
      </c>
      <c r="E314" s="7">
        <v>74800003</v>
      </c>
      <c r="F314">
        <v>74.800003000000004</v>
      </c>
      <c r="G314" s="19">
        <v>-3.9301283851768787E-2</v>
      </c>
      <c r="AA314" s="17">
        <v>5650.9702150000003</v>
      </c>
      <c r="AB314" s="17">
        <v>136.199997</v>
      </c>
      <c r="AC314" s="17">
        <v>89.779999000000004</v>
      </c>
      <c r="AD314" s="17">
        <v>47.16</v>
      </c>
      <c r="AE314" s="17">
        <v>20.155000999999999</v>
      </c>
      <c r="AF314" s="17">
        <v>20.25</v>
      </c>
      <c r="AG314" s="17">
        <v>44.98</v>
      </c>
      <c r="AH314" s="17">
        <v>35.130001</v>
      </c>
      <c r="AI314" s="17">
        <v>123.300003</v>
      </c>
      <c r="AJ314" s="17">
        <v>15.324999999999999</v>
      </c>
      <c r="AK314" s="17">
        <v>10.525</v>
      </c>
      <c r="AL314" s="17">
        <v>52.68</v>
      </c>
      <c r="AM314" s="17">
        <v>33.279998999999997</v>
      </c>
      <c r="AN314" s="17">
        <v>13.164999999999999</v>
      </c>
      <c r="AO314" s="17">
        <v>129.35000600000001</v>
      </c>
      <c r="AP314" s="17">
        <v>73.760002</v>
      </c>
      <c r="AQ314" s="17">
        <v>888.20001200000002</v>
      </c>
      <c r="AR314" s="17">
        <v>583.09997599999997</v>
      </c>
      <c r="AS314" s="17">
        <v>305.10000600000001</v>
      </c>
      <c r="AT314" s="17">
        <v>80.319999999999993</v>
      </c>
      <c r="AU314" s="17">
        <v>522.40002400000003</v>
      </c>
      <c r="AV314" s="17">
        <v>107.25</v>
      </c>
      <c r="AW314" s="17">
        <v>10.065</v>
      </c>
      <c r="AX314" s="17">
        <v>156.800003</v>
      </c>
      <c r="AY314" s="17">
        <v>43</v>
      </c>
      <c r="AZ314" s="17">
        <v>36.264999000000003</v>
      </c>
      <c r="BA314" s="17">
        <v>116.5</v>
      </c>
      <c r="BB314" s="17">
        <v>42.93</v>
      </c>
      <c r="BC314" s="17">
        <v>79.239998</v>
      </c>
      <c r="BD314" s="17">
        <v>126.800003</v>
      </c>
      <c r="BE314" s="17">
        <v>17.538</v>
      </c>
      <c r="BF314" s="17">
        <v>6.5362450000000001</v>
      </c>
      <c r="BG314" s="17">
        <v>33.380001</v>
      </c>
      <c r="BH314" s="17">
        <v>270.10000600000001</v>
      </c>
      <c r="BI314" s="17">
        <v>75.199996999999996</v>
      </c>
      <c r="BJ314" s="17">
        <v>2.16</v>
      </c>
      <c r="BK314" s="17">
        <v>64.040001000000004</v>
      </c>
      <c r="BL314" s="17">
        <v>21.700001</v>
      </c>
      <c r="BM314" s="17">
        <v>82.480002999999996</v>
      </c>
      <c r="BN314" s="17">
        <v>26.139999</v>
      </c>
      <c r="BO314" s="17">
        <v>74.800003000000004</v>
      </c>
    </row>
    <row r="315" spans="1:67" x14ac:dyDescent="0.3">
      <c r="A315" s="1">
        <v>44204</v>
      </c>
      <c r="B315" s="7">
        <v>78000000</v>
      </c>
      <c r="C315" s="7">
        <v>78879997</v>
      </c>
      <c r="D315" s="7">
        <v>77260002</v>
      </c>
      <c r="E315" s="7">
        <v>77860001</v>
      </c>
      <c r="F315">
        <v>77.860000999999997</v>
      </c>
      <c r="G315" s="19">
        <v>9.3337050730322169E-3</v>
      </c>
      <c r="AA315" s="17">
        <v>5662.4301759999998</v>
      </c>
      <c r="AB315" s="17">
        <v>137.14999399999999</v>
      </c>
      <c r="AC315" s="17">
        <v>90.099997999999999</v>
      </c>
      <c r="AD315" s="17">
        <v>48.419998</v>
      </c>
      <c r="AE315" s="17">
        <v>20.299999</v>
      </c>
      <c r="AF315" s="17">
        <v>20.364999999999998</v>
      </c>
      <c r="AG315" s="17">
        <v>45.284999999999997</v>
      </c>
      <c r="AH315" s="17">
        <v>35.650002000000001</v>
      </c>
      <c r="AI315" s="17">
        <v>127</v>
      </c>
      <c r="AJ315" s="17">
        <v>15.24</v>
      </c>
      <c r="AK315" s="17">
        <v>10.67</v>
      </c>
      <c r="AL315" s="17">
        <v>53.02</v>
      </c>
      <c r="AM315" s="17">
        <v>33.43</v>
      </c>
      <c r="AN315" s="17">
        <v>13.305</v>
      </c>
      <c r="AO315" s="17">
        <v>130.89999399999999</v>
      </c>
      <c r="AP315" s="17">
        <v>72.230002999999996</v>
      </c>
      <c r="AQ315" s="17">
        <v>887.40002400000003</v>
      </c>
      <c r="AR315" s="17">
        <v>586.29998799999998</v>
      </c>
      <c r="AS315" s="17">
        <v>306.29998799999998</v>
      </c>
      <c r="AT315" s="17">
        <v>80.940002000000007</v>
      </c>
      <c r="AU315" s="17">
        <v>525.29998799999998</v>
      </c>
      <c r="AV315" s="17">
        <v>108</v>
      </c>
      <c r="AW315" s="17">
        <v>10.164999999999999</v>
      </c>
      <c r="AX315" s="17">
        <v>157.949997</v>
      </c>
      <c r="AY315" s="17">
        <v>43.68</v>
      </c>
      <c r="AZ315" s="17">
        <v>36.639999000000003</v>
      </c>
      <c r="BA315" s="17">
        <v>116.349998</v>
      </c>
      <c r="BB315" s="17">
        <v>43.470001000000003</v>
      </c>
      <c r="BC315" s="17">
        <v>78.790001000000004</v>
      </c>
      <c r="BD315" s="17">
        <v>127.849998</v>
      </c>
      <c r="BE315" s="17">
        <v>17.777999999999999</v>
      </c>
      <c r="BF315" s="17">
        <v>6.5362450000000001</v>
      </c>
      <c r="BG315" s="17">
        <v>33</v>
      </c>
      <c r="BH315" s="17">
        <v>270.39999399999999</v>
      </c>
      <c r="BI315" s="17">
        <v>75.279999000000004</v>
      </c>
      <c r="BJ315" s="17">
        <v>2.1</v>
      </c>
      <c r="BK315" s="17">
        <v>62.759998000000003</v>
      </c>
      <c r="BL315" s="17">
        <v>22</v>
      </c>
      <c r="BM315" s="17">
        <v>85.660004000000001</v>
      </c>
      <c r="BN315" s="17">
        <v>26.01</v>
      </c>
      <c r="BO315" s="17">
        <v>77.860000999999997</v>
      </c>
    </row>
    <row r="316" spans="1:67" x14ac:dyDescent="0.3">
      <c r="A316" s="1">
        <v>44203</v>
      </c>
      <c r="B316" s="7">
        <v>79720001</v>
      </c>
      <c r="C316" s="7">
        <v>79980003</v>
      </c>
      <c r="D316" s="7">
        <v>77139999</v>
      </c>
      <c r="E316" s="7">
        <v>77139999</v>
      </c>
      <c r="F316">
        <v>77.139999000000003</v>
      </c>
      <c r="G316" s="19">
        <v>-2.968554716981131E-2</v>
      </c>
      <c r="AA316" s="17">
        <v>5706.8798829999996</v>
      </c>
      <c r="AB316" s="17">
        <v>136.35000600000001</v>
      </c>
      <c r="AC316" s="17">
        <v>89.620002999999997</v>
      </c>
      <c r="AD316" s="17">
        <v>47.560001</v>
      </c>
      <c r="AE316" s="17">
        <v>20.785</v>
      </c>
      <c r="AF316" s="17">
        <v>20.385000000000002</v>
      </c>
      <c r="AG316" s="17">
        <v>46.310001</v>
      </c>
      <c r="AH316" s="17">
        <v>35.840000000000003</v>
      </c>
      <c r="AI316" s="17">
        <v>123.550003</v>
      </c>
      <c r="AJ316" s="17">
        <v>15.42</v>
      </c>
      <c r="AK316" s="17">
        <v>10.75</v>
      </c>
      <c r="AL316" s="17">
        <v>54.220001000000003</v>
      </c>
      <c r="AM316" s="17">
        <v>32.650002000000001</v>
      </c>
      <c r="AN316" s="17">
        <v>13.07</v>
      </c>
      <c r="AO316" s="17">
        <v>128.64999399999999</v>
      </c>
      <c r="AP316" s="17">
        <v>71.849997999999999</v>
      </c>
      <c r="AQ316" s="17">
        <v>875.40002400000003</v>
      </c>
      <c r="AR316" s="17">
        <v>577.40002400000003</v>
      </c>
      <c r="AS316" s="17">
        <v>307.60000600000001</v>
      </c>
      <c r="AT316" s="17">
        <v>79.599997999999999</v>
      </c>
      <c r="AU316" s="17">
        <v>515.29998799999998</v>
      </c>
      <c r="AV316" s="17">
        <v>106.949997</v>
      </c>
      <c r="AW316" s="17">
        <v>10.31</v>
      </c>
      <c r="AX316" s="17">
        <v>155.699997</v>
      </c>
      <c r="AY316" s="17">
        <v>42.779998999999997</v>
      </c>
      <c r="AZ316" s="17">
        <v>38.165000999999997</v>
      </c>
      <c r="BA316" s="17">
        <v>115.800003</v>
      </c>
      <c r="BB316" s="17">
        <v>42.48</v>
      </c>
      <c r="BC316" s="17">
        <v>77.720000999999996</v>
      </c>
      <c r="BD316" s="17">
        <v>126.5</v>
      </c>
      <c r="BE316" s="17">
        <v>18.141999999999999</v>
      </c>
      <c r="BF316" s="17">
        <v>6.5362450000000001</v>
      </c>
      <c r="BG316" s="17">
        <v>32.400002000000001</v>
      </c>
      <c r="BH316" s="17">
        <v>267.60000600000001</v>
      </c>
      <c r="BI316" s="17">
        <v>74.599997999999999</v>
      </c>
      <c r="BJ316" s="17">
        <v>2.06</v>
      </c>
      <c r="BK316" s="17">
        <v>64.599997999999999</v>
      </c>
      <c r="BL316" s="17">
        <v>20.969999000000001</v>
      </c>
      <c r="BM316" s="17">
        <v>84.580001999999993</v>
      </c>
      <c r="BN316" s="17">
        <v>26.17</v>
      </c>
      <c r="BO316" s="17">
        <v>77.139999000000003</v>
      </c>
    </row>
    <row r="317" spans="1:67" x14ac:dyDescent="0.3">
      <c r="A317" s="1">
        <v>44202</v>
      </c>
      <c r="B317" s="7">
        <v>80239998</v>
      </c>
      <c r="C317" s="7">
        <v>80300003</v>
      </c>
      <c r="D317" s="7">
        <v>78360001</v>
      </c>
      <c r="E317" s="7">
        <v>79500000</v>
      </c>
      <c r="F317">
        <v>79.5</v>
      </c>
      <c r="G317" s="19">
        <v>-6.9947291280222368E-3</v>
      </c>
      <c r="AA317" s="17">
        <v>5669.8500979999999</v>
      </c>
      <c r="AB317" s="17">
        <v>135.300003</v>
      </c>
      <c r="AC317" s="17">
        <v>90.169998000000007</v>
      </c>
      <c r="AD317" s="17">
        <v>48.610000999999997</v>
      </c>
      <c r="AE317" s="17">
        <v>20.260000000000002</v>
      </c>
      <c r="AF317" s="17">
        <v>20.260000000000002</v>
      </c>
      <c r="AG317" s="17">
        <v>45.290000999999997</v>
      </c>
      <c r="AH317" s="17">
        <v>35.290000999999997</v>
      </c>
      <c r="AI317" s="17">
        <v>125.050003</v>
      </c>
      <c r="AJ317" s="17">
        <v>15.34</v>
      </c>
      <c r="AK317" s="17">
        <v>10.67</v>
      </c>
      <c r="AL317" s="17">
        <v>55.080002</v>
      </c>
      <c r="AM317" s="17">
        <v>32.75</v>
      </c>
      <c r="AN317" s="17">
        <v>13.125</v>
      </c>
      <c r="AO317" s="17">
        <v>128.5</v>
      </c>
      <c r="AP317" s="17">
        <v>72.440002000000007</v>
      </c>
      <c r="AQ317" s="17">
        <v>868</v>
      </c>
      <c r="AR317" s="17">
        <v>575.20001200000002</v>
      </c>
      <c r="AS317" s="17">
        <v>308.79998799999998</v>
      </c>
      <c r="AT317" s="17">
        <v>77.319999999999993</v>
      </c>
      <c r="AU317" s="17">
        <v>502.29998799999998</v>
      </c>
      <c r="AV317" s="17">
        <v>103.449997</v>
      </c>
      <c r="AW317" s="17">
        <v>10.09</v>
      </c>
      <c r="AX317" s="17">
        <v>153.14999399999999</v>
      </c>
      <c r="AY317" s="17">
        <v>42.310001</v>
      </c>
      <c r="AZ317" s="17">
        <v>36.639999000000003</v>
      </c>
      <c r="BA317" s="17">
        <v>116.300003</v>
      </c>
      <c r="BB317" s="17">
        <v>40</v>
      </c>
      <c r="BC317" s="17">
        <v>78.510002</v>
      </c>
      <c r="BD317" s="17">
        <v>123.949997</v>
      </c>
      <c r="BE317" s="17">
        <v>17.955998999999998</v>
      </c>
      <c r="BF317" s="17">
        <v>6.5362450000000001</v>
      </c>
      <c r="BG317" s="17">
        <v>32.07</v>
      </c>
      <c r="BH317" s="17">
        <v>263.60000600000001</v>
      </c>
      <c r="BI317" s="17">
        <v>75.440002000000007</v>
      </c>
      <c r="BJ317" s="17">
        <v>2.08</v>
      </c>
      <c r="BK317" s="17">
        <v>65.459998999999996</v>
      </c>
      <c r="BL317" s="17">
        <v>20.65</v>
      </c>
      <c r="BM317" s="17">
        <v>84.440002000000007</v>
      </c>
      <c r="BN317" s="17">
        <v>26.469999000000001</v>
      </c>
      <c r="BO317" s="17">
        <v>79.5</v>
      </c>
    </row>
    <row r="318" spans="1:67" x14ac:dyDescent="0.3">
      <c r="A318" s="1">
        <v>44201</v>
      </c>
      <c r="B318" s="7">
        <v>80000000</v>
      </c>
      <c r="C318" s="7">
        <v>81059998</v>
      </c>
      <c r="D318" s="7">
        <v>79139999</v>
      </c>
      <c r="E318" s="7">
        <v>80059998</v>
      </c>
      <c r="F318">
        <v>80.059997999999993</v>
      </c>
      <c r="G318" s="19">
        <v>-4.7240675105900687E-3</v>
      </c>
      <c r="AA318" s="17">
        <v>5630.6000979999999</v>
      </c>
      <c r="AB318" s="17">
        <v>135</v>
      </c>
      <c r="AC318" s="17">
        <v>89.830001999999993</v>
      </c>
      <c r="AD318" s="17">
        <v>47.5</v>
      </c>
      <c r="AE318" s="17">
        <v>19.75</v>
      </c>
      <c r="AF318" s="17">
        <v>19.43</v>
      </c>
      <c r="AG318" s="17">
        <v>42.919998</v>
      </c>
      <c r="AH318" s="17">
        <v>34.130001</v>
      </c>
      <c r="AI318" s="17">
        <v>126.599998</v>
      </c>
      <c r="AJ318" s="17">
        <v>15.01</v>
      </c>
      <c r="AK318" s="17">
        <v>10.255000000000001</v>
      </c>
      <c r="AL318" s="17">
        <v>54.599997999999999</v>
      </c>
      <c r="AM318" s="17">
        <v>33.409999999999997</v>
      </c>
      <c r="AN318" s="17">
        <v>12.615</v>
      </c>
      <c r="AO318" s="17">
        <v>127.400002</v>
      </c>
      <c r="AP318" s="17">
        <v>73.739998</v>
      </c>
      <c r="AQ318" s="17">
        <v>870</v>
      </c>
      <c r="AR318" s="17">
        <v>571.5</v>
      </c>
      <c r="AS318" s="17">
        <v>308.5</v>
      </c>
      <c r="AT318" s="17">
        <v>75.5</v>
      </c>
      <c r="AU318" s="17">
        <v>506.20001200000002</v>
      </c>
      <c r="AV318" s="17">
        <v>104.5</v>
      </c>
      <c r="AW318" s="17">
        <v>9.92</v>
      </c>
      <c r="AX318" s="17">
        <v>155.39999399999999</v>
      </c>
      <c r="AY318" s="17">
        <v>41.130001</v>
      </c>
      <c r="AZ318" s="17">
        <v>36.57</v>
      </c>
      <c r="BA318" s="17">
        <v>116.400002</v>
      </c>
      <c r="BB318" s="17">
        <v>38.270000000000003</v>
      </c>
      <c r="BC318" s="17">
        <v>78.989998</v>
      </c>
      <c r="BD318" s="17">
        <v>120.599998</v>
      </c>
      <c r="BE318" s="17">
        <v>16.808001000000001</v>
      </c>
      <c r="BF318" s="17">
        <v>6.5362450000000001</v>
      </c>
      <c r="BG318" s="17">
        <v>32.020000000000003</v>
      </c>
      <c r="BH318" s="17">
        <v>274.10000600000001</v>
      </c>
      <c r="BI318" s="17">
        <v>76.220000999999996</v>
      </c>
      <c r="BJ318" s="17">
        <v>2.06</v>
      </c>
      <c r="BK318" s="17">
        <v>65.919998000000007</v>
      </c>
      <c r="BL318" s="17">
        <v>20.02</v>
      </c>
      <c r="BM318" s="17">
        <v>81.319999999999993</v>
      </c>
      <c r="BN318" s="17">
        <v>26.059999000000001</v>
      </c>
      <c r="BO318" s="17">
        <v>80.059997999999993</v>
      </c>
    </row>
    <row r="319" spans="1:67" x14ac:dyDescent="0.3">
      <c r="A319" s="1">
        <v>44200</v>
      </c>
      <c r="B319" s="7">
        <v>80000000</v>
      </c>
      <c r="C319" s="7">
        <v>81440002</v>
      </c>
      <c r="D319" s="7">
        <v>79559998</v>
      </c>
      <c r="E319" s="7">
        <v>80440002</v>
      </c>
      <c r="F319">
        <v>80.440002000000007</v>
      </c>
      <c r="G319" s="19">
        <v>1.694063253958622E-2</v>
      </c>
      <c r="AA319" s="17">
        <v>5564.6000979999999</v>
      </c>
      <c r="AB319" s="17">
        <v>136.449997</v>
      </c>
      <c r="AC319" s="17">
        <v>89.889999000000003</v>
      </c>
      <c r="AD319" s="17">
        <v>48.25</v>
      </c>
      <c r="AE319" s="17">
        <v>19.714001</v>
      </c>
      <c r="AF319" s="17">
        <v>19.437999999999999</v>
      </c>
      <c r="AG319" s="17">
        <v>43.009998000000003</v>
      </c>
      <c r="AH319" s="17">
        <v>34.020000000000003</v>
      </c>
      <c r="AI319" s="17">
        <v>128.35000600000001</v>
      </c>
      <c r="AJ319" s="17">
        <v>14.49</v>
      </c>
      <c r="AK319" s="17">
        <v>10.220000000000001</v>
      </c>
      <c r="AL319" s="17">
        <v>54.400002000000001</v>
      </c>
      <c r="AM319" s="17">
        <v>33.700001</v>
      </c>
      <c r="AN319" s="17">
        <v>12.805</v>
      </c>
      <c r="AO319" s="17">
        <v>128.75</v>
      </c>
      <c r="AP319" s="17">
        <v>72.230002999999996</v>
      </c>
      <c r="AQ319" s="17">
        <v>884.40002400000003</v>
      </c>
      <c r="AR319" s="17">
        <v>580.70001200000002</v>
      </c>
      <c r="AS319" s="17">
        <v>311.70001200000002</v>
      </c>
      <c r="AT319" s="17">
        <v>75.559997999999993</v>
      </c>
      <c r="AU319" s="17">
        <v>512.09997599999997</v>
      </c>
      <c r="AV319" s="17">
        <v>106.75</v>
      </c>
      <c r="AW319" s="17">
        <v>9.9499999999999993</v>
      </c>
      <c r="AX319" s="17">
        <v>158.699997</v>
      </c>
      <c r="AY319" s="17">
        <v>41.389999000000003</v>
      </c>
      <c r="AZ319" s="17">
        <v>35.759998000000003</v>
      </c>
      <c r="BA319" s="17">
        <v>116.150002</v>
      </c>
      <c r="BB319" s="17">
        <v>38.369999</v>
      </c>
      <c r="BC319" s="17">
        <v>79</v>
      </c>
      <c r="BD319" s="17">
        <v>121.75</v>
      </c>
      <c r="BE319" s="17">
        <v>16.702000000000002</v>
      </c>
      <c r="BF319" s="17">
        <v>6.5362450000000001</v>
      </c>
      <c r="BG319" s="17">
        <v>31.74</v>
      </c>
      <c r="BH319" s="17">
        <v>280.39999399999999</v>
      </c>
      <c r="BI319" s="17">
        <v>75.180000000000007</v>
      </c>
      <c r="BJ319" s="17">
        <v>2.2000000000000002</v>
      </c>
      <c r="BK319" s="17">
        <v>65.720000999999996</v>
      </c>
      <c r="BL319" s="17">
        <v>20.129999000000002</v>
      </c>
      <c r="BM319" s="17">
        <v>82.720000999999996</v>
      </c>
      <c r="BN319" s="17">
        <v>26.33</v>
      </c>
      <c r="BO319" s="17">
        <v>80.440002000000007</v>
      </c>
    </row>
    <row r="320" spans="1:67" x14ac:dyDescent="0.3">
      <c r="A320" s="1">
        <v>44196</v>
      </c>
      <c r="B320" s="7">
        <v>78620003</v>
      </c>
      <c r="C320" s="7">
        <v>79139999</v>
      </c>
      <c r="D320" s="7">
        <v>78339996</v>
      </c>
      <c r="E320" s="7">
        <v>79099998</v>
      </c>
      <c r="F320">
        <v>79.099997999999999</v>
      </c>
      <c r="G320" s="19">
        <v>0</v>
      </c>
      <c r="AA320" s="17">
        <v>5588.9599609999996</v>
      </c>
      <c r="AB320" s="17">
        <v>134.25</v>
      </c>
      <c r="AC320" s="17">
        <v>89.779999000000004</v>
      </c>
      <c r="AD320" s="17">
        <v>46.610000999999997</v>
      </c>
      <c r="AE320" s="17">
        <v>18.879999000000002</v>
      </c>
      <c r="AF320" s="17">
        <v>19.511998999999999</v>
      </c>
      <c r="AG320" s="17">
        <v>43.104999999999997</v>
      </c>
      <c r="AH320" s="17">
        <v>33.650002000000001</v>
      </c>
      <c r="AI320" s="17">
        <v>126.800003</v>
      </c>
      <c r="AJ320" s="17">
        <v>14.03</v>
      </c>
      <c r="AK320" s="17">
        <v>10.32</v>
      </c>
      <c r="AL320" s="17">
        <v>53.759998000000003</v>
      </c>
      <c r="AM320" s="17">
        <v>33.229999999999997</v>
      </c>
      <c r="AN320" s="17">
        <v>12.52</v>
      </c>
      <c r="AO320" s="17">
        <v>127.550003</v>
      </c>
      <c r="AP320" s="17">
        <v>68.629997000000003</v>
      </c>
      <c r="AQ320" s="17">
        <v>879.59997599999997</v>
      </c>
      <c r="AR320" s="17">
        <v>594.40002400000003</v>
      </c>
      <c r="AS320" s="17">
        <v>310.79998799999998</v>
      </c>
      <c r="AT320" s="17">
        <v>73</v>
      </c>
      <c r="AU320" s="17">
        <v>510.89999399999999</v>
      </c>
      <c r="AV320" s="17">
        <v>104.949997</v>
      </c>
      <c r="AW320" s="17">
        <v>9.734</v>
      </c>
      <c r="AX320" s="17">
        <v>156.800003</v>
      </c>
      <c r="AY320" s="17">
        <v>40.759998000000003</v>
      </c>
      <c r="AZ320" s="17">
        <v>35.759998000000003</v>
      </c>
      <c r="BA320" s="17">
        <v>115.949997</v>
      </c>
      <c r="BB320" s="17">
        <v>37.5</v>
      </c>
      <c r="BC320" s="17">
        <v>78.699996999999996</v>
      </c>
      <c r="BD320" s="17">
        <v>118.300003</v>
      </c>
      <c r="BE320" s="17">
        <v>17.021999000000001</v>
      </c>
      <c r="BF320" s="17">
        <v>6.5362450000000001</v>
      </c>
      <c r="BG320" s="17">
        <v>30.280000999999999</v>
      </c>
      <c r="BH320" s="17">
        <v>271.29998799999998</v>
      </c>
      <c r="BI320" s="17">
        <v>74.900002000000001</v>
      </c>
      <c r="BJ320" s="17">
        <v>1.94</v>
      </c>
      <c r="BK320" s="17">
        <v>64.220000999999996</v>
      </c>
      <c r="BL320" s="17">
        <v>20.010000000000002</v>
      </c>
      <c r="BM320" s="17">
        <v>81.360000999999997</v>
      </c>
      <c r="BN320" s="17">
        <v>26.379999000000002</v>
      </c>
      <c r="BO320" s="17">
        <v>79.099997999999999</v>
      </c>
    </row>
    <row r="321" spans="1:67" x14ac:dyDescent="0.3">
      <c r="A321" s="1">
        <v>44195</v>
      </c>
      <c r="B321" s="7">
        <v>79260002</v>
      </c>
      <c r="C321" s="7">
        <v>79820000</v>
      </c>
      <c r="D321" s="7">
        <v>79000000</v>
      </c>
      <c r="E321" s="7">
        <v>79099998</v>
      </c>
      <c r="F321">
        <v>79.099997999999999</v>
      </c>
      <c r="G321" s="19">
        <v>-4.029211886910411E-3</v>
      </c>
      <c r="AA321" s="17">
        <v>5551.4101559999999</v>
      </c>
      <c r="AB321" s="17">
        <v>135.300003</v>
      </c>
      <c r="AC321" s="17">
        <v>91.25</v>
      </c>
      <c r="AD321" s="17">
        <v>46.93</v>
      </c>
      <c r="AE321" s="17">
        <v>19.164000000000001</v>
      </c>
      <c r="AF321" s="17">
        <v>19.676000999999999</v>
      </c>
      <c r="AG321" s="17">
        <v>43.305</v>
      </c>
      <c r="AH321" s="17">
        <v>33.959999000000003</v>
      </c>
      <c r="AI321" s="17">
        <v>128.25</v>
      </c>
      <c r="AJ321" s="17">
        <v>14.244999999999999</v>
      </c>
      <c r="AK321" s="17">
        <v>10.365</v>
      </c>
      <c r="AL321" s="17">
        <v>54.240001999999997</v>
      </c>
      <c r="AM321" s="17">
        <v>33.509998000000003</v>
      </c>
      <c r="AN321" s="17">
        <v>12.695</v>
      </c>
      <c r="AO321" s="17">
        <v>128.85000600000001</v>
      </c>
      <c r="AP321" s="17">
        <v>70.330001999999993</v>
      </c>
      <c r="AQ321" s="17">
        <v>884</v>
      </c>
      <c r="AR321" s="17">
        <v>588</v>
      </c>
      <c r="AS321" s="17">
        <v>313.20001200000002</v>
      </c>
      <c r="AT321" s="17">
        <v>73.739998</v>
      </c>
      <c r="AU321" s="17">
        <v>513.09997599999997</v>
      </c>
      <c r="AV321" s="17">
        <v>106.050003</v>
      </c>
      <c r="AW321" s="17">
        <v>9.8040000000000003</v>
      </c>
      <c r="AX321" s="17">
        <v>160.10000600000001</v>
      </c>
      <c r="AY321" s="17">
        <v>41.220001000000003</v>
      </c>
      <c r="AZ321" s="17">
        <v>35.945</v>
      </c>
      <c r="BA321" s="17">
        <v>119</v>
      </c>
      <c r="BB321" s="17">
        <v>38.029998999999997</v>
      </c>
      <c r="BC321" s="17">
        <v>78.860000999999997</v>
      </c>
      <c r="BD321" s="17">
        <v>120.849998</v>
      </c>
      <c r="BE321" s="17">
        <v>16.981999999999999</v>
      </c>
      <c r="BF321" s="17">
        <v>6.5362450000000001</v>
      </c>
      <c r="BG321" s="17">
        <v>30.530000999999999</v>
      </c>
      <c r="BH321" s="17">
        <v>273.70001200000002</v>
      </c>
      <c r="BI321" s="17">
        <v>75.440002000000007</v>
      </c>
      <c r="BJ321" s="17">
        <v>1.98</v>
      </c>
      <c r="BK321" s="17">
        <v>61.200001</v>
      </c>
      <c r="BL321" s="17">
        <v>20.139999</v>
      </c>
      <c r="BM321" s="17">
        <v>83.019997000000004</v>
      </c>
      <c r="BN321" s="17">
        <v>26.4</v>
      </c>
      <c r="BO321" s="17">
        <v>79.099997999999999</v>
      </c>
    </row>
    <row r="322" spans="1:67" x14ac:dyDescent="0.3">
      <c r="A322" s="1">
        <v>44194</v>
      </c>
      <c r="B322" s="7">
        <v>78040001</v>
      </c>
      <c r="C322" s="7">
        <v>79959999</v>
      </c>
      <c r="D322" s="7">
        <v>77699997</v>
      </c>
      <c r="E322" s="7">
        <v>79419998</v>
      </c>
      <c r="F322">
        <v>79.419998000000007</v>
      </c>
      <c r="G322" s="19">
        <v>2.5303369807686105E-2</v>
      </c>
      <c r="AA322" s="17">
        <v>5599.4101559999999</v>
      </c>
      <c r="AB322" s="17">
        <v>135.85000600000001</v>
      </c>
      <c r="AC322" s="17">
        <v>93.07</v>
      </c>
      <c r="AD322" s="17">
        <v>46.700001</v>
      </c>
      <c r="AE322" s="17">
        <v>18.966000000000001</v>
      </c>
      <c r="AF322" s="17">
        <v>19.736000000000001</v>
      </c>
      <c r="AG322" s="17">
        <v>43.645000000000003</v>
      </c>
      <c r="AH322" s="17">
        <v>34.209999000000003</v>
      </c>
      <c r="AI322" s="17">
        <v>125.449997</v>
      </c>
      <c r="AJ322" s="17">
        <v>14.345000000000001</v>
      </c>
      <c r="AK322" s="17">
        <v>10.455</v>
      </c>
      <c r="AL322" s="17">
        <v>54.540000999999997</v>
      </c>
      <c r="AM322" s="17">
        <v>33.369999</v>
      </c>
      <c r="AN322" s="17">
        <v>12.755000000000001</v>
      </c>
      <c r="AO322" s="17">
        <v>129.14999399999999</v>
      </c>
      <c r="AP322" s="17">
        <v>70.5</v>
      </c>
      <c r="AQ322" s="17">
        <v>882.59997599999997</v>
      </c>
      <c r="AR322" s="17">
        <v>577.5</v>
      </c>
      <c r="AS322" s="17">
        <v>312.20001200000002</v>
      </c>
      <c r="AT322" s="17">
        <v>73.660004000000001</v>
      </c>
      <c r="AU322" s="17">
        <v>512.79998799999998</v>
      </c>
      <c r="AV322" s="17">
        <v>106.300003</v>
      </c>
      <c r="AW322" s="17">
        <v>9.8260000000000005</v>
      </c>
      <c r="AX322" s="17">
        <v>161.050003</v>
      </c>
      <c r="AY322" s="17">
        <v>41.610000999999997</v>
      </c>
      <c r="AZ322" s="17">
        <v>36.255001</v>
      </c>
      <c r="BA322" s="17">
        <v>120.5</v>
      </c>
      <c r="BB322" s="17">
        <v>38.130001</v>
      </c>
      <c r="BC322" s="17">
        <v>79.220000999999996</v>
      </c>
      <c r="BD322" s="17">
        <v>120.650002</v>
      </c>
      <c r="BE322" s="17">
        <v>17.079999999999998</v>
      </c>
      <c r="BF322" s="17">
        <v>6.5362450000000001</v>
      </c>
      <c r="BG322" s="17">
        <v>30.139999</v>
      </c>
      <c r="BH322" s="17">
        <v>276.5</v>
      </c>
      <c r="BI322" s="17">
        <v>76.319999999999993</v>
      </c>
      <c r="BJ322" s="17">
        <v>2.06</v>
      </c>
      <c r="BK322" s="17">
        <v>59.060001</v>
      </c>
      <c r="BL322" s="17">
        <v>20.32</v>
      </c>
      <c r="BM322" s="17">
        <v>83.120002999999997</v>
      </c>
      <c r="BN322" s="17">
        <v>26.58</v>
      </c>
      <c r="BO322" s="17">
        <v>79.419998000000007</v>
      </c>
    </row>
    <row r="323" spans="1:67" x14ac:dyDescent="0.3">
      <c r="A323" s="1">
        <v>44193</v>
      </c>
      <c r="B323" s="7">
        <v>77739998</v>
      </c>
      <c r="C323" s="7">
        <v>78639999</v>
      </c>
      <c r="D323" s="7">
        <v>77320000</v>
      </c>
      <c r="E323" s="7">
        <v>77459999</v>
      </c>
      <c r="F323">
        <v>77.459998999999996</v>
      </c>
      <c r="G323" s="19">
        <v>3.8879598813914562E-3</v>
      </c>
      <c r="AA323" s="17">
        <v>5611.7900390000004</v>
      </c>
      <c r="AB323" s="17">
        <v>136.39999399999999</v>
      </c>
      <c r="AC323" s="17">
        <v>91.980002999999996</v>
      </c>
      <c r="AD323" s="17">
        <v>46.799999</v>
      </c>
      <c r="AE323" s="17">
        <v>19.07</v>
      </c>
      <c r="AF323" s="17">
        <v>19.728000999999999</v>
      </c>
      <c r="AG323" s="17">
        <v>43.630001</v>
      </c>
      <c r="AH323" s="17">
        <v>34.400002000000001</v>
      </c>
      <c r="AI323" s="17">
        <v>126.5</v>
      </c>
      <c r="AJ323" s="17">
        <v>14.12</v>
      </c>
      <c r="AK323" s="17">
        <v>10.45</v>
      </c>
      <c r="AL323" s="17">
        <v>54.48</v>
      </c>
      <c r="AM323" s="17">
        <v>33.560001</v>
      </c>
      <c r="AN323" s="17">
        <v>12.9</v>
      </c>
      <c r="AO323" s="17">
        <v>128.300003</v>
      </c>
      <c r="AP323" s="17">
        <v>69.870002999999997</v>
      </c>
      <c r="AQ323" s="17">
        <v>869.20001200000002</v>
      </c>
      <c r="AR323" s="17">
        <v>571.40002400000003</v>
      </c>
      <c r="AS323" s="17">
        <v>309.10000600000001</v>
      </c>
      <c r="AT323" s="17">
        <v>74.339995999999999</v>
      </c>
      <c r="AU323" s="17">
        <v>504</v>
      </c>
      <c r="AV323" s="17">
        <v>106.75</v>
      </c>
      <c r="AW323" s="17">
        <v>9.8140000000000001</v>
      </c>
      <c r="AX323" s="17">
        <v>159</v>
      </c>
      <c r="AY323" s="17">
        <v>41.610000999999997</v>
      </c>
      <c r="AZ323" s="17">
        <v>36.110000999999997</v>
      </c>
      <c r="BA323" s="17">
        <v>119.949997</v>
      </c>
      <c r="BB323" s="17">
        <v>38.349997999999999</v>
      </c>
      <c r="BC323" s="17">
        <v>78.660004000000001</v>
      </c>
      <c r="BD323" s="17">
        <v>120.599998</v>
      </c>
      <c r="BE323" s="17">
        <v>17.172001000000002</v>
      </c>
      <c r="BF323" s="17">
        <v>6.5362450000000001</v>
      </c>
      <c r="BG323" s="17">
        <v>30.42</v>
      </c>
      <c r="BH323" s="17">
        <v>272.79998799999998</v>
      </c>
      <c r="BI323" s="17">
        <v>75.680000000000007</v>
      </c>
      <c r="BJ323" s="17">
        <v>7.5680000000000008E-59</v>
      </c>
      <c r="BK323" s="17">
        <v>2.0290001E-41</v>
      </c>
      <c r="BL323" s="17">
        <v>20.290001</v>
      </c>
      <c r="BM323" s="17">
        <v>83.839995999999999</v>
      </c>
      <c r="BN323" s="17">
        <v>26.299999</v>
      </c>
      <c r="BO323" s="17">
        <v>77.459998999999996</v>
      </c>
    </row>
    <row r="324" spans="1:67" x14ac:dyDescent="0.3">
      <c r="A324" s="1">
        <v>44189</v>
      </c>
      <c r="B324" s="7">
        <v>77279999</v>
      </c>
      <c r="C324" s="7">
        <v>77739998</v>
      </c>
      <c r="D324" s="7">
        <v>76360001</v>
      </c>
      <c r="E324" s="7">
        <v>77160004</v>
      </c>
      <c r="F324">
        <v>77.160004000000001</v>
      </c>
      <c r="G324" s="19">
        <v>2.3382825796980367E-3</v>
      </c>
      <c r="AA324" s="17">
        <v>5588.3798829999996</v>
      </c>
      <c r="AB324" s="17">
        <v>134.5</v>
      </c>
      <c r="AC324" s="17">
        <v>92.040001000000004</v>
      </c>
      <c r="AD324" s="17">
        <v>45.950001</v>
      </c>
      <c r="AE324" s="17">
        <v>19.010000000000002</v>
      </c>
      <c r="AF324" s="17">
        <v>19.652000000000001</v>
      </c>
      <c r="AG324" s="17">
        <v>43.794998</v>
      </c>
      <c r="AH324" s="17">
        <v>33.970001000000003</v>
      </c>
      <c r="AI324" s="17">
        <v>122.5</v>
      </c>
      <c r="AJ324" s="17">
        <v>13.64</v>
      </c>
      <c r="AK324" s="17">
        <v>10.52</v>
      </c>
      <c r="AL324" s="17">
        <v>53.639999000000003</v>
      </c>
      <c r="AM324" s="17">
        <v>32.669998</v>
      </c>
      <c r="AN324" s="17">
        <v>12.6</v>
      </c>
      <c r="AO324" s="17">
        <v>128.64999399999999</v>
      </c>
      <c r="AP324" s="17">
        <v>69.860000999999997</v>
      </c>
      <c r="AQ324" s="17">
        <v>851.40002400000003</v>
      </c>
      <c r="AR324" s="17">
        <v>552.70001200000002</v>
      </c>
      <c r="AS324" s="17">
        <v>302.29998799999998</v>
      </c>
      <c r="AT324" s="17">
        <v>72.300003000000004</v>
      </c>
      <c r="AU324" s="17">
        <v>496.45001200000002</v>
      </c>
      <c r="AV324" s="17">
        <v>105.5</v>
      </c>
      <c r="AW324" s="17">
        <v>9.75</v>
      </c>
      <c r="AX324" s="17">
        <v>157.75</v>
      </c>
      <c r="AY324" s="17">
        <v>41.369999</v>
      </c>
      <c r="AZ324" s="17">
        <v>36.599997999999999</v>
      </c>
      <c r="BA324" s="17">
        <v>118.650002</v>
      </c>
      <c r="BB324" s="17">
        <v>37.369999</v>
      </c>
      <c r="BC324" s="17">
        <v>78.339995999999999</v>
      </c>
      <c r="BD324" s="17">
        <v>116.949997</v>
      </c>
      <c r="BE324" s="17">
        <v>17.274000000000001</v>
      </c>
      <c r="BF324" s="17">
        <v>6.5362450000000001</v>
      </c>
      <c r="BG324" s="17">
        <v>29.99</v>
      </c>
      <c r="BH324" s="17">
        <v>273</v>
      </c>
      <c r="BI324" s="17">
        <v>75.379997000000003</v>
      </c>
      <c r="BJ324" s="17">
        <v>7.5379996999999994E-59</v>
      </c>
      <c r="BK324" s="17">
        <v>1.9854999999999994E-41</v>
      </c>
      <c r="BL324" s="17">
        <v>19.855</v>
      </c>
      <c r="BM324" s="17">
        <v>82.360000999999997</v>
      </c>
      <c r="BN324" s="17">
        <v>25.93</v>
      </c>
      <c r="BO324" s="17">
        <v>77.160004000000001</v>
      </c>
    </row>
    <row r="325" spans="1:67" x14ac:dyDescent="0.3">
      <c r="A325" s="1">
        <v>44188</v>
      </c>
      <c r="B325" s="7">
        <v>78220001</v>
      </c>
      <c r="C325" s="7">
        <v>78559998</v>
      </c>
      <c r="D325" s="7">
        <v>76720001</v>
      </c>
      <c r="E325" s="7">
        <v>76980003</v>
      </c>
      <c r="F325">
        <v>76.980002999999996</v>
      </c>
      <c r="G325" s="19">
        <v>-1.1809999696790752E-2</v>
      </c>
      <c r="AA325" s="17">
        <v>5522.0097660000001</v>
      </c>
      <c r="AB325" s="17">
        <v>134.5</v>
      </c>
      <c r="AC325" s="17">
        <v>91.949996999999996</v>
      </c>
      <c r="AD325" s="17">
        <v>45.91</v>
      </c>
      <c r="AE325" s="17">
        <v>19.186001000000001</v>
      </c>
      <c r="AF325" s="17">
        <v>19.597999999999999</v>
      </c>
      <c r="AG325" s="17">
        <v>43.834999000000003</v>
      </c>
      <c r="AH325" s="17">
        <v>34.090000000000003</v>
      </c>
      <c r="AI325" s="17">
        <v>122.300003</v>
      </c>
      <c r="AJ325" s="17">
        <v>13.65</v>
      </c>
      <c r="AK325" s="17">
        <v>10.46</v>
      </c>
      <c r="AL325" s="17">
        <v>53.799999</v>
      </c>
      <c r="AM325" s="17">
        <v>33</v>
      </c>
      <c r="AN325" s="17">
        <v>12.69</v>
      </c>
      <c r="AO325" s="17">
        <v>128.10000600000001</v>
      </c>
      <c r="AP325" s="17">
        <v>70.190002000000007</v>
      </c>
      <c r="AQ325" s="17">
        <v>851.59997599999997</v>
      </c>
      <c r="AR325" s="17">
        <v>554.09997599999997</v>
      </c>
      <c r="AS325" s="17">
        <v>303.70001200000002</v>
      </c>
      <c r="AT325" s="17">
        <v>73.080001999999993</v>
      </c>
      <c r="AU325" s="17">
        <v>496.10000600000001</v>
      </c>
      <c r="AV325" s="17">
        <v>105.449997</v>
      </c>
      <c r="AW325" s="17">
        <v>9.75</v>
      </c>
      <c r="AX325" s="17">
        <v>157.199997</v>
      </c>
      <c r="AY325" s="17">
        <v>41.369999</v>
      </c>
      <c r="AZ325" s="17">
        <v>36.68</v>
      </c>
      <c r="BA325" s="17">
        <v>119.099998</v>
      </c>
      <c r="BB325" s="17">
        <v>37.689999</v>
      </c>
      <c r="BC325" s="17">
        <v>78.309997999999993</v>
      </c>
      <c r="BD325" s="17">
        <v>116.650002</v>
      </c>
      <c r="BE325" s="17">
        <v>17.260000000000002</v>
      </c>
      <c r="BF325" s="17">
        <v>6.5362450000000001</v>
      </c>
      <c r="BG325" s="17">
        <v>30.34</v>
      </c>
      <c r="BH325" s="17">
        <v>271.29998799999998</v>
      </c>
      <c r="BI325" s="17">
        <v>75.940002000000007</v>
      </c>
      <c r="BJ325" s="17">
        <v>7.5940001999999994E-59</v>
      </c>
      <c r="BK325" s="17">
        <v>2.0079999999999997E-41</v>
      </c>
      <c r="BL325" s="17">
        <v>20.079999999999998</v>
      </c>
      <c r="BM325" s="17">
        <v>82.919998000000007</v>
      </c>
      <c r="BN325" s="17">
        <v>26.139999</v>
      </c>
      <c r="BO325" s="17">
        <v>76.980002999999996</v>
      </c>
    </row>
    <row r="326" spans="1:67" x14ac:dyDescent="0.3">
      <c r="A326" s="1">
        <v>44187</v>
      </c>
      <c r="B326" s="7">
        <v>76220001</v>
      </c>
      <c r="C326" s="7">
        <v>78099998</v>
      </c>
      <c r="D326" s="7">
        <v>76199997</v>
      </c>
      <c r="E326" s="7">
        <v>77900002</v>
      </c>
      <c r="F326">
        <v>77.900002000000001</v>
      </c>
      <c r="G326" s="19">
        <v>2.4460822929236903E-2</v>
      </c>
      <c r="AA326" s="17">
        <v>5527.5898440000001</v>
      </c>
      <c r="AB326" s="17">
        <v>133.10000600000001</v>
      </c>
      <c r="AC326" s="17">
        <v>87.940002000000007</v>
      </c>
      <c r="AD326" s="17">
        <v>45.82</v>
      </c>
      <c r="AE326" s="17">
        <v>18.98</v>
      </c>
      <c r="AF326" s="17">
        <v>19.283999999999999</v>
      </c>
      <c r="AG326" s="17">
        <v>42.485000999999997</v>
      </c>
      <c r="AH326" s="17">
        <v>33.580002</v>
      </c>
      <c r="AI326" s="17">
        <v>120.099998</v>
      </c>
      <c r="AJ326" s="17">
        <v>13.494999999999999</v>
      </c>
      <c r="AK326" s="17">
        <v>10.15</v>
      </c>
      <c r="AL326" s="17">
        <v>53.619999</v>
      </c>
      <c r="AM326" s="17">
        <v>32.650002000000001</v>
      </c>
      <c r="AN326" s="17">
        <v>12.324999999999999</v>
      </c>
      <c r="AO326" s="17">
        <v>128.39999399999999</v>
      </c>
      <c r="AP326" s="17">
        <v>69.339995999999999</v>
      </c>
      <c r="AQ326" s="17">
        <v>856</v>
      </c>
      <c r="AR326" s="17">
        <v>556.90002400000003</v>
      </c>
      <c r="AS326" s="17">
        <v>301.79998799999998</v>
      </c>
      <c r="AT326" s="17">
        <v>72.879997000000003</v>
      </c>
      <c r="AU326" s="17">
        <v>492.29998799999998</v>
      </c>
      <c r="AV326" s="17">
        <v>105.949997</v>
      </c>
      <c r="AW326" s="17">
        <v>9.6340000000000003</v>
      </c>
      <c r="AX326" s="17">
        <v>156.949997</v>
      </c>
      <c r="AY326" s="17">
        <v>40.93</v>
      </c>
      <c r="AZ326" s="17">
        <v>35.794998</v>
      </c>
      <c r="BA326" s="17">
        <v>115.300003</v>
      </c>
      <c r="BB326" s="17">
        <v>37.630001</v>
      </c>
      <c r="BC326" s="17">
        <v>78.959998999999996</v>
      </c>
      <c r="BD326" s="17">
        <v>116.849998</v>
      </c>
      <c r="BE326" s="17">
        <v>16.568000999999999</v>
      </c>
      <c r="BF326" s="17">
        <v>6.5362450000000001</v>
      </c>
      <c r="BG326" s="17">
        <v>30.190000999999999</v>
      </c>
      <c r="BH326" s="17">
        <v>270.60000600000001</v>
      </c>
      <c r="BI326" s="17">
        <v>74.220000999999996</v>
      </c>
      <c r="BJ326" s="17">
        <v>7.4220000999999991E-59</v>
      </c>
      <c r="BK326" s="17">
        <v>1.9690000999999999E-41</v>
      </c>
      <c r="BL326" s="17">
        <v>19.690000999999999</v>
      </c>
      <c r="BM326" s="17">
        <v>81.220000999999996</v>
      </c>
      <c r="BN326" s="17">
        <v>26.129999000000002</v>
      </c>
      <c r="BO326" s="17">
        <v>77.900002000000001</v>
      </c>
    </row>
    <row r="327" spans="1:67" x14ac:dyDescent="0.3">
      <c r="A327" s="1">
        <v>44186</v>
      </c>
      <c r="B327" s="7">
        <v>74919998</v>
      </c>
      <c r="C327" s="7">
        <v>76059998</v>
      </c>
      <c r="D327" s="7">
        <v>74139999</v>
      </c>
      <c r="E327" s="7">
        <v>76040001</v>
      </c>
      <c r="F327">
        <v>76.040001000000004</v>
      </c>
      <c r="G327" s="19" t="e">
        <v>#DIV/0!</v>
      </c>
      <c r="AA327" s="17">
        <v>5466.8598629999997</v>
      </c>
      <c r="AB327" s="17">
        <v>132.14999399999999</v>
      </c>
      <c r="AC327" s="17">
        <v>86.540001000000004</v>
      </c>
      <c r="AD327" s="17">
        <v>45</v>
      </c>
      <c r="AE327" s="17">
        <v>18.652000000000001</v>
      </c>
      <c r="AF327" s="17">
        <v>19.146000000000001</v>
      </c>
      <c r="AG327" s="17">
        <v>41.715000000000003</v>
      </c>
      <c r="AH327" s="17">
        <v>33.040000999999997</v>
      </c>
      <c r="AI327" s="17">
        <v>118.349998</v>
      </c>
      <c r="AJ327" s="17">
        <v>13.33</v>
      </c>
      <c r="AK327" s="17">
        <v>9.952</v>
      </c>
      <c r="AL327" s="17">
        <v>52.32</v>
      </c>
      <c r="AM327" s="17">
        <v>31.969999000000001</v>
      </c>
      <c r="AN327" s="17">
        <v>12.16</v>
      </c>
      <c r="AO327" s="17">
        <v>126.400002</v>
      </c>
      <c r="AP327" s="17">
        <v>69.330001999999993</v>
      </c>
      <c r="AQ327" s="17">
        <v>853</v>
      </c>
      <c r="AR327" s="17">
        <v>545.70001200000002</v>
      </c>
      <c r="AS327" s="17">
        <v>295.60000600000001</v>
      </c>
      <c r="AT327" s="17">
        <v>71.620002999999997</v>
      </c>
      <c r="AU327" s="17">
        <v>490.20001200000002</v>
      </c>
      <c r="AV327" s="17">
        <v>105.949997</v>
      </c>
      <c r="AW327" s="17">
        <v>9.6059999999999999</v>
      </c>
      <c r="AX327" s="17">
        <v>154.949997</v>
      </c>
      <c r="AY327" s="17">
        <v>40.630001</v>
      </c>
      <c r="AZ327" s="17">
        <v>35.119999</v>
      </c>
      <c r="BA327" s="17">
        <v>113.800003</v>
      </c>
      <c r="BB327" s="17">
        <v>37.619999</v>
      </c>
      <c r="BC327" s="17">
        <v>77.199996999999996</v>
      </c>
      <c r="BD327" s="17">
        <v>115.699997</v>
      </c>
      <c r="BE327" s="17">
        <v>16.155999999999999</v>
      </c>
      <c r="BF327" s="17">
        <v>6.5362450000000001</v>
      </c>
      <c r="BG327" s="17">
        <v>29.139999</v>
      </c>
      <c r="BH327" s="17">
        <v>269.29998799999998</v>
      </c>
      <c r="BI327" s="17">
        <v>73.5</v>
      </c>
      <c r="BJ327" s="17">
        <v>7.3499999999999992E-59</v>
      </c>
      <c r="BK327" s="17">
        <v>1.9415001E-41</v>
      </c>
      <c r="BL327" s="17">
        <v>19.415001</v>
      </c>
      <c r="BM327" s="17">
        <v>80</v>
      </c>
      <c r="BN327" s="17">
        <v>26.049999</v>
      </c>
      <c r="BO327" s="17">
        <v>76.040001000000004</v>
      </c>
    </row>
  </sheetData>
  <sortState xmlns:xlrd2="http://schemas.microsoft.com/office/spreadsheetml/2017/richdata2" ref="A2:F1670">
    <sortCondition descending="1" ref="A1:A1670"/>
  </sortState>
  <pageMargins left="0.23622047244094491" right="0.23622047244094491" top="0.74803149606299213" bottom="0.74803149606299213" header="0.31496062992125984" footer="0.31496062992125984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42E7DC-0616-4111-BA0B-1A500B72D19F}">
  <sheetPr codeName="Sheet1"/>
  <dimension ref="A1:AL16"/>
  <sheetViews>
    <sheetView topLeftCell="AE1" workbookViewId="0">
      <selection activeCell="AJ10" sqref="AJ10"/>
    </sheetView>
  </sheetViews>
  <sheetFormatPr defaultRowHeight="14.4" x14ac:dyDescent="0.3"/>
  <sheetData>
    <row r="1" spans="1:38" x14ac:dyDescent="0.3">
      <c r="AL1" t="s">
        <v>36</v>
      </c>
    </row>
    <row r="2" spans="1:38" x14ac:dyDescent="0.3">
      <c r="A2" t="s">
        <v>36</v>
      </c>
    </row>
    <row r="8" spans="1:38" x14ac:dyDescent="0.3">
      <c r="I8">
        <f>4+5</f>
        <v>9</v>
      </c>
    </row>
    <row r="16" spans="1:38" x14ac:dyDescent="0.3">
      <c r="G16" t="e" cm="1">
        <f t="array" ref="G16">macorrel(AI.PA, AIR.PA)</f>
        <v>#VALUE!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5B736A4-42B7-48CA-B7A7-86D3FA4D09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Worksheets</vt:lpstr>
      </vt:variant>
      <vt:variant>
        <vt:i4>3</vt:i4>
      </vt:variant>
      <vt:variant>
        <vt:lpstr>Charts</vt:lpstr>
      </vt:variant>
      <vt:variant>
        <vt:i4>1</vt:i4>
      </vt:variant>
      <vt:variant>
        <vt:lpstr>Named Ranges</vt:lpstr>
      </vt:variant>
      <vt:variant>
        <vt:i4>15</vt:i4>
      </vt:variant>
    </vt:vector>
  </HeadingPairs>
  <TitlesOfParts>
    <vt:vector size="19" baseType="lpstr">
      <vt:lpstr>TCD</vt:lpstr>
      <vt:lpstr>Base Cours</vt:lpstr>
      <vt:lpstr>Corrélation</vt:lpstr>
      <vt:lpstr>Graph</vt:lpstr>
      <vt:lpstr>ajuval</vt:lpstr>
      <vt:lpstr>Code</vt:lpstr>
      <vt:lpstr>DateDFormat</vt:lpstr>
      <vt:lpstr>DateFFormat</vt:lpstr>
      <vt:lpstr>Dateref</vt:lpstr>
      <vt:lpstr>DD</vt:lpstr>
      <vt:lpstr>Debut</vt:lpstr>
      <vt:lpstr>DF</vt:lpstr>
      <vt:lpstr>DFF</vt:lpstr>
      <vt:lpstr>FCHI</vt:lpstr>
      <vt:lpstr>Freq</vt:lpstr>
      <vt:lpstr>Moy</vt:lpstr>
      <vt:lpstr>Nbval</vt:lpstr>
      <vt:lpstr>rendmoy</vt:lpstr>
      <vt:lpstr>Stdev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acer6</dc:creator>
  <cp:lastModifiedBy>moi moi</cp:lastModifiedBy>
  <dcterms:created xsi:type="dcterms:W3CDTF">2017-02-17T08:30:59Z</dcterms:created>
  <dcterms:modified xsi:type="dcterms:W3CDTF">2022-03-29T18:51:14Z</dcterms:modified>
</cp:coreProperties>
</file>