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tables/table2.xml" ContentType="application/vnd.openxmlformats-officedocument.spreadsheetml.table+xml"/>
  <Override PartName="/xl/pivotTables/pivotTable8.xml" ContentType="application/vnd.openxmlformats-officedocument.spreadsheetml.pivotTable+xml"/>
  <Override PartName="/xl/tables/table3.xml" ContentType="application/vnd.openxmlformats-officedocument.spreadsheetml.table+xml"/>
  <Override PartName="/xl/pivotTables/pivotTable9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changes\INDICATEURS\Indicateurs à classer dans les Processus\Processus 01 DIRIGER ET PILOTER L’OFFICINE\"/>
    </mc:Choice>
  </mc:AlternateContent>
  <xr:revisionPtr revIDLastSave="0" documentId="13_ncr:8001_{38CCE564-299F-485E-9FF8-0B145C041465}" xr6:coauthVersionLast="47" xr6:coauthVersionMax="47" xr10:uidLastSave="{00000000-0000-0000-0000-000000000000}"/>
  <bookViews>
    <workbookView xWindow="-120" yWindow="-120" windowWidth="19440" windowHeight="15000" xr2:uid="{FC346E0C-3AD5-413E-817A-9736B2593088}"/>
  </bookViews>
  <sheets>
    <sheet name="Données WP" sheetId="1" r:id="rId1"/>
    <sheet name="TCD Données WP" sheetId="2" r:id="rId2"/>
    <sheet name="Données WP Equipe" sheetId="7" r:id="rId3"/>
    <sheet name="TCD WP Equipe" sheetId="8" r:id="rId4"/>
    <sheet name="Données WP Tranche age" sheetId="9" r:id="rId5"/>
    <sheet name="TCD WP Tranche age" sheetId="10" r:id="rId6"/>
    <sheet name="Tableau de bord" sheetId="6" r:id="rId7"/>
  </sheets>
  <definedNames>
    <definedName name="Segment_Années">#N/A</definedName>
    <definedName name="Segment_Date">#N/A</definedName>
    <definedName name="Segment_Date1">#N/A</definedName>
    <definedName name="Segment_Date2">#N/A</definedName>
    <definedName name="Segment_Opérateurs">#N/A</definedName>
  </definedNames>
  <calcPr calcId="191029"/>
  <pivotCaches>
    <pivotCache cacheId="0" r:id="rId8"/>
    <pivotCache cacheId="1" r:id="rId9"/>
    <pivotCache cacheId="2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9" l="1"/>
  <c r="G8" i="9"/>
  <c r="G7" i="9"/>
  <c r="G6" i="9"/>
  <c r="G5" i="9"/>
  <c r="G4" i="9"/>
  <c r="G3" i="9"/>
  <c r="G2" i="9"/>
</calcChain>
</file>

<file path=xl/sharedStrings.xml><?xml version="1.0" encoding="utf-8"?>
<sst xmlns="http://schemas.openxmlformats.org/spreadsheetml/2006/main" count="202" uniqueCount="106">
  <si>
    <t>Date</t>
  </si>
  <si>
    <t>Nb jours d'activité</t>
  </si>
  <si>
    <t>CA TOTAL TTC</t>
  </si>
  <si>
    <t>6.0% HT</t>
  </si>
  <si>
    <t>17.0% HT</t>
  </si>
  <si>
    <t>14.0% HT</t>
  </si>
  <si>
    <t>5.0% HT</t>
  </si>
  <si>
    <t>0.0% HT</t>
  </si>
  <si>
    <t>Nombre de factures</t>
  </si>
  <si>
    <t>Nombre de clients (fréquentation)</t>
  </si>
  <si>
    <t>Nombre d'Ordonnances</t>
  </si>
  <si>
    <t>Nombre de Ventes Comptoir</t>
  </si>
  <si>
    <t>Nb de Ventes associées</t>
  </si>
  <si>
    <t>Nb de ventes simples</t>
  </si>
  <si>
    <t>CA Clients Ventes Simples</t>
  </si>
  <si>
    <t>% CA Clients Ventes Simples / CA Total</t>
  </si>
  <si>
    <t>CA Porteur D'ordonnances</t>
  </si>
  <si>
    <t>% CA Porteur D'ordonnances / CA Total</t>
  </si>
  <si>
    <t>CA Ventes Associées</t>
  </si>
  <si>
    <t>Panier Moyen Client (PMC)</t>
  </si>
  <si>
    <t>Panier Moyen Ordonnance (PMO)</t>
  </si>
  <si>
    <t>Panier Moyen Vente Comptoir (PMVC)</t>
  </si>
  <si>
    <t>Panier Moyen Vente</t>
  </si>
  <si>
    <t xml:space="preserve">CA </t>
  </si>
  <si>
    <t>6.00%</t>
  </si>
  <si>
    <t>17.00%</t>
  </si>
  <si>
    <t>14.00%</t>
  </si>
  <si>
    <t>5.00%</t>
  </si>
  <si>
    <t>0.00%</t>
  </si>
  <si>
    <t>HORS ORDONNANCES</t>
  </si>
  <si>
    <t>6</t>
  </si>
  <si>
    <t>17</t>
  </si>
  <si>
    <t>14</t>
  </si>
  <si>
    <t>5</t>
  </si>
  <si>
    <t>0</t>
  </si>
  <si>
    <t>% CA HORS ORDO / CA TOTAL</t>
  </si>
  <si>
    <t>BAROQUALITE</t>
  </si>
  <si>
    <t>Total général</t>
  </si>
  <si>
    <t>2022</t>
  </si>
  <si>
    <t xml:space="preserve"> CA TOTAL TTC</t>
  </si>
  <si>
    <t xml:space="preserve"> Nombre de clients (fréquentation)</t>
  </si>
  <si>
    <t xml:space="preserve"> Nb de Ventes associées</t>
  </si>
  <si>
    <t xml:space="preserve"> Nb de Ventes Comptoir</t>
  </si>
  <si>
    <t xml:space="preserve"> Nb de ventes simples</t>
  </si>
  <si>
    <t xml:space="preserve"> Panier Moyen Client (PMC)</t>
  </si>
  <si>
    <t xml:space="preserve"> Panier Moyen Ordonnance (PMO)</t>
  </si>
  <si>
    <t xml:space="preserve"> Panier Moyen Vente</t>
  </si>
  <si>
    <t>Somme de Nombre de clients (fréquentation)</t>
  </si>
  <si>
    <t>Nombre de promis</t>
  </si>
  <si>
    <t>TVA 6.0% HT</t>
  </si>
  <si>
    <t>TVA 17.0% HT</t>
  </si>
  <si>
    <t>TVA 14.0% HT</t>
  </si>
  <si>
    <t>TVA 5.0% HT</t>
  </si>
  <si>
    <t>TVA 0.0% HT</t>
  </si>
  <si>
    <t>Somme de Nombre de promis</t>
  </si>
  <si>
    <t xml:space="preserve"> Nb d'Ordonnances</t>
  </si>
  <si>
    <t xml:space="preserve"> BAROQUALITE</t>
  </si>
  <si>
    <t>TVA 0.00%</t>
  </si>
  <si>
    <t>TVA 5.00%</t>
  </si>
  <si>
    <t>TVA 6.00%</t>
  </si>
  <si>
    <t>TVA 14.00%</t>
  </si>
  <si>
    <t>TVA 17.00%</t>
  </si>
  <si>
    <t xml:space="preserve"> Moyen Vente Comptoir (PMVC)</t>
  </si>
  <si>
    <t>janv</t>
  </si>
  <si>
    <t>2021</t>
  </si>
  <si>
    <t>2023</t>
  </si>
  <si>
    <t>Nb de jours d'activité</t>
  </si>
  <si>
    <t>Nb factures</t>
  </si>
  <si>
    <t>Nb                Ordo</t>
  </si>
  <si>
    <t>Nb Ventes Comptoir Totales</t>
  </si>
  <si>
    <t>Nb             Ventes associées</t>
  </si>
  <si>
    <t>Nb             Ventes simples</t>
  </si>
  <si>
    <t>92-MURIEL</t>
  </si>
  <si>
    <t>79-ELISE</t>
  </si>
  <si>
    <t>74-ODYLE</t>
  </si>
  <si>
    <t>52-JULIETTE</t>
  </si>
  <si>
    <t>37-LAURETTE</t>
  </si>
  <si>
    <t>2-JOY</t>
  </si>
  <si>
    <t>1-EVA</t>
  </si>
  <si>
    <t>77-TITAINA</t>
  </si>
  <si>
    <t>5-BRUNO</t>
  </si>
  <si>
    <t>Opérateurs</t>
  </si>
  <si>
    <t>Étiquettes de lignes</t>
  </si>
  <si>
    <t>Nb de clients servis</t>
  </si>
  <si>
    <t xml:space="preserve"> Nb de clients servis</t>
  </si>
  <si>
    <t xml:space="preserve"> Jours d'activité</t>
  </si>
  <si>
    <t>Nb Ventes associées</t>
  </si>
  <si>
    <t xml:space="preserve"> Nb Ventes Comptoir Totales</t>
  </si>
  <si>
    <t>févr</t>
  </si>
  <si>
    <t>mars</t>
  </si>
  <si>
    <t>Age</t>
  </si>
  <si>
    <t>Nombre d'ordonnance</t>
  </si>
  <si>
    <t>CA TTC</t>
  </si>
  <si>
    <t>% du CA</t>
  </si>
  <si>
    <t>% du Nb.         d' ordonnances</t>
  </si>
  <si>
    <t xml:space="preserve">Panier moyen </t>
  </si>
  <si>
    <t>&lt; 4 ans</t>
  </si>
  <si>
    <t>4 à 9 ans</t>
  </si>
  <si>
    <t>10 à 19 ans</t>
  </si>
  <si>
    <t>20 à 39 ans</t>
  </si>
  <si>
    <t>40 à 59 ans</t>
  </si>
  <si>
    <t>60 à 74 ans</t>
  </si>
  <si>
    <t>75 à 90 ans</t>
  </si>
  <si>
    <t>&gt; 90 ans</t>
  </si>
  <si>
    <t xml:space="preserve"> Nombre d'ordonnance</t>
  </si>
  <si>
    <t xml:space="preserve"> Panier moyen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</si>
</sst>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64" formatCode="[$-F800]dddd\,\ mmmm\ dd\,\ yyyy"/>
    <numFmt numFmtId="165" formatCode="[$-40C]mmmm\-yy;@"/>
    <numFmt numFmtId="166" formatCode="_-* #,##0.00\ &quot;€&quot;_-;\-* #,##0.00\ &quot;€&quot;_-;_-* &quot;-&quot;??\ &quot;€&quot;_-;_-@_-"/>
    <numFmt numFmtId="167" formatCode="_-* #0_\&quot;F&quot;_-;\-* #0_\&quot;F&quot;_-;_-* &quot;-&quot;??_\&quot;F&quot;_-;_-@_-"/>
    <numFmt numFmtId="168" formatCode="#,##0.000"/>
    <numFmt numFmtId="169" formatCode="[$-40C]dd\-mmm\-yy;@"/>
    <numFmt numFmtId="170" formatCode="[$-40C]mmm\-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color indexed="30"/>
      <name val="Calibri"/>
      <family val="2"/>
    </font>
    <font>
      <b/>
      <sz val="13"/>
      <color indexed="8"/>
      <name val="Calibri"/>
      <family val="2"/>
    </font>
    <font>
      <b/>
      <sz val="11"/>
      <name val="Calibri"/>
      <family val="2"/>
    </font>
    <font>
      <sz val="11"/>
      <color indexed="1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31"/>
        <b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22"/>
      </patternFill>
    </fill>
    <fill>
      <patternFill patternType="solid">
        <fgColor indexed="15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4"/>
        <bgColor indexed="62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9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indexed="9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9"/>
      </right>
      <top style="thin">
        <color indexed="64"/>
      </top>
      <bottom style="thin">
        <color indexed="9"/>
      </bottom>
      <diagonal/>
    </border>
    <border>
      <left/>
      <right style="thin">
        <color indexed="9"/>
      </right>
      <top style="thin">
        <color theme="4" tint="0.39997558519241921"/>
      </top>
      <bottom style="thin">
        <color indexed="9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</cellStyleXfs>
  <cellXfs count="76">
    <xf numFmtId="0" fontId="0" fillId="0" borderId="0" xfId="0"/>
    <xf numFmtId="0" fontId="4" fillId="3" borderId="1" xfId="2" applyFont="1" applyFill="1" applyBorder="1"/>
    <xf numFmtId="0" fontId="6" fillId="5" borderId="1" xfId="2" applyFont="1" applyFill="1" applyBorder="1"/>
    <xf numFmtId="0" fontId="4" fillId="6" borderId="2" xfId="2" applyFont="1" applyFill="1" applyBorder="1"/>
    <xf numFmtId="0" fontId="4" fillId="5" borderId="2" xfId="2" applyFont="1" applyFill="1" applyBorder="1"/>
    <xf numFmtId="0" fontId="4" fillId="6" borderId="2" xfId="2" applyFont="1" applyFill="1" applyBorder="1" applyAlignment="1">
      <alignment horizontal="right"/>
    </xf>
    <xf numFmtId="0" fontId="4" fillId="5" borderId="2" xfId="2" applyFont="1" applyFill="1" applyBorder="1" applyAlignment="1">
      <alignment horizontal="right"/>
    </xf>
    <xf numFmtId="0" fontId="7" fillId="6" borderId="2" xfId="2" applyFont="1" applyFill="1" applyBorder="1"/>
    <xf numFmtId="3" fontId="4" fillId="3" borderId="4" xfId="2" applyNumberFormat="1" applyFont="1" applyFill="1" applyBorder="1" applyAlignment="1">
      <alignment horizontal="right"/>
    </xf>
    <xf numFmtId="3" fontId="3" fillId="5" borderId="4" xfId="2" applyNumberFormat="1" applyFill="1" applyBorder="1"/>
    <xf numFmtId="3" fontId="4" fillId="6" borderId="5" xfId="2" applyNumberFormat="1" applyFont="1" applyFill="1" applyBorder="1"/>
    <xf numFmtId="3" fontId="3" fillId="6" borderId="5" xfId="2" applyNumberFormat="1" applyFill="1" applyBorder="1"/>
    <xf numFmtId="3" fontId="3" fillId="5" borderId="5" xfId="2" applyNumberFormat="1" applyFill="1" applyBorder="1"/>
    <xf numFmtId="10" fontId="3" fillId="5" borderId="5" xfId="2" applyNumberFormat="1" applyFill="1" applyBorder="1"/>
    <xf numFmtId="10" fontId="3" fillId="6" borderId="5" xfId="2" applyNumberFormat="1" applyFill="1" applyBorder="1"/>
    <xf numFmtId="167" fontId="4" fillId="6" borderId="5" xfId="3" applyNumberFormat="1" applyFont="1" applyFill="1" applyBorder="1" applyAlignment="1">
      <alignment shrinkToFit="1"/>
    </xf>
    <xf numFmtId="167" fontId="4" fillId="5" borderId="5" xfId="3" applyNumberFormat="1" applyFont="1" applyFill="1" applyBorder="1" applyAlignment="1">
      <alignment shrinkToFit="1"/>
    </xf>
    <xf numFmtId="168" fontId="7" fillId="6" borderId="5" xfId="2" applyNumberFormat="1" applyFont="1" applyFill="1" applyBorder="1"/>
    <xf numFmtId="3" fontId="4" fillId="3" borderId="4" xfId="0" applyNumberFormat="1" applyFont="1" applyFill="1" applyBorder="1" applyAlignment="1">
      <alignment horizontal="right"/>
    </xf>
    <xf numFmtId="164" fontId="2" fillId="2" borderId="3" xfId="0" applyNumberFormat="1" applyFont="1" applyFill="1" applyBorder="1"/>
    <xf numFmtId="165" fontId="2" fillId="2" borderId="3" xfId="0" applyNumberFormat="1" applyFont="1" applyFill="1" applyBorder="1"/>
    <xf numFmtId="41" fontId="5" fillId="4" borderId="1" xfId="1" applyFont="1" applyFill="1" applyBorder="1"/>
    <xf numFmtId="41" fontId="5" fillId="5" borderId="2" xfId="1" applyFont="1" applyFill="1" applyBorder="1" applyAlignment="1">
      <alignment horizontal="right"/>
    </xf>
    <xf numFmtId="41" fontId="5" fillId="6" borderId="2" xfId="1" applyFont="1" applyFill="1" applyBorder="1" applyAlignment="1">
      <alignment horizontal="right"/>
    </xf>
    <xf numFmtId="41" fontId="4" fillId="6" borderId="2" xfId="1" applyFont="1" applyFill="1" applyBorder="1"/>
    <xf numFmtId="41" fontId="4" fillId="5" borderId="2" xfId="1" applyFont="1" applyFill="1" applyBorder="1"/>
    <xf numFmtId="41" fontId="6" fillId="6" borderId="2" xfId="1" applyFont="1" applyFill="1" applyBorder="1"/>
    <xf numFmtId="41" fontId="4" fillId="6" borderId="2" xfId="1" applyFont="1" applyFill="1" applyBorder="1" applyAlignment="1">
      <alignment horizontal="left"/>
    </xf>
    <xf numFmtId="41" fontId="4" fillId="3" borderId="2" xfId="1" applyFont="1" applyFill="1" applyBorder="1"/>
    <xf numFmtId="41" fontId="4" fillId="4" borderId="2" xfId="1" applyFont="1" applyFill="1" applyBorder="1"/>
    <xf numFmtId="41" fontId="5" fillId="4" borderId="4" xfId="1" applyFont="1" applyFill="1" applyBorder="1" applyAlignment="1">
      <alignment shrinkToFit="1"/>
    </xf>
    <xf numFmtId="41" fontId="5" fillId="3" borderId="5" xfId="1" applyFont="1" applyFill="1" applyBorder="1" applyAlignment="1">
      <alignment shrinkToFit="1"/>
    </xf>
    <xf numFmtId="41" fontId="5" fillId="6" borderId="5" xfId="1" applyFont="1" applyFill="1" applyBorder="1" applyAlignment="1">
      <alignment shrinkToFit="1"/>
    </xf>
    <xf numFmtId="41" fontId="5" fillId="5" borderId="5" xfId="1" applyFont="1" applyFill="1" applyBorder="1" applyAlignment="1">
      <alignment shrinkToFit="1"/>
    </xf>
    <xf numFmtId="41" fontId="3" fillId="6" borderId="5" xfId="1" applyFont="1" applyFill="1" applyBorder="1" applyAlignment="1">
      <alignment shrinkToFit="1"/>
    </xf>
    <xf numFmtId="41" fontId="3" fillId="5" borderId="5" xfId="1" applyFont="1" applyFill="1" applyBorder="1" applyAlignment="1">
      <alignment shrinkToFit="1"/>
    </xf>
    <xf numFmtId="41" fontId="4" fillId="6" borderId="5" xfId="1" applyFont="1" applyFill="1" applyBorder="1" applyAlignment="1">
      <alignment shrinkToFit="1"/>
    </xf>
    <xf numFmtId="41" fontId="4" fillId="5" borderId="5" xfId="1" applyFont="1" applyFill="1" applyBorder="1" applyAlignment="1">
      <alignment shrinkToFit="1"/>
    </xf>
    <xf numFmtId="41" fontId="3" fillId="3" borderId="5" xfId="1" applyFont="1" applyFill="1" applyBorder="1" applyAlignment="1">
      <alignment shrinkToFit="1"/>
    </xf>
    <xf numFmtId="41" fontId="3" fillId="4" borderId="5" xfId="1" applyFont="1" applyFill="1" applyBorder="1" applyAlignment="1">
      <alignment shrinkToFit="1"/>
    </xf>
    <xf numFmtId="41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165" fontId="0" fillId="0" borderId="0" xfId="0" applyNumberFormat="1" applyAlignment="1">
      <alignment horizontal="left" indent="1"/>
    </xf>
    <xf numFmtId="41" fontId="4" fillId="5" borderId="0" xfId="1" applyFont="1" applyFill="1"/>
    <xf numFmtId="0" fontId="4" fillId="7" borderId="0" xfId="0" applyFont="1" applyFill="1" applyAlignment="1">
      <alignment horizontal="center" vertical="center" wrapText="1"/>
    </xf>
    <xf numFmtId="10" fontId="4" fillId="7" borderId="6" xfId="0" applyNumberFormat="1" applyFont="1" applyFill="1" applyBorder="1" applyAlignment="1">
      <alignment horizontal="center" vertical="center" wrapText="1"/>
    </xf>
    <xf numFmtId="10" fontId="4" fillId="7" borderId="7" xfId="0" applyNumberFormat="1" applyFont="1" applyFill="1" applyBorder="1" applyAlignment="1">
      <alignment horizontal="center" vertical="center" wrapText="1"/>
    </xf>
    <xf numFmtId="10" fontId="4" fillId="7" borderId="8" xfId="0" applyNumberFormat="1" applyFont="1" applyFill="1" applyBorder="1" applyAlignment="1">
      <alignment horizontal="center" vertical="center" wrapText="1"/>
    </xf>
    <xf numFmtId="0" fontId="0" fillId="7" borderId="9" xfId="0" applyFill="1" applyBorder="1"/>
    <xf numFmtId="3" fontId="0" fillId="7" borderId="10" xfId="0" applyNumberFormat="1" applyFill="1" applyBorder="1"/>
    <xf numFmtId="0" fontId="0" fillId="0" borderId="9" xfId="0" applyBorder="1"/>
    <xf numFmtId="17" fontId="0" fillId="0" borderId="0" xfId="0" applyNumberFormat="1"/>
    <xf numFmtId="17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9" fillId="10" borderId="12" xfId="0" applyFont="1" applyFill="1" applyBorder="1"/>
    <xf numFmtId="0" fontId="9" fillId="10" borderId="12" xfId="0" applyFont="1" applyFill="1" applyBorder="1" applyAlignment="1">
      <alignment horizontal="center"/>
    </xf>
    <xf numFmtId="167" fontId="4" fillId="10" borderId="12" xfId="3" applyNumberFormat="1" applyFont="1" applyFill="1" applyBorder="1" applyAlignment="1"/>
    <xf numFmtId="10" fontId="9" fillId="10" borderId="12" xfId="0" applyNumberFormat="1" applyFont="1" applyFill="1" applyBorder="1" applyAlignment="1">
      <alignment horizontal="center"/>
    </xf>
    <xf numFmtId="17" fontId="9" fillId="9" borderId="13" xfId="0" applyNumberFormat="1" applyFont="1" applyFill="1" applyBorder="1"/>
    <xf numFmtId="10" fontId="9" fillId="9" borderId="12" xfId="0" applyNumberFormat="1" applyFont="1" applyFill="1" applyBorder="1" applyAlignment="1">
      <alignment horizontal="center"/>
    </xf>
    <xf numFmtId="0" fontId="9" fillId="10" borderId="11" xfId="0" applyFont="1" applyFill="1" applyBorder="1"/>
    <xf numFmtId="0" fontId="9" fillId="9" borderId="13" xfId="0" applyFont="1" applyFill="1" applyBorder="1"/>
    <xf numFmtId="2" fontId="9" fillId="10" borderId="17" xfId="0" applyNumberFormat="1" applyFont="1" applyFill="1" applyBorder="1" applyAlignment="1">
      <alignment horizontal="center"/>
    </xf>
    <xf numFmtId="2" fontId="9" fillId="9" borderId="17" xfId="0" applyNumberFormat="1" applyFont="1" applyFill="1" applyBorder="1" applyAlignment="1">
      <alignment horizontal="center"/>
    </xf>
    <xf numFmtId="0" fontId="8" fillId="8" borderId="19" xfId="0" applyFont="1" applyFill="1" applyBorder="1" applyAlignment="1">
      <alignment horizontal="center"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9" fillId="9" borderId="12" xfId="0" applyFont="1" applyFill="1" applyBorder="1"/>
    <xf numFmtId="169" fontId="0" fillId="0" borderId="0" xfId="0" applyNumberFormat="1" applyAlignment="1">
      <alignment horizontal="left"/>
    </xf>
    <xf numFmtId="170" fontId="8" fillId="8" borderId="18" xfId="0" applyNumberFormat="1" applyFont="1" applyFill="1" applyBorder="1" applyAlignment="1">
      <alignment horizontal="center" vertical="center" wrapText="1"/>
    </xf>
    <xf numFmtId="170" fontId="9" fillId="10" borderId="14" xfId="0" applyNumberFormat="1" applyFont="1" applyFill="1" applyBorder="1"/>
    <xf numFmtId="170" fontId="9" fillId="9" borderId="15" xfId="0" applyNumberFormat="1" applyFont="1" applyFill="1" applyBorder="1"/>
    <xf numFmtId="170" fontId="9" fillId="10" borderId="16" xfId="0" applyNumberFormat="1" applyFont="1" applyFill="1" applyBorder="1"/>
    <xf numFmtId="170" fontId="9" fillId="9" borderId="14" xfId="0" applyNumberFormat="1" applyFont="1" applyFill="1" applyBorder="1"/>
    <xf numFmtId="170" fontId="0" fillId="0" borderId="0" xfId="0" applyNumberFormat="1"/>
  </cellXfs>
  <cellStyles count="4">
    <cellStyle name="Milliers [0]" xfId="1" builtinId="6"/>
    <cellStyle name="Monétaire 2" xfId="3" xr:uid="{05C08345-EBD8-4972-AC27-802BD8E7A537}"/>
    <cellStyle name="Normal" xfId="0" builtinId="0"/>
    <cellStyle name="Normal 2" xfId="2" xr:uid="{37A46B30-A104-410C-B452-BF770FB11C2F}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family val="2"/>
        <scheme val="none"/>
      </font>
      <numFmt numFmtId="2" formatCode="0.00"/>
      <fill>
        <patternFill patternType="solid">
          <fgColor indexed="22"/>
          <bgColor indexed="3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family val="2"/>
        <scheme val="none"/>
      </font>
      <numFmt numFmtId="14" formatCode="0.00%"/>
      <fill>
        <patternFill patternType="solid">
          <fgColor indexed="22"/>
          <bgColor indexed="3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family val="2"/>
        <scheme val="none"/>
      </font>
      <numFmt numFmtId="14" formatCode="0.00%"/>
      <fill>
        <patternFill patternType="solid">
          <fgColor indexed="22"/>
          <bgColor indexed="3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_-* #0_\&quot;F&quot;_-;\-* #0_\&quot;F&quot;_-;_-* &quot;-&quot;??_\&quot;F&quot;_-;_-@_-"/>
      <fill>
        <patternFill patternType="solid">
          <fgColor indexed="22"/>
          <bgColor indexed="31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family val="2"/>
        <scheme val="none"/>
      </font>
      <fill>
        <patternFill patternType="solid">
          <fgColor indexed="22"/>
          <bgColor indexed="3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family val="2"/>
        <scheme val="none"/>
      </font>
      <fill>
        <patternFill patternType="solid">
          <fgColor indexed="22"/>
          <bgColor indexed="3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18"/>
        <name val="Calibri"/>
        <family val="2"/>
        <scheme val="none"/>
      </font>
      <numFmt numFmtId="170" formatCode="[$-40C]mmm\-yy;@"/>
      <fill>
        <patternFill patternType="solid">
          <fgColor indexed="22"/>
          <bgColor indexed="3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indexed="64"/>
          <bgColor indexed="1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" formatCode="#,##0"/>
      <fill>
        <patternFill patternType="solid">
          <fgColor indexed="22"/>
          <bgColor indexed="22"/>
        </patternFill>
      </fill>
      <border diagonalUp="0" diagonalDown="0">
        <left style="thin">
          <color indexed="64"/>
        </left>
        <right/>
        <top style="medium">
          <color indexed="64"/>
        </top>
        <bottom style="medium">
          <color indexed="64"/>
        </bottom>
        <vertical/>
        <horizontal/>
      </border>
    </dxf>
    <dxf>
      <numFmt numFmtId="3" formatCode="#,##0"/>
      <fill>
        <patternFill patternType="solid">
          <fgColor indexed="22"/>
          <bgColor indexed="22"/>
        </patternFill>
      </fill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3" formatCode="#,##0"/>
      <fill>
        <patternFill patternType="solid">
          <fgColor indexed="22"/>
          <bgColor indexed="22"/>
        </patternFill>
      </fill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3" formatCode="#,##0"/>
      <fill>
        <patternFill patternType="solid">
          <fgColor indexed="22"/>
          <bgColor indexed="22"/>
        </patternFill>
      </fill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solid">
          <fgColor indexed="22"/>
          <bgColor indexed="22"/>
        </patternFill>
      </fill>
      <border diagonalUp="0" diagonalDown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solid">
          <fgColor indexed="22"/>
          <bgColor indexed="22"/>
        </patternFill>
      </fill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numFmt numFmtId="3" formatCode="#,##0"/>
      <fill>
        <patternFill patternType="solid">
          <fgColor indexed="22"/>
          <bgColor indexed="22"/>
        </patternFill>
      </fill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22"/>
          <bgColor indexed="22"/>
        </pattern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  <vertical/>
        <horizontal/>
      </border>
    </dxf>
    <dxf>
      <numFmt numFmtId="22" formatCode="mmm\-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4" formatCode="0.00%"/>
      <fill>
        <patternFill patternType="solid">
          <fgColor indexed="22"/>
          <bgColor indexed="2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indexed="8"/>
        <name val="Calibri"/>
        <family val="2"/>
        <scheme val="none"/>
      </font>
      <numFmt numFmtId="168" formatCode="#,##0.000"/>
      <fill>
        <patternFill patternType="solid">
          <fgColor indexed="31"/>
          <bgColor indexed="44"/>
        </patternFill>
      </fill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numFmt numFmtId="14" formatCode="0.00%"/>
      <fill>
        <patternFill patternType="solid">
          <fgColor indexed="44"/>
          <bgColor indexed="31"/>
        </patternFill>
      </fill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44"/>
          <bgColor indexed="31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31"/>
          <bgColor indexed="44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44"/>
          <bgColor indexed="31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31"/>
          <bgColor indexed="44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31"/>
          <bgColor indexed="31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31"/>
          <bgColor indexed="31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44"/>
          <bgColor indexed="44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31"/>
          <bgColor indexed="31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44"/>
          <bgColor indexed="44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31"/>
          <bgColor indexed="31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31"/>
          <bgColor indexed="44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31"/>
          <bgColor indexed="44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_-* #0_\&quot;F&quot;_-;\-* #0_\&quot;F&quot;_-;_-* &quot;-&quot;??_\&quot;F&quot;_-;_-@_-"/>
      <fill>
        <patternFill patternType="solid">
          <fgColor indexed="44"/>
          <bgColor indexed="31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_-* #0_\&quot;F&quot;_-;\-* #0_\&quot;F&quot;_-;_-* &quot;-&quot;??_\&quot;F&quot;_-;_-@_-"/>
      <fill>
        <patternFill patternType="solid">
          <fgColor indexed="31"/>
          <bgColor indexed="44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_-* #0_\&quot;F&quot;_-;\-* #0_\&quot;F&quot;_-;_-* &quot;-&quot;??_\&quot;F&quot;_-;_-@_-"/>
      <fill>
        <patternFill patternType="solid">
          <fgColor indexed="44"/>
          <bgColor indexed="31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_-* #0_\&quot;F&quot;_-;\-* #0_\&quot;F&quot;_-;_-* &quot;-&quot;??_\&quot;F&quot;_-;_-@_-"/>
      <fill>
        <patternFill patternType="solid">
          <fgColor indexed="31"/>
          <bgColor indexed="44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31"/>
          <bgColor indexed="44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numFmt numFmtId="14" formatCode="0.00%"/>
      <fill>
        <patternFill patternType="solid">
          <fgColor indexed="31"/>
          <bgColor indexed="44"/>
        </patternFill>
      </fill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44"/>
          <bgColor indexed="31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numFmt numFmtId="14" formatCode="0.00%"/>
      <fill>
        <patternFill patternType="solid">
          <fgColor indexed="44"/>
          <bgColor indexed="31"/>
        </patternFill>
      </fill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31"/>
          <bgColor indexed="44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numFmt numFmtId="3" formatCode="#,##0"/>
      <fill>
        <patternFill patternType="solid">
          <fgColor indexed="44"/>
          <bgColor indexed="31"/>
        </patternFill>
      </fill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numFmt numFmtId="3" formatCode="#,##0"/>
      <fill>
        <patternFill patternType="solid">
          <fgColor indexed="31"/>
          <bgColor indexed="44"/>
        </patternFill>
      </fill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numFmt numFmtId="3" formatCode="#,##0"/>
      <fill>
        <patternFill patternType="solid">
          <fgColor indexed="44"/>
          <bgColor indexed="31"/>
        </patternFill>
      </fill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numFmt numFmtId="3" formatCode="#,##0"/>
      <fill>
        <patternFill patternType="solid">
          <fgColor indexed="31"/>
          <bgColor indexed="44"/>
        </patternFill>
      </fill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3" formatCode="#,##0"/>
      <fill>
        <patternFill patternType="solid">
          <fgColor indexed="31"/>
          <bgColor indexed="44"/>
        </patternFill>
      </fill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numFmt numFmtId="3" formatCode="#,##0"/>
      <fill>
        <patternFill patternType="solid">
          <fgColor indexed="44"/>
          <bgColor indexed="31"/>
        </patternFill>
      </fill>
      <border diagonalUp="0" diagonalDown="0">
        <left/>
        <right style="thin">
          <color indexed="9"/>
        </right>
        <top style="thin">
          <color indexed="64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fill>
        <patternFill patternType="solid">
          <fgColor indexed="44"/>
          <bgColor indexed="31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fill>
        <patternFill patternType="solid">
          <fgColor indexed="31"/>
          <bgColor indexed="44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fill>
        <patternFill patternType="solid">
          <fgColor indexed="44"/>
          <bgColor indexed="31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fill>
        <patternFill patternType="solid">
          <fgColor indexed="31"/>
          <bgColor indexed="44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fill>
        <patternFill patternType="solid">
          <fgColor indexed="31"/>
          <bgColor indexed="31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theme="4" tint="0.39997558519241921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fill>
        <patternFill patternType="solid">
          <fgColor indexed="44"/>
          <bgColor indexed="44"/>
        </patternFill>
      </fill>
      <alignment horizontal="general" vertical="bottom" textRotation="0" wrapText="0" indent="0" justifyLastLine="0" shrinkToFit="1" readingOrder="0"/>
      <border diagonalUp="0" diagonalDown="0">
        <left/>
        <right style="thin">
          <color indexed="9"/>
        </right>
        <top style="thin">
          <color indexed="64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3" formatCode="#,##0"/>
      <fill>
        <patternFill patternType="solid">
          <fgColor indexed="31"/>
          <bgColor indexed="31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9"/>
        </right>
        <top style="thin">
          <color indexed="64"/>
        </top>
        <bottom style="thin">
          <color indexed="9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5" formatCode="[$-40C]mmmm\-yy;@"/>
      <fill>
        <patternFill patternType="solid">
          <fgColor theme="4"/>
          <bgColor theme="4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fill>
        <patternFill patternType="solid">
          <fgColor indexed="44"/>
          <bgColor indexed="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7/relationships/slicerCache" Target="slicerCaches/slicerCache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5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 Données WP!Tableau croisé dynamique1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suivi</a:t>
            </a:r>
            <a:r>
              <a:rPr lang="en-US" baseline="0"/>
              <a:t> du Ca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all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>
              <a:alpha val="88000"/>
            </a:schemeClr>
          </a:solidFill>
          <a:ln>
            <a:solidFill>
              <a:schemeClr val="accent1">
                <a:lumMod val="50000"/>
              </a:schemeClr>
            </a:solidFill>
          </a:ln>
          <a:effectLst/>
          <a:scene3d>
            <a:camera prst="orthographicFront"/>
            <a:lightRig rig="threePt" dir="t"/>
          </a:scene3d>
          <a:sp3d prstMaterial="flat">
            <a:contourClr>
              <a:schemeClr val="accent1">
                <a:lumMod val="50000"/>
              </a:schemeClr>
            </a:contourClr>
          </a:sp3d>
        </c:spPr>
        <c:marker>
          <c:symbol val="none"/>
        </c:marker>
        <c:dLbl>
          <c:idx val="0"/>
          <c:spPr>
            <a:solidFill>
              <a:srgbClr val="4472C4">
                <a:alpha val="30000"/>
              </a:srgbClr>
            </a:solidFill>
            <a:ln>
              <a:solidFill>
                <a:sysClr val="window" lastClr="FFFFFF">
                  <a:alpha val="50000"/>
                </a:sysClr>
              </a:solidFill>
              <a:round/>
            </a:ln>
            <a:effectLst>
              <a:outerShdw blurRad="63500" dist="889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'TCD Données WP'!$B$1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rgbClr val="4472C4">
                  <a:alpha val="30000"/>
                </a:srgbClr>
              </a:solidFill>
              <a:ln>
                <a:solidFill>
                  <a:sysClr val="window" lastClr="FFFFFF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Données WP'!$A$2:$A$12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WP'!$B$2:$B$12</c:f>
              <c:numCache>
                <c:formatCode>#,##0</c:formatCode>
                <c:ptCount val="7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54-4CAF-8C67-E901EE22E22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1501681055"/>
        <c:axId val="1501683135"/>
        <c:axId val="1501131855"/>
      </c:bar3DChart>
      <c:catAx>
        <c:axId val="1501681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1683135"/>
        <c:crosses val="autoZero"/>
        <c:auto val="1"/>
        <c:lblAlgn val="ctr"/>
        <c:lblOffset val="100"/>
        <c:noMultiLvlLbl val="0"/>
      </c:catAx>
      <c:valAx>
        <c:axId val="1501683135"/>
        <c:scaling>
          <c:orientation val="minMax"/>
        </c:scaling>
        <c:delete val="1"/>
        <c:axPos val="l"/>
        <c:numFmt formatCode="#,##0" sourceLinked="1"/>
        <c:majorTickMark val="out"/>
        <c:minorTickMark val="none"/>
        <c:tickLblPos val="nextTo"/>
        <c:crossAx val="1501681055"/>
        <c:crosses val="autoZero"/>
        <c:crossBetween val="between"/>
      </c:valAx>
      <c:serAx>
        <c:axId val="150113185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1683135"/>
        <c:crosses val="autoZero"/>
      </c:ser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 Données WP!Tableau croisé dynamique2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Courbe évolution des TVA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noFill/>
          <a:ln w="9525" cap="flat" cmpd="sng" algn="ctr">
            <a:solidFill>
              <a:schemeClr val="accent1"/>
            </a:solidFill>
            <a:miter lim="800000"/>
          </a:ln>
          <a:effectLst>
            <a:glow rad="63500">
              <a:schemeClr val="accent1">
                <a:satMod val="175000"/>
                <a:alpha val="25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22225" cap="rnd">
            <a:solidFill>
              <a:schemeClr val="accent1"/>
            </a:solidFill>
          </a:ln>
          <a:effectLst>
            <a:glow rad="139700">
              <a:schemeClr val="accent1">
                <a:satMod val="175000"/>
                <a:alpha val="14000"/>
              </a:schemeClr>
            </a:glo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Données WP'!$B$33</c:f>
              <c:strCache>
                <c:ptCount val="1"/>
                <c:pt idx="0">
                  <c:v>TVA 6.0% HT</c:v>
                </c:pt>
              </c:strCache>
            </c:strRef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invertIfNegative val="0"/>
          <c:cat>
            <c:multiLvlStrRef>
              <c:f>'TCD Données WP'!$A$34:$A$44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WP'!$B$34:$B$44</c:f>
              <c:numCache>
                <c:formatCode>#,##0</c:formatCode>
                <c:ptCount val="7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49-4835-BA42-064E353BF12B}"/>
            </c:ext>
          </c:extLst>
        </c:ser>
        <c:ser>
          <c:idx val="2"/>
          <c:order val="2"/>
          <c:tx>
            <c:strRef>
              <c:f>'TCD Données WP'!$D$33</c:f>
              <c:strCache>
                <c:ptCount val="1"/>
                <c:pt idx="0">
                  <c:v>TVA 14.0% HT</c:v>
                </c:pt>
              </c:strCache>
            </c:strRef>
          </c:tx>
          <c:spPr>
            <a:noFill/>
            <a:ln w="9525" cap="flat" cmpd="sng" algn="ctr">
              <a:solidFill>
                <a:schemeClr val="accent3"/>
              </a:solidFill>
              <a:miter lim="800000"/>
            </a:ln>
            <a:effectLst>
              <a:glow rad="63500">
                <a:schemeClr val="accent3">
                  <a:satMod val="175000"/>
                  <a:alpha val="25000"/>
                </a:schemeClr>
              </a:glow>
            </a:effectLst>
          </c:spPr>
          <c:invertIfNegative val="0"/>
          <c:cat>
            <c:multiLvlStrRef>
              <c:f>'TCD Données WP'!$A$34:$A$44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WP'!$D$34:$D$44</c:f>
              <c:numCache>
                <c:formatCode>#,##0</c:formatCode>
                <c:ptCount val="7"/>
                <c:pt idx="0">
                  <c:v>93</c:v>
                </c:pt>
                <c:pt idx="1">
                  <c:v>93</c:v>
                </c:pt>
                <c:pt idx="2">
                  <c:v>93</c:v>
                </c:pt>
                <c:pt idx="3">
                  <c:v>93</c:v>
                </c:pt>
                <c:pt idx="4">
                  <c:v>93</c:v>
                </c:pt>
                <c:pt idx="5">
                  <c:v>93</c:v>
                </c:pt>
                <c:pt idx="6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49-4835-BA42-064E353BF1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6997071"/>
        <c:axId val="1506995823"/>
      </c:barChart>
      <c:barChart>
        <c:barDir val="col"/>
        <c:grouping val="clustered"/>
        <c:varyColors val="0"/>
        <c:ser>
          <c:idx val="1"/>
          <c:order val="1"/>
          <c:tx>
            <c:strRef>
              <c:f>'TCD Données WP'!$C$33</c:f>
              <c:strCache>
                <c:ptCount val="1"/>
                <c:pt idx="0">
                  <c:v>TVA 17.0% HT</c:v>
                </c:pt>
              </c:strCache>
            </c:strRef>
          </c:tx>
          <c:spPr>
            <a:noFill/>
            <a:ln w="9525" cap="flat" cmpd="sng" algn="ctr">
              <a:solidFill>
                <a:schemeClr val="accent2"/>
              </a:solidFill>
              <a:miter lim="800000"/>
            </a:ln>
            <a:effectLst>
              <a:glow rad="63500">
                <a:schemeClr val="accent2">
                  <a:satMod val="175000"/>
                  <a:alpha val="25000"/>
                </a:schemeClr>
              </a:glow>
            </a:effectLst>
          </c:spPr>
          <c:invertIfNegative val="0"/>
          <c:cat>
            <c:multiLvlStrRef>
              <c:f>'TCD Données WP'!$A$34:$A$44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WP'!$C$34:$C$44</c:f>
              <c:numCache>
                <c:formatCode>#,##0</c:formatCode>
                <c:ptCount val="7"/>
                <c:pt idx="0">
                  <c:v>9</c:v>
                </c:pt>
                <c:pt idx="1">
                  <c:v>9</c:v>
                </c:pt>
                <c:pt idx="2">
                  <c:v>9</c:v>
                </c:pt>
                <c:pt idx="3">
                  <c:v>9</c:v>
                </c:pt>
                <c:pt idx="4">
                  <c:v>9</c:v>
                </c:pt>
                <c:pt idx="5">
                  <c:v>9</c:v>
                </c:pt>
                <c:pt idx="6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49-4835-BA42-064E353BF1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3926560"/>
        <c:axId val="1483926144"/>
      </c:barChart>
      <c:lineChart>
        <c:grouping val="standard"/>
        <c:varyColors val="0"/>
        <c:ser>
          <c:idx val="4"/>
          <c:order val="4"/>
          <c:tx>
            <c:strRef>
              <c:f>'TCD Données WP'!$F$33</c:f>
              <c:strCache>
                <c:ptCount val="1"/>
                <c:pt idx="0">
                  <c:v>TVA 0.0% HT</c:v>
                </c:pt>
              </c:strCache>
            </c:strRef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multiLvlStrRef>
              <c:f>'TCD Données WP'!$A$34:$A$44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WP'!$F$34:$F$44</c:f>
              <c:numCache>
                <c:formatCode>#,##0</c:formatCode>
                <c:ptCount val="7"/>
                <c:pt idx="0">
                  <c:v>12</c:v>
                </c:pt>
                <c:pt idx="1">
                  <c:v>6363</c:v>
                </c:pt>
                <c:pt idx="2">
                  <c:v>6363</c:v>
                </c:pt>
                <c:pt idx="3">
                  <c:v>6363</c:v>
                </c:pt>
                <c:pt idx="4">
                  <c:v>6363</c:v>
                </c:pt>
                <c:pt idx="5">
                  <c:v>6363</c:v>
                </c:pt>
                <c:pt idx="6">
                  <c:v>4242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849-4835-BA42-064E353BF1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6997071"/>
        <c:axId val="1506995823"/>
      </c:lineChart>
      <c:lineChart>
        <c:grouping val="standard"/>
        <c:varyColors val="0"/>
        <c:ser>
          <c:idx val="3"/>
          <c:order val="3"/>
          <c:tx>
            <c:strRef>
              <c:f>'TCD Données WP'!$E$33</c:f>
              <c:strCache>
                <c:ptCount val="1"/>
                <c:pt idx="0">
                  <c:v>TVA 5.0% HT</c:v>
                </c:pt>
              </c:strCache>
            </c:strRef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cat>
            <c:multiLvlStrRef>
              <c:f>'TCD Données WP'!$A$34:$A$44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WP'!$E$34:$E$44</c:f>
              <c:numCache>
                <c:formatCode>#,##0</c:formatCode>
                <c:ptCount val="7"/>
                <c:pt idx="0">
                  <c:v>36</c:v>
                </c:pt>
                <c:pt idx="1">
                  <c:v>36</c:v>
                </c:pt>
                <c:pt idx="2">
                  <c:v>36</c:v>
                </c:pt>
                <c:pt idx="3">
                  <c:v>36</c:v>
                </c:pt>
                <c:pt idx="4">
                  <c:v>36</c:v>
                </c:pt>
                <c:pt idx="5">
                  <c:v>36</c:v>
                </c:pt>
                <c:pt idx="6">
                  <c:v>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849-4835-BA42-064E353BF1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3926560"/>
        <c:axId val="1483926144"/>
      </c:lineChart>
      <c:catAx>
        <c:axId val="1506997071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6995823"/>
        <c:crosses val="autoZero"/>
        <c:auto val="1"/>
        <c:lblAlgn val="ctr"/>
        <c:lblOffset val="100"/>
        <c:noMultiLvlLbl val="0"/>
      </c:catAx>
      <c:valAx>
        <c:axId val="1506995823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6997071"/>
        <c:crosses val="autoZero"/>
        <c:crossBetween val="between"/>
      </c:valAx>
      <c:valAx>
        <c:axId val="1483926144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3926560"/>
        <c:crosses val="max"/>
        <c:crossBetween val="between"/>
      </c:valAx>
      <c:catAx>
        <c:axId val="1483926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3926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 Données WP!Tableau croisé dynamique3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Nombre de clients Vs Nbre de promis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Données WP'!$B$65</c:f>
              <c:strCache>
                <c:ptCount val="1"/>
                <c:pt idx="0">
                  <c:v> Nombre de clients (fréquentation)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'TCD Données WP'!$A$66:$A$75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WP'!$B$66:$B$75</c:f>
              <c:numCache>
                <c:formatCode>General</c:formatCode>
                <c:ptCount val="7"/>
                <c:pt idx="0">
                  <c:v>65353</c:v>
                </c:pt>
                <c:pt idx="1">
                  <c:v>65353</c:v>
                </c:pt>
                <c:pt idx="2">
                  <c:v>65353</c:v>
                </c:pt>
                <c:pt idx="3">
                  <c:v>65353</c:v>
                </c:pt>
                <c:pt idx="4">
                  <c:v>65353</c:v>
                </c:pt>
                <c:pt idx="5">
                  <c:v>65353</c:v>
                </c:pt>
                <c:pt idx="6">
                  <c:v>65353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77-4FCF-90EA-8A80B26943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46469695"/>
        <c:axId val="1346470527"/>
      </c:barChart>
      <c:lineChart>
        <c:grouping val="standard"/>
        <c:varyColors val="0"/>
        <c:ser>
          <c:idx val="1"/>
          <c:order val="1"/>
          <c:tx>
            <c:strRef>
              <c:f>'TCD Données WP'!$C$65</c:f>
              <c:strCache>
                <c:ptCount val="1"/>
                <c:pt idx="0">
                  <c:v>Somme de Nombre de promis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multiLvlStrRef>
              <c:f>'TCD Données WP'!$A$66:$A$75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WP'!$C$66:$C$75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77-4FCF-90EA-8A80B26943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6468447"/>
        <c:axId val="1346470943"/>
      </c:lineChart>
      <c:catAx>
        <c:axId val="134646969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6470527"/>
        <c:crosses val="autoZero"/>
        <c:auto val="1"/>
        <c:lblAlgn val="ctr"/>
        <c:lblOffset val="100"/>
        <c:noMultiLvlLbl val="0"/>
      </c:catAx>
      <c:valAx>
        <c:axId val="1346470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6469695"/>
        <c:crosses val="autoZero"/>
        <c:crossBetween val="between"/>
      </c:valAx>
      <c:valAx>
        <c:axId val="1346470943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46468447"/>
        <c:crosses val="max"/>
        <c:crossBetween val="between"/>
      </c:valAx>
      <c:catAx>
        <c:axId val="1346468447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346470943"/>
        <c:crosses val="autoZero"/>
        <c:auto val="1"/>
        <c:lblAlgn val="ctr"/>
        <c:lblOffset val="100"/>
        <c:noMultiLvlLbl val="0"/>
      </c:cat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 Données WP!Tableau croisé dynamique6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Comparaison goupée nombre de ventes Vs Nombre de clients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Données WP'!$B$97</c:f>
              <c:strCache>
                <c:ptCount val="1"/>
                <c:pt idx="0">
                  <c:v> Nb d'Ordonnances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'TCD Données WP'!$A$98:$A$108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WP'!$B$98:$B$108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DC-4A29-93CF-A7FA34F32979}"/>
            </c:ext>
          </c:extLst>
        </c:ser>
        <c:ser>
          <c:idx val="1"/>
          <c:order val="1"/>
          <c:tx>
            <c:strRef>
              <c:f>'TCD Données WP'!$C$97</c:f>
              <c:strCache>
                <c:ptCount val="1"/>
                <c:pt idx="0">
                  <c:v> Nb de Ventes Comptoir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'TCD Données WP'!$A$98:$A$108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WP'!$C$98:$C$108</c:f>
              <c:numCache>
                <c:formatCode>General</c:formatCode>
                <c:ptCount val="7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7DC-4A29-93CF-A7FA34F32979}"/>
            </c:ext>
          </c:extLst>
        </c:ser>
        <c:ser>
          <c:idx val="2"/>
          <c:order val="2"/>
          <c:tx>
            <c:strRef>
              <c:f>'TCD Données WP'!$D$97</c:f>
              <c:strCache>
                <c:ptCount val="1"/>
                <c:pt idx="0">
                  <c:v> Nb de Ventes associées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'TCD Données WP'!$A$98:$A$108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WP'!$D$98:$D$108</c:f>
              <c:numCache>
                <c:formatCode>General</c:formatCode>
                <c:ptCount val="7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7DC-4A29-93CF-A7FA34F32979}"/>
            </c:ext>
          </c:extLst>
        </c:ser>
        <c:ser>
          <c:idx val="3"/>
          <c:order val="3"/>
          <c:tx>
            <c:strRef>
              <c:f>'TCD Données WP'!$E$97</c:f>
              <c:strCache>
                <c:ptCount val="1"/>
                <c:pt idx="0">
                  <c:v> Nb de ventes simples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'TCD Données WP'!$A$98:$A$108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WP'!$E$98:$E$108</c:f>
              <c:numCache>
                <c:formatCode>General</c:formatCode>
                <c:ptCount val="7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DC-4A29-93CF-A7FA34F329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3473791"/>
        <c:axId val="1503470879"/>
      </c:barChart>
      <c:lineChart>
        <c:grouping val="standard"/>
        <c:varyColors val="0"/>
        <c:ser>
          <c:idx val="4"/>
          <c:order val="4"/>
          <c:tx>
            <c:strRef>
              <c:f>'TCD Données WP'!$F$97</c:f>
              <c:strCache>
                <c:ptCount val="1"/>
                <c:pt idx="0">
                  <c:v>Somme de Nombre de clients (fréquentation)</c:v>
                </c:pt>
              </c:strCache>
            </c:strRef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5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multiLvlStrRef>
              <c:f>'TCD Données WP'!$A$98:$A$108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WP'!$F$98:$F$108</c:f>
              <c:numCache>
                <c:formatCode>General</c:formatCode>
                <c:ptCount val="7"/>
                <c:pt idx="0">
                  <c:v>65353</c:v>
                </c:pt>
                <c:pt idx="1">
                  <c:v>65353</c:v>
                </c:pt>
                <c:pt idx="2">
                  <c:v>65353</c:v>
                </c:pt>
                <c:pt idx="3">
                  <c:v>65353</c:v>
                </c:pt>
                <c:pt idx="4">
                  <c:v>65353</c:v>
                </c:pt>
                <c:pt idx="5">
                  <c:v>65353</c:v>
                </c:pt>
                <c:pt idx="6">
                  <c:v>65353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7DC-4A29-93CF-A7FA34F329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9093519"/>
        <c:axId val="1689091023"/>
      </c:lineChart>
      <c:catAx>
        <c:axId val="15034737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3470879"/>
        <c:crosses val="autoZero"/>
        <c:auto val="1"/>
        <c:lblAlgn val="ctr"/>
        <c:lblOffset val="100"/>
        <c:noMultiLvlLbl val="0"/>
      </c:catAx>
      <c:valAx>
        <c:axId val="15034708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3473791"/>
        <c:crosses val="autoZero"/>
        <c:crossBetween val="between"/>
      </c:valAx>
      <c:valAx>
        <c:axId val="1689091023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9093519"/>
        <c:crosses val="max"/>
        <c:crossBetween val="between"/>
      </c:valAx>
      <c:catAx>
        <c:axId val="168909351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89091023"/>
        <c:crosses val="autoZero"/>
        <c:auto val="1"/>
        <c:lblAlgn val="ctr"/>
        <c:lblOffset val="100"/>
        <c:noMultiLvlLbl val="0"/>
      </c:cat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 Données WP!Tableau croisé dynamique7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Suivis des Paniers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'TCD Données WP'!$B$129</c:f>
              <c:strCache>
                <c:ptCount val="1"/>
                <c:pt idx="0">
                  <c:v> Panier Moyen Client (PMC)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multiLvlStrRef>
              <c:f>'TCD Données WP'!$A$130:$A$140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WP'!$B$130:$B$140</c:f>
              <c:numCache>
                <c:formatCode>#,##0</c:formatCode>
                <c:ptCount val="7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11</c:v>
                </c:pt>
                <c:pt idx="4">
                  <c:v>11</c:v>
                </c:pt>
                <c:pt idx="5">
                  <c:v>11</c:v>
                </c:pt>
                <c:pt idx="6">
                  <c:v>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72-46FC-B9EC-BB87BBC82945}"/>
            </c:ext>
          </c:extLst>
        </c:ser>
        <c:ser>
          <c:idx val="1"/>
          <c:order val="1"/>
          <c:tx>
            <c:strRef>
              <c:f>'TCD Données WP'!$C$129</c:f>
              <c:strCache>
                <c:ptCount val="1"/>
                <c:pt idx="0">
                  <c:v> Panier Moyen Ordonnance (PMO)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multiLvlStrRef>
              <c:f>'TCD Données WP'!$A$130:$A$140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WP'!$C$130:$C$140</c:f>
              <c:numCache>
                <c:formatCode>#,##0</c:formatCode>
                <c:ptCount val="7"/>
                <c:pt idx="0">
                  <c:v>8321.6522691203645</c:v>
                </c:pt>
                <c:pt idx="1">
                  <c:v>7556.5379256033002</c:v>
                </c:pt>
                <c:pt idx="2">
                  <c:v>7507.6027640034617</c:v>
                </c:pt>
                <c:pt idx="3">
                  <c:v>6956.7409329060592</c:v>
                </c:pt>
                <c:pt idx="4">
                  <c:v>7086.6869262700748</c:v>
                </c:pt>
                <c:pt idx="5">
                  <c:v>7092.0338713752017</c:v>
                </c:pt>
                <c:pt idx="6">
                  <c:v>8126.7318500441961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72-46FC-B9EC-BB87BBC82945}"/>
            </c:ext>
          </c:extLst>
        </c:ser>
        <c:ser>
          <c:idx val="2"/>
          <c:order val="2"/>
          <c:tx>
            <c:strRef>
              <c:f>'TCD Données WP'!$D$129</c:f>
              <c:strCache>
                <c:ptCount val="1"/>
                <c:pt idx="0">
                  <c:v> Moyen Vente Comptoir (PMVC)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multiLvlStrRef>
              <c:f>'TCD Données WP'!$A$130:$A$140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WP'!$D$130:$D$140</c:f>
              <c:numCache>
                <c:formatCode>#,##0</c:formatCode>
                <c:ptCount val="7"/>
                <c:pt idx="0">
                  <c:v>2050.744153591867</c:v>
                </c:pt>
                <c:pt idx="1">
                  <c:v>1903.3955316431027</c:v>
                </c:pt>
                <c:pt idx="2">
                  <c:v>2115.981811785949</c:v>
                </c:pt>
                <c:pt idx="3">
                  <c:v>2084.2818915776393</c:v>
                </c:pt>
                <c:pt idx="4">
                  <c:v>2247.2786780668043</c:v>
                </c:pt>
                <c:pt idx="5">
                  <c:v>2181.098403527988</c:v>
                </c:pt>
                <c:pt idx="6">
                  <c:v>2105.1312294498339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B72-46FC-B9EC-BB87BBC82945}"/>
            </c:ext>
          </c:extLst>
        </c:ser>
        <c:ser>
          <c:idx val="3"/>
          <c:order val="3"/>
          <c:tx>
            <c:strRef>
              <c:f>'TCD Données WP'!$E$129</c:f>
              <c:strCache>
                <c:ptCount val="1"/>
                <c:pt idx="0">
                  <c:v> Panier Moyen Vente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multiLvlStrRef>
              <c:f>'TCD Données WP'!$A$130:$A$140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WP'!$E$130:$E$140</c:f>
              <c:numCache>
                <c:formatCode>#,##0</c:formatCode>
                <c:ptCount val="7"/>
                <c:pt idx="0">
                  <c:v>15</c:v>
                </c:pt>
                <c:pt idx="1">
                  <c:v>15</c:v>
                </c:pt>
                <c:pt idx="2">
                  <c:v>15</c:v>
                </c:pt>
                <c:pt idx="3">
                  <c:v>15</c:v>
                </c:pt>
                <c:pt idx="4">
                  <c:v>15</c:v>
                </c:pt>
                <c:pt idx="5">
                  <c:v>15</c:v>
                </c:pt>
                <c:pt idx="6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B72-46FC-B9EC-BB87BBC829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3472127"/>
        <c:axId val="1503472959"/>
      </c:lineChart>
      <c:catAx>
        <c:axId val="15034721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3472959"/>
        <c:crosses val="autoZero"/>
        <c:auto val="1"/>
        <c:lblAlgn val="ctr"/>
        <c:lblOffset val="100"/>
        <c:noMultiLvlLbl val="0"/>
      </c:catAx>
      <c:valAx>
        <c:axId val="1503472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3472127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 Données WP!Tableau croisé dynamique9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/>
              <a:t>Indice Baroqualité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2225" cap="rnd">
            <a:solidFill>
              <a:schemeClr val="accent1"/>
            </a:solidFill>
            <a:round/>
          </a:ln>
          <a:effectLst/>
        </c:spPr>
        <c:marker>
          <c:symbol val="circle"/>
          <c:size val="6"/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'TCD Données WP'!$B$193</c:f>
              <c:strCache>
                <c:ptCount val="1"/>
                <c:pt idx="0">
                  <c:v>Total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15875">
                <a:solidFill>
                  <a:schemeClr val="accent1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Données WP'!$A$194:$A$204</c:f>
              <c:multiLvlStrCache>
                <c:ptCount val="7"/>
                <c:lvl>
                  <c:pt idx="0">
                    <c:v>janv</c:v>
                  </c:pt>
                  <c:pt idx="1">
                    <c:v>févr</c:v>
                  </c:pt>
                  <c:pt idx="2">
                    <c:v>mars</c:v>
                  </c:pt>
                  <c:pt idx="3">
                    <c:v>janv</c:v>
                  </c:pt>
                  <c:pt idx="4">
                    <c:v>févr</c:v>
                  </c:pt>
                  <c:pt idx="5">
                    <c:v>mars</c:v>
                  </c:pt>
                  <c:pt idx="6">
                    <c:v>janv</c:v>
                  </c:pt>
                </c:lvl>
                <c:lvl>
                  <c:pt idx="0">
                    <c:v>2021</c:v>
                  </c:pt>
                  <c:pt idx="3">
                    <c:v>2022</c:v>
                  </c:pt>
                  <c:pt idx="6">
                    <c:v>2023</c:v>
                  </c:pt>
                </c:lvl>
              </c:multiLvlStrCache>
            </c:multiLvlStrRef>
          </c:cat>
          <c:val>
            <c:numRef>
              <c:f>'TCD Données WP'!$B$194:$B$204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41-4E15-8A1E-37F01B006A9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881521823"/>
        <c:axId val="1881508511"/>
      </c:lineChart>
      <c:catAx>
        <c:axId val="18815218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1508511"/>
        <c:crosses val="autoZero"/>
        <c:auto val="1"/>
        <c:lblAlgn val="ctr"/>
        <c:lblOffset val="100"/>
        <c:noMultiLvlLbl val="0"/>
      </c:catAx>
      <c:valAx>
        <c:axId val="1881508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1521823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 WP Equipe!Tableau croisé dynamique5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Performance équipe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areaChart>
        <c:grouping val="standard"/>
        <c:varyColors val="0"/>
        <c:ser>
          <c:idx val="1"/>
          <c:order val="1"/>
          <c:tx>
            <c:strRef>
              <c:f>'TCD WP Equipe'!$C$1</c:f>
              <c:strCache>
                <c:ptCount val="1"/>
                <c:pt idx="0">
                  <c:v> Jours d'activité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cat>
            <c:multiLvlStrRef>
              <c:f>'TCD WP Equipe'!$A$2:$A$10</c:f>
              <c:multiLvlStrCache>
                <c:ptCount val="7"/>
                <c:lvl>
                  <c:pt idx="0">
                    <c:v>2-JOY</c:v>
                  </c:pt>
                  <c:pt idx="1">
                    <c:v>52-JULIETTE</c:v>
                  </c:pt>
                  <c:pt idx="2">
                    <c:v>5-BRUNO</c:v>
                  </c:pt>
                  <c:pt idx="3">
                    <c:v>74-ODYLE</c:v>
                  </c:pt>
                  <c:pt idx="4">
                    <c:v>77-TITAINA</c:v>
                  </c:pt>
                  <c:pt idx="5">
                    <c:v>79-ELISE</c:v>
                  </c:pt>
                  <c:pt idx="6">
                    <c:v>92-MURIEL</c:v>
                  </c:pt>
                </c:lvl>
                <c:lvl>
                  <c:pt idx="0">
                    <c:v>janv-23</c:v>
                  </c:pt>
                </c:lvl>
              </c:multiLvlStrCache>
            </c:multiLvlStrRef>
          </c:cat>
          <c:val>
            <c:numRef>
              <c:f>'TCD WP Equipe'!$C$2:$C$10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2D-4F87-BDD9-740A780A1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1433760"/>
        <c:axId val="1491436672"/>
      </c:areaChart>
      <c:barChart>
        <c:barDir val="col"/>
        <c:grouping val="clustered"/>
        <c:varyColors val="0"/>
        <c:ser>
          <c:idx val="0"/>
          <c:order val="0"/>
          <c:tx>
            <c:strRef>
              <c:f>'TCD WP Equipe'!$B$1</c:f>
              <c:strCache>
                <c:ptCount val="1"/>
                <c:pt idx="0">
                  <c:v> Nb de clients servis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'TCD WP Equipe'!$A$2:$A$10</c:f>
              <c:multiLvlStrCache>
                <c:ptCount val="7"/>
                <c:lvl>
                  <c:pt idx="0">
                    <c:v>2-JOY</c:v>
                  </c:pt>
                  <c:pt idx="1">
                    <c:v>52-JULIETTE</c:v>
                  </c:pt>
                  <c:pt idx="2">
                    <c:v>5-BRUNO</c:v>
                  </c:pt>
                  <c:pt idx="3">
                    <c:v>74-ODYLE</c:v>
                  </c:pt>
                  <c:pt idx="4">
                    <c:v>77-TITAINA</c:v>
                  </c:pt>
                  <c:pt idx="5">
                    <c:v>79-ELISE</c:v>
                  </c:pt>
                  <c:pt idx="6">
                    <c:v>92-MURIEL</c:v>
                  </c:pt>
                </c:lvl>
                <c:lvl>
                  <c:pt idx="0">
                    <c:v>janv-23</c:v>
                  </c:pt>
                </c:lvl>
              </c:multiLvlStrCache>
            </c:multiLvlStrRef>
          </c:cat>
          <c:val>
            <c:numRef>
              <c:f>'TCD WP Equipe'!$B$2:$B$10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72D-4F87-BDD9-740A780A10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449850864"/>
        <c:axId val="1449852528"/>
      </c:barChart>
      <c:lineChart>
        <c:grouping val="standard"/>
        <c:varyColors val="0"/>
        <c:ser>
          <c:idx val="2"/>
          <c:order val="2"/>
          <c:tx>
            <c:strRef>
              <c:f>'TCD WP Equipe'!$D$1</c:f>
              <c:strCache>
                <c:ptCount val="1"/>
                <c:pt idx="0">
                  <c:v>Nb Ventes associées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multiLvlStrRef>
              <c:f>'TCD WP Equipe'!$A$2:$A$10</c:f>
              <c:multiLvlStrCache>
                <c:ptCount val="7"/>
                <c:lvl>
                  <c:pt idx="0">
                    <c:v>2-JOY</c:v>
                  </c:pt>
                  <c:pt idx="1">
                    <c:v>52-JULIETTE</c:v>
                  </c:pt>
                  <c:pt idx="2">
                    <c:v>5-BRUNO</c:v>
                  </c:pt>
                  <c:pt idx="3">
                    <c:v>74-ODYLE</c:v>
                  </c:pt>
                  <c:pt idx="4">
                    <c:v>77-TITAINA</c:v>
                  </c:pt>
                  <c:pt idx="5">
                    <c:v>79-ELISE</c:v>
                  </c:pt>
                  <c:pt idx="6">
                    <c:v>92-MURIEL</c:v>
                  </c:pt>
                </c:lvl>
                <c:lvl>
                  <c:pt idx="0">
                    <c:v>janv-23</c:v>
                  </c:pt>
                </c:lvl>
              </c:multiLvlStrCache>
            </c:multiLvlStrRef>
          </c:cat>
          <c:val>
            <c:numRef>
              <c:f>'TCD WP Equipe'!$D$2:$D$10</c:f>
              <c:numCache>
                <c:formatCode>General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45-487E-966E-38A4B9E4311C}"/>
            </c:ext>
          </c:extLst>
        </c:ser>
        <c:ser>
          <c:idx val="3"/>
          <c:order val="3"/>
          <c:tx>
            <c:strRef>
              <c:f>'TCD WP Equipe'!$E$1</c:f>
              <c:strCache>
                <c:ptCount val="1"/>
                <c:pt idx="0">
                  <c:v> Nb Ventes Comptoir Totales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multiLvlStrRef>
              <c:f>'TCD WP Equipe'!$A$2:$A$10</c:f>
              <c:multiLvlStrCache>
                <c:ptCount val="7"/>
                <c:lvl>
                  <c:pt idx="0">
                    <c:v>2-JOY</c:v>
                  </c:pt>
                  <c:pt idx="1">
                    <c:v>52-JULIETTE</c:v>
                  </c:pt>
                  <c:pt idx="2">
                    <c:v>5-BRUNO</c:v>
                  </c:pt>
                  <c:pt idx="3">
                    <c:v>74-ODYLE</c:v>
                  </c:pt>
                  <c:pt idx="4">
                    <c:v>77-TITAINA</c:v>
                  </c:pt>
                  <c:pt idx="5">
                    <c:v>79-ELISE</c:v>
                  </c:pt>
                  <c:pt idx="6">
                    <c:v>92-MURIEL</c:v>
                  </c:pt>
                </c:lvl>
                <c:lvl>
                  <c:pt idx="0">
                    <c:v>janv-23</c:v>
                  </c:pt>
                </c:lvl>
              </c:multiLvlStrCache>
            </c:multiLvlStrRef>
          </c:cat>
          <c:val>
            <c:numRef>
              <c:f>'TCD WP Equipe'!$E$2:$E$10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545-487E-966E-38A4B9E431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9850864"/>
        <c:axId val="1449852528"/>
      </c:lineChart>
      <c:catAx>
        <c:axId val="1449850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49852528"/>
        <c:crosses val="autoZero"/>
        <c:auto val="1"/>
        <c:lblAlgn val="ctr"/>
        <c:lblOffset val="100"/>
        <c:noMultiLvlLbl val="0"/>
      </c:catAx>
      <c:valAx>
        <c:axId val="1449852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49850864"/>
        <c:crosses val="autoZero"/>
        <c:crossBetween val="between"/>
      </c:valAx>
      <c:valAx>
        <c:axId val="1491436672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91433760"/>
        <c:crosses val="max"/>
        <c:crossBetween val="between"/>
      </c:valAx>
      <c:catAx>
        <c:axId val="14914337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91436672"/>
        <c:crosses val="autoZero"/>
        <c:auto val="1"/>
        <c:lblAlgn val="ctr"/>
        <c:lblOffset val="100"/>
        <c:noMultiLvlLbl val="0"/>
      </c:cat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[test.xlsx]TCD WP Tranche age!Tableau croisé dynamique1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/>
              <a:t>Répartition</a:t>
            </a:r>
            <a:r>
              <a:rPr lang="fr-FR" baseline="0"/>
              <a:t> par tranche d'age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ymbol val="circle"/>
          <c:size val="6"/>
          <c:spPr>
            <a:solidFill>
              <a:schemeClr val="lt1"/>
            </a:solidFill>
            <a:ln w="15875">
              <a:solidFill>
                <a:schemeClr val="accent2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6"/>
          <c:spPr>
            <a:solidFill>
              <a:schemeClr val="lt1"/>
            </a:solidFill>
            <a:ln w="15875">
              <a:solidFill>
                <a:schemeClr val="accent1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2225" cap="rnd">
            <a:solidFill>
              <a:schemeClr val="accent1"/>
            </a:solidFill>
            <a:round/>
          </a:ln>
          <a:effectLst/>
        </c:spPr>
        <c:marker>
          <c:symbol val="circle"/>
          <c:size val="6"/>
          <c:spPr>
            <a:solidFill>
              <a:schemeClr val="lt1"/>
            </a:solidFill>
            <a:ln w="15875">
              <a:solidFill>
                <a:schemeClr val="accent2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2225" cap="rnd">
            <a:solidFill>
              <a:schemeClr val="accent1"/>
            </a:solidFill>
            <a:round/>
          </a:ln>
          <a:effectLst/>
        </c:spPr>
        <c:marker>
          <c:symbol val="circle"/>
          <c:size val="6"/>
          <c:spPr>
            <a:solidFill>
              <a:schemeClr val="lt1"/>
            </a:solidFill>
            <a:ln w="15875">
              <a:solidFill>
                <a:schemeClr val="accent2"/>
              </a:solidFill>
              <a:round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WP Tranche age'!$B$1</c:f>
              <c:strCache>
                <c:ptCount val="1"/>
                <c:pt idx="0">
                  <c:v> Nombre d'ordonnance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'TCD WP Tranche age'!$A$2:$A$11</c:f>
              <c:multiLvlStrCache>
                <c:ptCount val="8"/>
                <c:lvl>
                  <c:pt idx="0">
                    <c:v>&lt; 4 ans</c:v>
                  </c:pt>
                  <c:pt idx="1">
                    <c:v>4 à 9 ans</c:v>
                  </c:pt>
                  <c:pt idx="2">
                    <c:v>10 à 19 ans</c:v>
                  </c:pt>
                  <c:pt idx="3">
                    <c:v>20 à 39 ans</c:v>
                  </c:pt>
                  <c:pt idx="4">
                    <c:v>40 à 59 ans</c:v>
                  </c:pt>
                  <c:pt idx="5">
                    <c:v>60 à 74 ans</c:v>
                  </c:pt>
                  <c:pt idx="6">
                    <c:v>75 à 90 ans</c:v>
                  </c:pt>
                  <c:pt idx="7">
                    <c:v>&gt; 90 ans</c:v>
                  </c:pt>
                </c:lvl>
                <c:lvl>
                  <c:pt idx="0">
                    <c:v>01-janv.-23</c:v>
                  </c:pt>
                </c:lvl>
              </c:multiLvlStrCache>
            </c:multiLvlStrRef>
          </c:cat>
          <c:val>
            <c:numRef>
              <c:f>'TCD WP Tranche age'!$B$2:$B$11</c:f>
              <c:numCache>
                <c:formatCode>General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B5-493A-9786-81D2C63ECE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7"/>
        <c:axId val="1076717536"/>
        <c:axId val="1076711712"/>
      </c:barChart>
      <c:lineChart>
        <c:grouping val="standard"/>
        <c:varyColors val="0"/>
        <c:ser>
          <c:idx val="1"/>
          <c:order val="1"/>
          <c:tx>
            <c:strRef>
              <c:f>'TCD WP Tranche age'!$C$1</c:f>
              <c:strCache>
                <c:ptCount val="1"/>
                <c:pt idx="0">
                  <c:v> Panier moyen 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6"/>
            <c:spPr>
              <a:solidFill>
                <a:schemeClr val="lt1"/>
              </a:solidFill>
              <a:ln w="15875">
                <a:solidFill>
                  <a:schemeClr val="accent2"/>
                </a:solidFill>
                <a:round/>
              </a:ln>
              <a:effectLst/>
            </c:spPr>
          </c:marker>
          <c:cat>
            <c:multiLvlStrRef>
              <c:f>'TCD WP Tranche age'!$A$2:$A$11</c:f>
              <c:multiLvlStrCache>
                <c:ptCount val="8"/>
                <c:lvl>
                  <c:pt idx="0">
                    <c:v>&lt; 4 ans</c:v>
                  </c:pt>
                  <c:pt idx="1">
                    <c:v>4 à 9 ans</c:v>
                  </c:pt>
                  <c:pt idx="2">
                    <c:v>10 à 19 ans</c:v>
                  </c:pt>
                  <c:pt idx="3">
                    <c:v>20 à 39 ans</c:v>
                  </c:pt>
                  <c:pt idx="4">
                    <c:v>40 à 59 ans</c:v>
                  </c:pt>
                  <c:pt idx="5">
                    <c:v>60 à 74 ans</c:v>
                  </c:pt>
                  <c:pt idx="6">
                    <c:v>75 à 90 ans</c:v>
                  </c:pt>
                  <c:pt idx="7">
                    <c:v>&gt; 90 ans</c:v>
                  </c:pt>
                </c:lvl>
                <c:lvl>
                  <c:pt idx="0">
                    <c:v>01-janv.-23</c:v>
                  </c:pt>
                </c:lvl>
              </c:multiLvlStrCache>
            </c:multiLvlStrRef>
          </c:cat>
          <c:val>
            <c:numRef>
              <c:f>'TCD WP Tranche age'!$C$2:$C$11</c:f>
              <c:numCache>
                <c:formatCode>#,##0</c:formatCode>
                <c:ptCount val="8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B5-493A-9786-81D2C63ECE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6724608"/>
        <c:axId val="1076717120"/>
      </c:lineChart>
      <c:valAx>
        <c:axId val="1076711712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6717536"/>
        <c:crosses val="max"/>
        <c:crossBetween val="between"/>
      </c:valAx>
      <c:catAx>
        <c:axId val="1076717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6711712"/>
        <c:crosses val="autoZero"/>
        <c:auto val="1"/>
        <c:lblAlgn val="ctr"/>
        <c:lblOffset val="100"/>
        <c:noMultiLvlLbl val="0"/>
      </c:catAx>
      <c:valAx>
        <c:axId val="1076717120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76724608"/>
        <c:crosses val="autoZero"/>
        <c:crossBetween val="between"/>
      </c:valAx>
      <c:catAx>
        <c:axId val="10767246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76717120"/>
        <c:crosses val="autoZero"/>
        <c:auto val="1"/>
        <c:lblAlgn val="ctr"/>
        <c:lblOffset val="100"/>
        <c:noMultiLvlLbl val="0"/>
      </c:cat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2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3.xml"/><Relationship Id="rId7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403413</xdr:colOff>
      <xdr:row>18</xdr:row>
      <xdr:rowOff>168087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1EBA61F-3245-409E-B75C-C80DB66800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55</xdr:row>
      <xdr:rowOff>87405</xdr:rowOff>
    </xdr:from>
    <xdr:to>
      <xdr:col>10</xdr:col>
      <xdr:colOff>409575</xdr:colOff>
      <xdr:row>72</xdr:row>
      <xdr:rowOff>52667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C4FBA15-BCF3-4738-A9C5-358525DDFF8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38</xdr:row>
      <xdr:rowOff>85163</xdr:rowOff>
    </xdr:from>
    <xdr:to>
      <xdr:col>10</xdr:col>
      <xdr:colOff>428624</xdr:colOff>
      <xdr:row>55</xdr:row>
      <xdr:rowOff>123825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3BC3B72-B501-4089-9C1A-3F891A6386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18</xdr:row>
      <xdr:rowOff>183776</xdr:rowOff>
    </xdr:from>
    <xdr:to>
      <xdr:col>10</xdr:col>
      <xdr:colOff>400050</xdr:colOff>
      <xdr:row>38</xdr:row>
      <xdr:rowOff>104214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413325A-4F30-4924-BFDF-C5C8D135693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88</xdr:row>
      <xdr:rowOff>83482</xdr:rowOff>
    </xdr:from>
    <xdr:to>
      <xdr:col>10</xdr:col>
      <xdr:colOff>400050</xdr:colOff>
      <xdr:row>107</xdr:row>
      <xdr:rowOff>95249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E1907ADB-A59C-4C09-BC15-EE4AAEC6DA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10</xdr:col>
      <xdr:colOff>415076</xdr:colOff>
      <xdr:row>7</xdr:row>
      <xdr:rowOff>105845</xdr:rowOff>
    </xdr:from>
    <xdr:to>
      <xdr:col>12</xdr:col>
      <xdr:colOff>704850</xdr:colOff>
      <xdr:row>27</xdr:row>
      <xdr:rowOff>54298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Date">
              <a:extLst>
                <a:ext uri="{FF2B5EF4-FFF2-40B4-BE49-F238E27FC236}">
                  <a16:creationId xmlns:a16="http://schemas.microsoft.com/office/drawing/2014/main" id="{8910C47E-D9E6-474C-AFD9-3E4FFD33D4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35076" y="1439345"/>
              <a:ext cx="1813774" cy="375845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394907</xdr:colOff>
      <xdr:row>0</xdr:row>
      <xdr:rowOff>7183</xdr:rowOff>
    </xdr:from>
    <xdr:to>
      <xdr:col>12</xdr:col>
      <xdr:colOff>699706</xdr:colOff>
      <xdr:row>7</xdr:row>
      <xdr:rowOff>112518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Années">
              <a:extLst>
                <a:ext uri="{FF2B5EF4-FFF2-40B4-BE49-F238E27FC236}">
                  <a16:creationId xmlns:a16="http://schemas.microsoft.com/office/drawing/2014/main" id="{0285FB28-9162-4A4B-B67B-D08CFC3C98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14907" y="7183"/>
              <a:ext cx="1828799" cy="143883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72</xdr:row>
      <xdr:rowOff>47625</xdr:rowOff>
    </xdr:from>
    <xdr:to>
      <xdr:col>10</xdr:col>
      <xdr:colOff>409575</xdr:colOff>
      <xdr:row>88</xdr:row>
      <xdr:rowOff>91328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94E9755F-E41D-40E8-A22E-3A95BD2D21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 editAs="oneCell">
    <xdr:from>
      <xdr:col>12</xdr:col>
      <xdr:colOff>704305</xdr:colOff>
      <xdr:row>0</xdr:row>
      <xdr:rowOff>0</xdr:rowOff>
    </xdr:from>
    <xdr:to>
      <xdr:col>20</xdr:col>
      <xdr:colOff>485775</xdr:colOff>
      <xdr:row>25</xdr:row>
      <xdr:rowOff>171450</xdr:rowOff>
    </xdr:to>
    <xdr:pic>
      <xdr:nvPicPr>
        <xdr:cNvPr id="12" name="Image 2">
          <a:extLst>
            <a:ext uri="{FF2B5EF4-FFF2-40B4-BE49-F238E27FC236}">
              <a16:creationId xmlns:a16="http://schemas.microsoft.com/office/drawing/2014/main" id="{95576AA8-F50A-4AB6-96AC-87389F584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8305" y="0"/>
          <a:ext cx="5877470" cy="493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428625</xdr:colOff>
      <xdr:row>121</xdr:row>
      <xdr:rowOff>9526</xdr:rowOff>
    </xdr:from>
    <xdr:to>
      <xdr:col>12</xdr:col>
      <xdr:colOff>733425</xdr:colOff>
      <xdr:row>126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3" name="Date 1">
              <a:extLst>
                <a:ext uri="{FF2B5EF4-FFF2-40B4-BE49-F238E27FC236}">
                  <a16:creationId xmlns:a16="http://schemas.microsoft.com/office/drawing/2014/main" id="{49AAB238-0588-4930-B69B-F2A777247F4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48625" y="23060026"/>
              <a:ext cx="1828800" cy="1066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419100</xdr:colOff>
      <xdr:row>107</xdr:row>
      <xdr:rowOff>104775</xdr:rowOff>
    </xdr:from>
    <xdr:to>
      <xdr:col>12</xdr:col>
      <xdr:colOff>723900</xdr:colOff>
      <xdr:row>120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4" name="Opérateurs">
              <a:extLst>
                <a:ext uri="{FF2B5EF4-FFF2-40B4-BE49-F238E27FC236}">
                  <a16:creationId xmlns:a16="http://schemas.microsoft.com/office/drawing/2014/main" id="{A2D52A78-6073-4483-9437-74E5C13AFC8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pérateur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39100" y="204882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107</xdr:row>
      <xdr:rowOff>104775</xdr:rowOff>
    </xdr:from>
    <xdr:to>
      <xdr:col>10</xdr:col>
      <xdr:colOff>400050</xdr:colOff>
      <xdr:row>126</xdr:row>
      <xdr:rowOff>152400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FB2531C6-B96F-4DDA-8D74-468F185BDA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0</xdr:colOff>
      <xdr:row>126</xdr:row>
      <xdr:rowOff>161925</xdr:rowOff>
    </xdr:from>
    <xdr:to>
      <xdr:col>10</xdr:col>
      <xdr:colOff>390525</xdr:colOff>
      <xdr:row>145</xdr:row>
      <xdr:rowOff>9525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31713DE-D4A9-4F6F-BA4C-39FE01DA2AD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 editAs="oneCell">
    <xdr:from>
      <xdr:col>10</xdr:col>
      <xdr:colOff>428626</xdr:colOff>
      <xdr:row>128</xdr:row>
      <xdr:rowOff>9525</xdr:rowOff>
    </xdr:from>
    <xdr:to>
      <xdr:col>12</xdr:col>
      <xdr:colOff>733426</xdr:colOff>
      <xdr:row>141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Date 2">
              <a:extLst>
                <a:ext uri="{FF2B5EF4-FFF2-40B4-BE49-F238E27FC236}">
                  <a16:creationId xmlns:a16="http://schemas.microsoft.com/office/drawing/2014/main" id="{5B47F6F8-9F7A-40C4-95C8-C1025A47B6F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48626" y="243935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ISSE CPS" refreshedDate="44978.617471064812" createdVersion="8" refreshedVersion="8" minRefreshableVersion="3" recordCount="25" xr:uid="{B00624A6-4D27-492A-B4F2-E2F8C127E71E}">
  <cacheSource type="worksheet">
    <worksheetSource name="Tableau1"/>
  </cacheSource>
  <cacheFields count="40">
    <cacheField name="Date" numFmtId="165">
      <sharedItems containsSemiMixedTypes="0" containsNonDate="0" containsDate="1" containsString="0" minDate="2021-01-01T00:00:00" maxDate="2023-01-02T00:00:00" count="25"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2-01-01T00:00:00"/>
        <d v="2022-02-01T00:00:00"/>
        <d v="2022-03-01T00:00:00"/>
        <d v="2022-04-01T00:00:00"/>
        <d v="2022-05-01T00:00:00"/>
        <d v="2022-06-01T00:00:00"/>
        <d v="2022-07-01T00:00:00"/>
        <d v="2022-08-01T00:00:00"/>
        <d v="2022-09-01T00:00:00"/>
        <d v="2022-10-01T00:00:00"/>
        <d v="2022-11-01T00:00:00"/>
        <d v="2022-12-01T00:00:00"/>
        <d v="2023-01-01T00:00:00"/>
      </sharedItems>
      <fieldGroup par="39" base="0">
        <rangePr groupBy="months" startDate="2021-01-01T00:00:00" endDate="2023-01-02T00:00:00"/>
        <groupItems count="14">
          <s v="&lt;01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3"/>
        </groupItems>
      </fieldGroup>
    </cacheField>
    <cacheField name="Nb jours d'activité" numFmtId="3">
      <sharedItems containsSemiMixedTypes="0" containsString="0" containsNumber="1" containsInteger="1" minValue="22" maxValue="27"/>
    </cacheField>
    <cacheField name="CA TOTAL TTC" numFmtId="41">
      <sharedItems containsSemiMixedTypes="0" containsString="0" containsNumber="1" containsInteger="1" minValue="5" maxValue="5"/>
    </cacheField>
    <cacheField name="6.0% HT" numFmtId="41">
      <sharedItems containsSemiMixedTypes="0" containsString="0" containsNumber="1" containsInteger="1" minValue="3" maxValue="3"/>
    </cacheField>
    <cacheField name="17.0% HT" numFmtId="41">
      <sharedItems containsSemiMixedTypes="0" containsString="0" containsNumber="1" containsInteger="1" minValue="9" maxValue="9"/>
    </cacheField>
    <cacheField name="14.0% HT" numFmtId="41">
      <sharedItems containsSemiMixedTypes="0" containsString="0" containsNumber="1" containsInteger="1" minValue="93" maxValue="93"/>
    </cacheField>
    <cacheField name="5.0% HT" numFmtId="41">
      <sharedItems containsSemiMixedTypes="0" containsString="0" containsNumber="1" containsInteger="1" minValue="36" maxValue="36"/>
    </cacheField>
    <cacheField name="0.0% HT" numFmtId="41">
      <sharedItems containsSemiMixedTypes="0" containsString="0" containsNumber="1" containsInteger="1" minValue="12" maxValue="6363"/>
    </cacheField>
    <cacheField name="Nombre de factures" numFmtId="3">
      <sharedItems containsSemiMixedTypes="0" containsString="0" containsNumber="1" containsInteger="1" minValue="563563" maxValue="563563"/>
    </cacheField>
    <cacheField name="Nombre de clients (fréquentation)" numFmtId="3">
      <sharedItems containsSemiMixedTypes="0" containsString="0" containsNumber="1" containsInteger="1" minValue="65353" maxValue="65353"/>
    </cacheField>
    <cacheField name="Nombre d'Ordonnances" numFmtId="3">
      <sharedItems containsSemiMixedTypes="0" containsString="0" containsNumber="1" containsInteger="1" minValue="2" maxValue="2"/>
    </cacheField>
    <cacheField name="Nombre de Ventes Comptoir" numFmtId="3">
      <sharedItems containsSemiMixedTypes="0" containsString="0" containsNumber="1" containsInteger="1" minValue="3" maxValue="3"/>
    </cacheField>
    <cacheField name="Nb de Ventes associées" numFmtId="3">
      <sharedItems containsSemiMixedTypes="0" containsString="0" containsNumber="1" containsInteger="1" minValue="3" maxValue="3"/>
    </cacheField>
    <cacheField name="Nb de ventes simples" numFmtId="3">
      <sharedItems containsSemiMixedTypes="0" containsString="0" containsNumber="1" containsInteger="1" minValue="5" maxValue="5"/>
    </cacheField>
    <cacheField name="CA Clients Ventes Simples" numFmtId="41">
      <sharedItems containsSemiMixedTypes="0" containsString="0" containsNumber="1" containsInteger="1" minValue="6" maxValue="6"/>
    </cacheField>
    <cacheField name="% CA Clients Ventes Simples / CA Total" numFmtId="10">
      <sharedItems containsSemiMixedTypes="0" containsString="0" containsNumber="1" minValue="7.0000000000000007E-2" maxValue="7.0000000000000007E-2"/>
    </cacheField>
    <cacheField name="CA Porteur D'ordonnances" numFmtId="41">
      <sharedItems containsSemiMixedTypes="0" containsString="0" containsNumber="1" containsInteger="1" minValue="8" maxValue="8"/>
    </cacheField>
    <cacheField name="% CA Porteur D'ordonnances / CA Total" numFmtId="10">
      <sharedItems containsSemiMixedTypes="0" containsString="0" containsNumber="1" minValue="0.09" maxValue="0.09"/>
    </cacheField>
    <cacheField name="CA Ventes Associées" numFmtId="41">
      <sharedItems containsSemiMixedTypes="0" containsString="0" containsNumber="1" containsInteger="1" minValue="10" maxValue="10"/>
    </cacheField>
    <cacheField name="Panier Moyen Client (PMC)" numFmtId="167">
      <sharedItems containsSemiMixedTypes="0" containsString="0" containsNumber="1" containsInteger="1" minValue="11" maxValue="11"/>
    </cacheField>
    <cacheField name="Panier Moyen Ordonnance (PMO)" numFmtId="167">
      <sharedItems containsSemiMixedTypes="0" containsString="0" containsNumber="1" minValue="6100.4597414948448" maxValue="8321.6522691203645"/>
    </cacheField>
    <cacheField name="Panier Moyen Vente Comptoir (PMVC)" numFmtId="167">
      <sharedItems containsSemiMixedTypes="0" containsString="0" containsNumber="1" minValue="1903.3955316431027" maxValue="2437.25030418916"/>
    </cacheField>
    <cacheField name="Panier Moyen Vente" numFmtId="167">
      <sharedItems containsSemiMixedTypes="0" containsString="0" containsNumber="1" containsInteger="1" minValue="15" maxValue="15"/>
    </cacheField>
    <cacheField name="CA " numFmtId="41">
      <sharedItems containsSemiMixedTypes="0" containsString="0" containsNumber="1" containsInteger="1" minValue="14" maxValue="14"/>
    </cacheField>
    <cacheField name="6.00%" numFmtId="41">
      <sharedItems containsSemiMixedTypes="0" containsString="0" containsNumber="1" containsInteger="1" minValue="13" maxValue="13"/>
    </cacheField>
    <cacheField name="17.00%" numFmtId="41">
      <sharedItems containsSemiMixedTypes="0" containsString="0" containsNumber="1" containsInteger="1" minValue="12" maxValue="12"/>
    </cacheField>
    <cacheField name="14.00%" numFmtId="41">
      <sharedItems containsSemiMixedTypes="0" containsString="0" containsNumber="1" containsInteger="1" minValue="10" maxValue="10"/>
    </cacheField>
    <cacheField name="5.00%" numFmtId="41">
      <sharedItems containsSemiMixedTypes="0" containsString="0" containsNumber="1" containsInteger="1" minValue="11" maxValue="11"/>
    </cacheField>
    <cacheField name="0.00%" numFmtId="41">
      <sharedItems containsSemiMixedTypes="0" containsString="0" containsNumber="1" containsInteger="1" minValue="10" maxValue="10"/>
    </cacheField>
    <cacheField name="HORS ORDONNANCES" numFmtId="41">
      <sharedItems containsSemiMixedTypes="0" containsString="0" containsNumber="1" containsInteger="1" minValue="9" maxValue="9"/>
    </cacheField>
    <cacheField name="6" numFmtId="41">
      <sharedItems containsSemiMixedTypes="0" containsString="0" containsNumber="1" containsInteger="1" minValue="8" maxValue="8"/>
    </cacheField>
    <cacheField name="17" numFmtId="41">
      <sharedItems containsSemiMixedTypes="0" containsString="0" containsNumber="1" containsInteger="1" minValue="7" maxValue="7"/>
    </cacheField>
    <cacheField name="14" numFmtId="41">
      <sharedItems containsSemiMixedTypes="0" containsString="0" containsNumber="1" containsInteger="1" minValue="6" maxValue="6"/>
    </cacheField>
    <cacheField name="5" numFmtId="41">
      <sharedItems containsSemiMixedTypes="0" containsString="0" containsNumber="1" containsInteger="1" minValue="5" maxValue="5"/>
    </cacheField>
    <cacheField name="0" numFmtId="41">
      <sharedItems containsSemiMixedTypes="0" containsString="0" containsNumber="1" containsInteger="1" minValue="4" maxValue="4"/>
    </cacheField>
    <cacheField name="% CA HORS ORDO / CA TOTAL" numFmtId="10">
      <sharedItems containsSemiMixedTypes="0" containsString="0" containsNumber="1" minValue="0.03" maxValue="0.03"/>
    </cacheField>
    <cacheField name="BAROQUALITE" numFmtId="168">
      <sharedItems containsSemiMixedTypes="0" containsString="0" containsNumber="1" containsInteger="1" minValue="2" maxValue="2"/>
    </cacheField>
    <cacheField name="Nombre de promis" numFmtId="0">
      <sharedItems containsSemiMixedTypes="0" containsString="0" containsNumber="1" containsInteger="1" minValue="1" maxValue="1"/>
    </cacheField>
    <cacheField name="Trimestres" numFmtId="0" databaseField="0">
      <fieldGroup base="0">
        <rangePr groupBy="quarters" startDate="2021-01-01T00:00:00" endDate="2023-01-02T00:00:00"/>
        <groupItems count="6">
          <s v="&lt;01/01/2021"/>
          <s v="Trimestre1"/>
          <s v="Trimestre2"/>
          <s v="Trimestre3"/>
          <s v="Trimestre4"/>
          <s v="&gt;02/01/2023"/>
        </groupItems>
      </fieldGroup>
    </cacheField>
    <cacheField name="Années" numFmtId="0" databaseField="0">
      <fieldGroup base="0">
        <rangePr groupBy="years" startDate="2021-01-01T00:00:00" endDate="2023-01-02T00:00:00"/>
        <groupItems count="5">
          <s v="&lt;01/01/2021"/>
          <s v="2021"/>
          <s v="2022"/>
          <s v="2023"/>
          <s v="&gt;02/01/2023"/>
        </groupItems>
      </fieldGroup>
    </cacheField>
  </cacheFields>
  <extLst>
    <ext xmlns:x14="http://schemas.microsoft.com/office/spreadsheetml/2009/9/main" uri="{725AE2AE-9491-48be-B2B4-4EB974FC3084}">
      <x14:pivotCacheDefinition pivotCacheId="111421597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ISSE CPS" refreshedDate="44978.617987268517" createdVersion="8" refreshedVersion="8" minRefreshableVersion="3" recordCount="9" xr:uid="{FE321B73-BE51-49BE-8044-69B94795E314}">
  <cacheSource type="worksheet">
    <worksheetSource name="Tableau2"/>
  </cacheSource>
  <cacheFields count="9">
    <cacheField name="Date" numFmtId="17">
      <sharedItems containsSemiMixedTypes="0" containsNonDate="0" containsDate="1" containsString="0" minDate="2023-01-01T00:00:00" maxDate="2023-01-02T00:00:00" count="1">
        <d v="2023-01-01T00:00:00"/>
      </sharedItems>
    </cacheField>
    <cacheField name="Opérateurs" numFmtId="0">
      <sharedItems count="11">
        <s v="92-MURIEL"/>
        <s v="79-ELISE"/>
        <s v="74-ODYLE"/>
        <s v="52-JULIETTE"/>
        <s v="37-LAURETTE"/>
        <s v="2-JOY"/>
        <s v="1-EVA"/>
        <s v="77-TITAINA"/>
        <s v="5-BRUNO"/>
        <s v="94-RAPHAEL" u="1"/>
        <s v="89-AUDREY" u="1"/>
      </sharedItems>
    </cacheField>
    <cacheField name="Nb de jours d'activité" numFmtId="3">
      <sharedItems containsSemiMixedTypes="0" containsString="0" containsNumber="1" containsInteger="1" minValue="1" maxValue="1"/>
    </cacheField>
    <cacheField name="Nb de clients servis" numFmtId="3">
      <sharedItems containsSemiMixedTypes="0" containsString="0" containsNumber="1" containsInteger="1" minValue="1" maxValue="1"/>
    </cacheField>
    <cacheField name="Nb factures" numFmtId="3">
      <sharedItems containsSemiMixedTypes="0" containsString="0" containsNumber="1" containsInteger="1" minValue="1" maxValue="1"/>
    </cacheField>
    <cacheField name="Nb                Ordo" numFmtId="3">
      <sharedItems containsSemiMixedTypes="0" containsString="0" containsNumber="1" containsInteger="1" minValue="2" maxValue="2"/>
    </cacheField>
    <cacheField name="Nb Ventes Comptoir Totales" numFmtId="3">
      <sharedItems containsSemiMixedTypes="0" containsString="0" containsNumber="1" containsInteger="1" minValue="2" maxValue="2"/>
    </cacheField>
    <cacheField name="Nb             Ventes associées" numFmtId="3">
      <sharedItems containsSemiMixedTypes="0" containsString="0" containsNumber="1" containsInteger="1" minValue="1" maxValue="1"/>
    </cacheField>
    <cacheField name="Nb             Ventes simples" numFmtId="3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 pivotCacheId="444799958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ISSE CPS" refreshedDate="44978.618291550927" createdVersion="8" refreshedVersion="8" minRefreshableVersion="3" recordCount="8" xr:uid="{8612DD72-0FA3-4C93-9AC1-51C4265685A3}">
  <cacheSource type="worksheet">
    <worksheetSource name="Tableau3"/>
  </cacheSource>
  <cacheFields count="7">
    <cacheField name="Date" numFmtId="170">
      <sharedItems containsSemiMixedTypes="0" containsNonDate="0" containsDate="1" containsString="0" minDate="2023-01-01T00:00:00" maxDate="2023-01-02T00:00:00" count="1">
        <d v="2023-01-01T00:00:00"/>
      </sharedItems>
    </cacheField>
    <cacheField name="Age" numFmtId="0">
      <sharedItems count="8">
        <s v="&lt; 4 ans"/>
        <s v="4 à 9 ans"/>
        <s v="10 à 19 ans"/>
        <s v="20 à 39 ans"/>
        <s v="40 à 59 ans"/>
        <s v="60 à 74 ans"/>
        <s v="75 à 90 ans"/>
        <s v="&gt; 90 ans"/>
      </sharedItems>
    </cacheField>
    <cacheField name="Nombre d'ordonnance" numFmtId="0">
      <sharedItems containsSemiMixedTypes="0" containsString="0" containsNumber="1" containsInteger="1" minValue="1" maxValue="1"/>
    </cacheField>
    <cacheField name="CA TTC" numFmtId="167">
      <sharedItems containsSemiMixedTypes="0" containsString="0" containsNumber="1" containsInteger="1" minValue="2" maxValue="2"/>
    </cacheField>
    <cacheField name="% du CA" numFmtId="10">
      <sharedItems containsSemiMixedTypes="0" containsString="0" containsNumber="1" containsInteger="1" minValue="0" maxValue="0"/>
    </cacheField>
    <cacheField name="% du Nb.         d' ordonnances" numFmtId="10">
      <sharedItems containsSemiMixedTypes="0" containsString="0" containsNumber="1" containsInteger="1" minValue="0" maxValue="0"/>
    </cacheField>
    <cacheField name="Panier moyen " numFmtId="2">
      <sharedItems containsSemiMixedTypes="0" containsString="0" containsNumber="1" containsInteger="1" minValue="2" maxValue="2"/>
    </cacheField>
  </cacheFields>
  <extLst>
    <ext xmlns:x14="http://schemas.microsoft.com/office/spreadsheetml/2009/9/main" uri="{725AE2AE-9491-48be-B2B4-4EB974FC3084}">
      <x14:pivotCacheDefinition pivotCacheId="152930151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n v="25"/>
    <n v="5"/>
    <n v="3"/>
    <n v="9"/>
    <n v="93"/>
    <n v="36"/>
    <n v="12"/>
    <n v="563563"/>
    <n v="65353"/>
    <n v="2"/>
    <n v="3"/>
    <n v="3"/>
    <n v="5"/>
    <n v="6"/>
    <n v="7.0000000000000007E-2"/>
    <n v="8"/>
    <n v="0.09"/>
    <n v="10"/>
    <n v="11"/>
    <n v="8321.6522691203645"/>
    <n v="2050.744153591867"/>
    <n v="15"/>
    <n v="14"/>
    <n v="13"/>
    <n v="12"/>
    <n v="10"/>
    <n v="11"/>
    <n v="10"/>
    <n v="9"/>
    <n v="8"/>
    <n v="7"/>
    <n v="6"/>
    <n v="5"/>
    <n v="4"/>
    <n v="0.03"/>
    <n v="2"/>
    <n v="1"/>
  </r>
  <r>
    <x v="1"/>
    <n v="24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556.5379256033002"/>
    <n v="1903.3955316431027"/>
    <n v="15"/>
    <n v="14"/>
    <n v="13"/>
    <n v="12"/>
    <n v="10"/>
    <n v="11"/>
    <n v="10"/>
    <n v="9"/>
    <n v="8"/>
    <n v="7"/>
    <n v="6"/>
    <n v="5"/>
    <n v="4"/>
    <n v="0.03"/>
    <n v="2"/>
    <n v="1"/>
  </r>
  <r>
    <x v="2"/>
    <n v="26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507.6027640034617"/>
    <n v="2115.981811785949"/>
    <n v="15"/>
    <n v="14"/>
    <n v="13"/>
    <n v="12"/>
    <n v="10"/>
    <n v="11"/>
    <n v="10"/>
    <n v="9"/>
    <n v="8"/>
    <n v="7"/>
    <n v="6"/>
    <n v="5"/>
    <n v="4"/>
    <n v="0.03"/>
    <n v="2"/>
    <n v="1"/>
  </r>
  <r>
    <x v="3"/>
    <n v="25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675.0192009016109"/>
    <n v="2014.0945018592918"/>
    <n v="15"/>
    <n v="14"/>
    <n v="13"/>
    <n v="12"/>
    <n v="10"/>
    <n v="11"/>
    <n v="10"/>
    <n v="9"/>
    <n v="8"/>
    <n v="7"/>
    <n v="6"/>
    <n v="5"/>
    <n v="4"/>
    <n v="0.03"/>
    <n v="2"/>
    <n v="1"/>
  </r>
  <r>
    <x v="4"/>
    <n v="22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6846.7584012795951"/>
    <n v="2109.7766478654908"/>
    <n v="15"/>
    <n v="14"/>
    <n v="13"/>
    <n v="12"/>
    <n v="10"/>
    <n v="11"/>
    <n v="10"/>
    <n v="9"/>
    <n v="8"/>
    <n v="7"/>
    <n v="6"/>
    <n v="5"/>
    <n v="4"/>
    <n v="0.03"/>
    <n v="2"/>
    <n v="1"/>
  </r>
  <r>
    <x v="5"/>
    <n v="25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764.1489065987353"/>
    <n v="1954.7029103416226"/>
    <n v="15"/>
    <n v="14"/>
    <n v="13"/>
    <n v="12"/>
    <n v="10"/>
    <n v="11"/>
    <n v="10"/>
    <n v="9"/>
    <n v="8"/>
    <n v="7"/>
    <n v="6"/>
    <n v="5"/>
    <n v="4"/>
    <n v="0.03"/>
    <n v="2"/>
    <n v="1"/>
  </r>
  <r>
    <x v="6"/>
    <n v="26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390.0253174764894"/>
    <n v="2063.9274293158082"/>
    <n v="15"/>
    <n v="14"/>
    <n v="13"/>
    <n v="12"/>
    <n v="10"/>
    <n v="11"/>
    <n v="10"/>
    <n v="9"/>
    <n v="8"/>
    <n v="7"/>
    <n v="6"/>
    <n v="5"/>
    <n v="4"/>
    <n v="0.03"/>
    <n v="2"/>
    <n v="1"/>
  </r>
  <r>
    <x v="7"/>
    <n v="26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6100.4597414948448"/>
    <n v="2437.25030418916"/>
    <n v="15"/>
    <n v="14"/>
    <n v="13"/>
    <n v="12"/>
    <n v="10"/>
    <n v="11"/>
    <n v="10"/>
    <n v="9"/>
    <n v="8"/>
    <n v="7"/>
    <n v="6"/>
    <n v="5"/>
    <n v="4"/>
    <n v="0.03"/>
    <n v="2"/>
    <n v="1"/>
  </r>
  <r>
    <x v="8"/>
    <n v="26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319.8178764202657"/>
    <n v="2325.8443684185122"/>
    <n v="15"/>
    <n v="14"/>
    <n v="13"/>
    <n v="12"/>
    <n v="10"/>
    <n v="11"/>
    <n v="10"/>
    <n v="9"/>
    <n v="8"/>
    <n v="7"/>
    <n v="6"/>
    <n v="5"/>
    <n v="4"/>
    <n v="0.03"/>
    <n v="2"/>
    <n v="1"/>
  </r>
  <r>
    <x v="9"/>
    <n v="26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414.7569785553305"/>
    <n v="2019.6926253590982"/>
    <n v="15"/>
    <n v="14"/>
    <n v="13"/>
    <n v="12"/>
    <n v="10"/>
    <n v="11"/>
    <n v="10"/>
    <n v="9"/>
    <n v="8"/>
    <n v="7"/>
    <n v="6"/>
    <n v="5"/>
    <n v="4"/>
    <n v="0.03"/>
    <n v="2"/>
    <n v="1"/>
  </r>
  <r>
    <x v="10"/>
    <n v="24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6647.4887729873772"/>
    <n v="2189.6069755305471"/>
    <n v="15"/>
    <n v="14"/>
    <n v="13"/>
    <n v="12"/>
    <n v="10"/>
    <n v="11"/>
    <n v="10"/>
    <n v="9"/>
    <n v="8"/>
    <n v="7"/>
    <n v="6"/>
    <n v="5"/>
    <n v="4"/>
    <n v="0.03"/>
    <n v="2"/>
    <n v="1"/>
  </r>
  <r>
    <x v="11"/>
    <n v="26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152.907939490462"/>
    <n v="2084.7154443347631"/>
    <n v="15"/>
    <n v="14"/>
    <n v="13"/>
    <n v="12"/>
    <n v="10"/>
    <n v="11"/>
    <n v="10"/>
    <n v="9"/>
    <n v="8"/>
    <n v="7"/>
    <n v="6"/>
    <n v="5"/>
    <n v="4"/>
    <n v="0.03"/>
    <n v="2"/>
    <n v="1"/>
  </r>
  <r>
    <x v="12"/>
    <n v="25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6956.7409329060592"/>
    <n v="2084.2818915776393"/>
    <n v="15"/>
    <n v="14"/>
    <n v="13"/>
    <n v="12"/>
    <n v="10"/>
    <n v="11"/>
    <n v="10"/>
    <n v="9"/>
    <n v="8"/>
    <n v="7"/>
    <n v="6"/>
    <n v="5"/>
    <n v="4"/>
    <n v="0.03"/>
    <n v="2"/>
    <n v="1"/>
  </r>
  <r>
    <x v="13"/>
    <n v="24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086.6869262700748"/>
    <n v="2247.2786780668043"/>
    <n v="15"/>
    <n v="14"/>
    <n v="13"/>
    <n v="12"/>
    <n v="10"/>
    <n v="11"/>
    <n v="10"/>
    <n v="9"/>
    <n v="8"/>
    <n v="7"/>
    <n v="6"/>
    <n v="5"/>
    <n v="4"/>
    <n v="0.03"/>
    <n v="2"/>
    <n v="1"/>
  </r>
  <r>
    <x v="14"/>
    <n v="26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092.0338713752017"/>
    <n v="2181.098403527988"/>
    <n v="15"/>
    <n v="14"/>
    <n v="13"/>
    <n v="12"/>
    <n v="10"/>
    <n v="11"/>
    <n v="10"/>
    <n v="9"/>
    <n v="8"/>
    <n v="7"/>
    <n v="6"/>
    <n v="5"/>
    <n v="4"/>
    <n v="0.03"/>
    <n v="2"/>
    <n v="1"/>
  </r>
  <r>
    <x v="15"/>
    <n v="24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716.5218413493658"/>
    <n v="2149.1747043449104"/>
    <n v="15"/>
    <n v="14"/>
    <n v="13"/>
    <n v="12"/>
    <n v="10"/>
    <n v="11"/>
    <n v="10"/>
    <n v="9"/>
    <n v="8"/>
    <n v="7"/>
    <n v="6"/>
    <n v="5"/>
    <n v="4"/>
    <n v="0.03"/>
    <n v="2"/>
    <n v="1"/>
  </r>
  <r>
    <x v="16"/>
    <n v="25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219.143669985775"/>
    <n v="2216.430509779992"/>
    <n v="15"/>
    <n v="14"/>
    <n v="13"/>
    <n v="12"/>
    <n v="10"/>
    <n v="11"/>
    <n v="10"/>
    <n v="9"/>
    <n v="8"/>
    <n v="7"/>
    <n v="6"/>
    <n v="5"/>
    <n v="4"/>
    <n v="0.03"/>
    <n v="2"/>
    <n v="1"/>
  </r>
  <r>
    <x v="17"/>
    <n v="24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250.0492780916511"/>
    <n v="2123.4952541717203"/>
    <n v="15"/>
    <n v="14"/>
    <n v="13"/>
    <n v="12"/>
    <n v="10"/>
    <n v="11"/>
    <n v="10"/>
    <n v="9"/>
    <n v="8"/>
    <n v="7"/>
    <n v="6"/>
    <n v="5"/>
    <n v="4"/>
    <n v="0.03"/>
    <n v="2"/>
    <n v="1"/>
  </r>
  <r>
    <x v="18"/>
    <n v="25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625.9172268879565"/>
    <n v="2054.9519274141553"/>
    <n v="15"/>
    <n v="14"/>
    <n v="13"/>
    <n v="12"/>
    <n v="10"/>
    <n v="11"/>
    <n v="10"/>
    <n v="9"/>
    <n v="8"/>
    <n v="7"/>
    <n v="6"/>
    <n v="5"/>
    <n v="4"/>
    <n v="0.03"/>
    <n v="2"/>
    <n v="1"/>
  </r>
  <r>
    <x v="19"/>
    <n v="26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979.6449039805011"/>
    <n v="2105.6353469313999"/>
    <n v="15"/>
    <n v="14"/>
    <n v="13"/>
    <n v="12"/>
    <n v="10"/>
    <n v="11"/>
    <n v="10"/>
    <n v="9"/>
    <n v="8"/>
    <n v="7"/>
    <n v="6"/>
    <n v="5"/>
    <n v="4"/>
    <n v="0.03"/>
    <n v="2"/>
    <n v="1"/>
  </r>
  <r>
    <x v="20"/>
    <n v="27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6987.687464469017"/>
    <n v="2165.4715632450902"/>
    <n v="15"/>
    <n v="14"/>
    <n v="13"/>
    <n v="12"/>
    <n v="10"/>
    <n v="11"/>
    <n v="10"/>
    <n v="9"/>
    <n v="8"/>
    <n v="7"/>
    <n v="6"/>
    <n v="5"/>
    <n v="4"/>
    <n v="0.03"/>
    <n v="2"/>
    <n v="1"/>
  </r>
  <r>
    <x v="21"/>
    <n v="26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011.4591245193733"/>
    <n v="2238.9582087884546"/>
    <n v="15"/>
    <n v="14"/>
    <n v="13"/>
    <n v="12"/>
    <n v="10"/>
    <n v="11"/>
    <n v="10"/>
    <n v="9"/>
    <n v="8"/>
    <n v="7"/>
    <n v="6"/>
    <n v="5"/>
    <n v="4"/>
    <n v="0.03"/>
    <n v="2"/>
    <n v="1"/>
  </r>
  <r>
    <x v="22"/>
    <n v="24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840.459854896917"/>
    <n v="2181.250402888465"/>
    <n v="15"/>
    <n v="14"/>
    <n v="13"/>
    <n v="12"/>
    <n v="10"/>
    <n v="11"/>
    <n v="10"/>
    <n v="9"/>
    <n v="8"/>
    <n v="7"/>
    <n v="6"/>
    <n v="5"/>
    <n v="4"/>
    <n v="0.03"/>
    <n v="2"/>
    <n v="1"/>
  </r>
  <r>
    <x v="23"/>
    <n v="27"/>
    <n v="5"/>
    <n v="3"/>
    <n v="9"/>
    <n v="93"/>
    <n v="36"/>
    <n v="6363"/>
    <n v="563563"/>
    <n v="65353"/>
    <n v="2"/>
    <n v="3"/>
    <n v="3"/>
    <n v="5"/>
    <n v="6"/>
    <n v="7.0000000000000007E-2"/>
    <n v="8"/>
    <n v="0.09"/>
    <n v="10"/>
    <n v="11"/>
    <n v="7421.9373701415852"/>
    <n v="2188.767041304488"/>
    <n v="15"/>
    <n v="14"/>
    <n v="13"/>
    <n v="12"/>
    <n v="10"/>
    <n v="11"/>
    <n v="10"/>
    <n v="9"/>
    <n v="8"/>
    <n v="7"/>
    <n v="6"/>
    <n v="5"/>
    <n v="4"/>
    <n v="0.03"/>
    <n v="2"/>
    <n v="1"/>
  </r>
  <r>
    <x v="24"/>
    <n v="26"/>
    <n v="5"/>
    <n v="3"/>
    <n v="9"/>
    <n v="93"/>
    <n v="36"/>
    <n v="4242"/>
    <n v="563563"/>
    <n v="65353"/>
    <n v="2"/>
    <n v="3"/>
    <n v="3"/>
    <n v="5"/>
    <n v="6"/>
    <n v="7.0000000000000007E-2"/>
    <n v="8"/>
    <n v="0.09"/>
    <n v="10"/>
    <n v="11"/>
    <n v="8126.7318500441961"/>
    <n v="2105.1312294498339"/>
    <n v="15"/>
    <n v="14"/>
    <n v="13"/>
    <n v="12"/>
    <n v="10"/>
    <n v="11"/>
    <n v="10"/>
    <n v="9"/>
    <n v="8"/>
    <n v="7"/>
    <n v="6"/>
    <n v="5"/>
    <n v="4"/>
    <n v="0.03"/>
    <n v="2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n v="1"/>
    <n v="1"/>
    <n v="1"/>
    <n v="2"/>
    <n v="2"/>
    <n v="1"/>
    <n v="1"/>
  </r>
  <r>
    <x v="0"/>
    <x v="1"/>
    <n v="1"/>
    <n v="1"/>
    <n v="1"/>
    <n v="2"/>
    <n v="2"/>
    <n v="1"/>
    <n v="1"/>
  </r>
  <r>
    <x v="0"/>
    <x v="2"/>
    <n v="1"/>
    <n v="1"/>
    <n v="1"/>
    <n v="2"/>
    <n v="2"/>
    <n v="1"/>
    <n v="1"/>
  </r>
  <r>
    <x v="0"/>
    <x v="3"/>
    <n v="1"/>
    <n v="1"/>
    <n v="1"/>
    <n v="2"/>
    <n v="2"/>
    <n v="1"/>
    <n v="1"/>
  </r>
  <r>
    <x v="0"/>
    <x v="4"/>
    <n v="1"/>
    <n v="1"/>
    <n v="1"/>
    <n v="2"/>
    <n v="2"/>
    <n v="1"/>
    <n v="1"/>
  </r>
  <r>
    <x v="0"/>
    <x v="5"/>
    <n v="1"/>
    <n v="1"/>
    <n v="1"/>
    <n v="2"/>
    <n v="2"/>
    <n v="1"/>
    <n v="1"/>
  </r>
  <r>
    <x v="0"/>
    <x v="6"/>
    <n v="1"/>
    <n v="1"/>
    <n v="1"/>
    <n v="2"/>
    <n v="2"/>
    <n v="1"/>
    <n v="1"/>
  </r>
  <r>
    <x v="0"/>
    <x v="7"/>
    <n v="1"/>
    <n v="1"/>
    <n v="1"/>
    <n v="2"/>
    <n v="2"/>
    <n v="1"/>
    <n v="1"/>
  </r>
  <r>
    <x v="0"/>
    <x v="8"/>
    <n v="1"/>
    <n v="1"/>
    <n v="1"/>
    <n v="2"/>
    <n v="2"/>
    <n v="1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n v="1"/>
    <n v="2"/>
    <n v="0"/>
    <n v="0"/>
    <n v="2"/>
  </r>
  <r>
    <x v="0"/>
    <x v="1"/>
    <n v="1"/>
    <n v="2"/>
    <n v="0"/>
    <n v="0"/>
    <n v="2"/>
  </r>
  <r>
    <x v="0"/>
    <x v="2"/>
    <n v="1"/>
    <n v="2"/>
    <n v="0"/>
    <n v="0"/>
    <n v="2"/>
  </r>
  <r>
    <x v="0"/>
    <x v="3"/>
    <n v="1"/>
    <n v="2"/>
    <n v="0"/>
    <n v="0"/>
    <n v="2"/>
  </r>
  <r>
    <x v="0"/>
    <x v="4"/>
    <n v="1"/>
    <n v="2"/>
    <n v="0"/>
    <n v="0"/>
    <n v="2"/>
  </r>
  <r>
    <x v="0"/>
    <x v="5"/>
    <n v="1"/>
    <n v="2"/>
    <n v="0"/>
    <n v="0"/>
    <n v="2"/>
  </r>
  <r>
    <x v="0"/>
    <x v="6"/>
    <n v="1"/>
    <n v="2"/>
    <n v="0"/>
    <n v="0"/>
    <n v="2"/>
  </r>
  <r>
    <x v="0"/>
    <x v="7"/>
    <n v="1"/>
    <n v="2"/>
    <n v="0"/>
    <n v="0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E6BFB1-633D-4DDB-BFEA-F13542B2E502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 rowHeaderCaption="Date">
  <location ref="A33:F44" firstHeaderRow="0" firstDataRow="1" firstDataCol="1"/>
  <pivotFields count="40">
    <pivotField axis="axisRow" numFmtId="165" showAll="0">
      <items count="15">
        <item h="1" x="0"/>
        <item x="1"/>
        <item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numFmtId="3" showAll="0"/>
    <pivotField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41" showAll="0"/>
    <pivotField numFmtId="10" showAll="0"/>
    <pivotField numFmtId="41" showAll="0"/>
    <pivotField numFmtId="10" showAll="0"/>
    <pivotField numFmtId="41" showAll="0"/>
    <pivotField numFmtId="167" showAll="0"/>
    <pivotField numFmtId="167" showAll="0"/>
    <pivotField numFmtId="167" showAll="0"/>
    <pivotField numFmtId="167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10" showAll="0"/>
    <pivotField numFmtId="168"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6">
        <item h="1" sd="0" x="0"/>
        <item x="1"/>
        <item x="2"/>
        <item x="3"/>
        <item h="1" sd="0" x="4"/>
        <item t="default"/>
      </items>
    </pivotField>
  </pivotFields>
  <rowFields count="2">
    <field x="39"/>
    <field x="0"/>
  </rowFields>
  <rowItems count="11">
    <i>
      <x v="1"/>
    </i>
    <i r="1">
      <x v="1"/>
    </i>
    <i r="1">
      <x v="2"/>
    </i>
    <i r="1">
      <x v="3"/>
    </i>
    <i>
      <x v="2"/>
    </i>
    <i r="1">
      <x v="1"/>
    </i>
    <i r="1">
      <x v="2"/>
    </i>
    <i r="1">
      <x v="3"/>
    </i>
    <i>
      <x v="3"/>
    </i>
    <i r="1">
      <x v="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TVA 6.0% HT" fld="3" baseField="38" baseItem="1" numFmtId="3"/>
    <dataField name="TVA 17.0% HT" fld="4" baseField="38" baseItem="1" numFmtId="3"/>
    <dataField name="TVA 14.0% HT" fld="5" baseField="38" baseItem="1" numFmtId="3"/>
    <dataField name="TVA 5.0% HT" fld="6" baseField="38" baseItem="1" numFmtId="3"/>
    <dataField name="TVA 0.0% HT" fld="7" baseField="38" baseItem="1" numFmtId="3"/>
  </dataFields>
  <chartFormats count="5">
    <chartFormat chart="2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1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1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100EE5-0D93-4804-A981-4E7D4E31A72A}" name="Tableau croisé dynamique6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 rowHeaderCaption="Date">
  <location ref="A97:F108" firstHeaderRow="0" firstDataRow="1" firstDataCol="1"/>
  <pivotFields count="40">
    <pivotField axis="axisRow" numFmtId="165" showAll="0">
      <items count="15">
        <item h="1" x="0"/>
        <item x="1"/>
        <item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numFmtId="3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3" showAll="0"/>
    <pivotField dataField="1" numFmtId="3" showAll="0"/>
    <pivotField dataField="1" numFmtId="3" showAll="0"/>
    <pivotField dataField="1" numFmtId="3" showAll="0"/>
    <pivotField dataField="1" numFmtId="3" showAll="0"/>
    <pivotField dataField="1" numFmtId="3" showAll="0"/>
    <pivotField numFmtId="41" showAll="0"/>
    <pivotField numFmtId="10" showAll="0"/>
    <pivotField numFmtId="41" showAll="0"/>
    <pivotField numFmtId="10" showAll="0"/>
    <pivotField numFmtId="41" showAll="0"/>
    <pivotField numFmtId="167" showAll="0"/>
    <pivotField numFmtId="167" showAll="0"/>
    <pivotField numFmtId="167" showAll="0"/>
    <pivotField numFmtId="167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10" showAll="0"/>
    <pivotField numFmtId="168"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6">
        <item h="1" sd="0" x="0"/>
        <item x="1"/>
        <item x="2"/>
        <item x="3"/>
        <item h="1" sd="0" x="4"/>
        <item t="default"/>
      </items>
    </pivotField>
  </pivotFields>
  <rowFields count="2">
    <field x="39"/>
    <field x="0"/>
  </rowFields>
  <rowItems count="11">
    <i>
      <x v="1"/>
    </i>
    <i r="1">
      <x v="1"/>
    </i>
    <i r="1">
      <x v="2"/>
    </i>
    <i r="1">
      <x v="3"/>
    </i>
    <i>
      <x v="2"/>
    </i>
    <i r="1">
      <x v="1"/>
    </i>
    <i r="1">
      <x v="2"/>
    </i>
    <i r="1">
      <x v="3"/>
    </i>
    <i>
      <x v="3"/>
    </i>
    <i r="1">
      <x v="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 Nb d'Ordonnances" fld="10" baseField="0" baseItem="0"/>
    <dataField name=" Nb de Ventes Comptoir" fld="11" baseField="0" baseItem="0"/>
    <dataField name=" Nb de Ventes associées" fld="12" baseField="0" baseItem="0"/>
    <dataField name=" Nb de ventes simples" fld="13" baseField="0" baseItem="0"/>
    <dataField name="Somme de Nombre de clients (fréquentation)" fld="9" baseField="0" baseItem="0"/>
  </dataFields>
  <chartFormats count="5"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12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4F5177-B962-4336-97E7-BB2D34F645B0}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outline="1" outlineData="1" multipleFieldFilters="0" chartFormat="3" rowHeaderCaption="Date">
  <location ref="A65:C75" firstHeaderRow="0" firstDataRow="1" firstDataCol="1"/>
  <pivotFields count="40">
    <pivotField axis="axisRow" numFmtId="165" showAll="0">
      <items count="15">
        <item h="1" x="0"/>
        <item x="1"/>
        <item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numFmtId="3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3" showAll="0"/>
    <pivotField dataField="1" numFmtId="3" showAll="0"/>
    <pivotField numFmtId="3" showAll="0"/>
    <pivotField numFmtId="3" showAll="0"/>
    <pivotField numFmtId="3" showAll="0"/>
    <pivotField numFmtId="3" showAll="0"/>
    <pivotField numFmtId="41" showAll="0"/>
    <pivotField numFmtId="10" showAll="0"/>
    <pivotField numFmtId="41" showAll="0"/>
    <pivotField numFmtId="10" showAll="0"/>
    <pivotField numFmtId="41" showAll="0"/>
    <pivotField numFmtId="167" showAll="0"/>
    <pivotField numFmtId="167" showAll="0"/>
    <pivotField numFmtId="167" showAll="0"/>
    <pivotField numFmtId="167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10" showAll="0"/>
    <pivotField numFmtId="168" showAll="0"/>
    <pivotField dataField="1"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6">
        <item h="1" sd="0" x="0"/>
        <item x="1"/>
        <item x="2"/>
        <item x="3"/>
        <item h="1" sd="0" x="4"/>
        <item t="default"/>
      </items>
    </pivotField>
  </pivotFields>
  <rowFields count="2">
    <field x="39"/>
    <field x="0"/>
  </rowFields>
  <rowItems count="10">
    <i>
      <x v="1"/>
    </i>
    <i r="1">
      <x v="1"/>
    </i>
    <i r="1">
      <x v="2"/>
    </i>
    <i r="1">
      <x v="3"/>
    </i>
    <i>
      <x v="2"/>
    </i>
    <i r="1">
      <x v="1"/>
    </i>
    <i r="1">
      <x v="2"/>
    </i>
    <i r="1">
      <x v="3"/>
    </i>
    <i>
      <x v="3"/>
    </i>
    <i r="1">
      <x v="1"/>
    </i>
  </rowItems>
  <colFields count="1">
    <field x="-2"/>
  </colFields>
  <colItems count="2">
    <i>
      <x/>
    </i>
    <i i="1">
      <x v="1"/>
    </i>
  </colItems>
  <dataFields count="2">
    <dataField name=" Nombre de clients (fréquentation)" fld="9" baseField="0" baseItem="0"/>
    <dataField name="Somme de Nombre de promis" fld="37" baseField="0" baseItem="0"/>
  </dataFields>
  <chartFormats count="2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49C983-FBB3-4A56-B228-CE4F34CD90DB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 rowHeaderCaption="Date">
  <location ref="A1:B12" firstHeaderRow="1" firstDataRow="1" firstDataCol="1"/>
  <pivotFields count="40">
    <pivotField axis="axisRow" numFmtId="165" showAll="0">
      <items count="15">
        <item h="1" x="0"/>
        <item x="1"/>
        <item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numFmtId="3" showAll="0"/>
    <pivotField dataField="1" numFmtId="41" showAll="0"/>
    <pivotField numFmtId="41" showAll="0"/>
    <pivotField numFmtId="41" showAll="0"/>
    <pivotField numFmtId="41" showAll="0"/>
    <pivotField numFmtId="41" showAll="0"/>
    <pivotField numFmtId="41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41" showAll="0"/>
    <pivotField numFmtId="10" showAll="0"/>
    <pivotField numFmtId="41" showAll="0"/>
    <pivotField numFmtId="10" showAll="0"/>
    <pivotField numFmtId="41" showAll="0"/>
    <pivotField numFmtId="167" showAll="0"/>
    <pivotField numFmtId="167" showAll="0"/>
    <pivotField numFmtId="167" showAll="0"/>
    <pivotField numFmtId="167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10" showAll="0"/>
    <pivotField numFmtId="168"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6">
        <item h="1" sd="0" x="0"/>
        <item x="1"/>
        <item x="2"/>
        <item x="3"/>
        <item h="1" sd="0" x="4"/>
        <item t="default"/>
      </items>
    </pivotField>
  </pivotFields>
  <rowFields count="2">
    <field x="39"/>
    <field x="0"/>
  </rowFields>
  <rowItems count="11">
    <i>
      <x v="1"/>
    </i>
    <i r="1">
      <x v="1"/>
    </i>
    <i r="1">
      <x v="2"/>
    </i>
    <i r="1">
      <x v="3"/>
    </i>
    <i>
      <x v="2"/>
    </i>
    <i r="1">
      <x v="1"/>
    </i>
    <i r="1">
      <x v="2"/>
    </i>
    <i r="1">
      <x v="3"/>
    </i>
    <i>
      <x v="3"/>
    </i>
    <i r="1">
      <x v="1"/>
    </i>
    <i t="grand">
      <x/>
    </i>
  </rowItems>
  <colItems count="1">
    <i/>
  </colItems>
  <dataFields count="1">
    <dataField name=" CA TOTAL TTC" fld="2" baseField="38" baseItem="1" numFmtId="3"/>
  </dataFields>
  <chartFormats count="1"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50D2328-09A4-48BA-8001-B57621A98EE2}" name="Tableau croisé dynamique9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6" rowHeaderCaption="Date">
  <location ref="A193:B204" firstHeaderRow="1" firstDataRow="1" firstDataCol="1"/>
  <pivotFields count="40">
    <pivotField axis="axisRow" numFmtId="165" showAll="0">
      <items count="15">
        <item h="1" x="0"/>
        <item x="1"/>
        <item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numFmtId="3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41" showAll="0"/>
    <pivotField numFmtId="10" showAll="0"/>
    <pivotField numFmtId="41" showAll="0"/>
    <pivotField numFmtId="10" showAll="0"/>
    <pivotField numFmtId="41" showAll="0"/>
    <pivotField numFmtId="167" showAll="0"/>
    <pivotField numFmtId="167" showAll="0"/>
    <pivotField numFmtId="167" showAll="0"/>
    <pivotField numFmtId="167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10" showAll="0"/>
    <pivotField dataField="1" numFmtId="168"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6">
        <item h="1" x="0"/>
        <item x="1"/>
        <item x="2"/>
        <item x="3"/>
        <item h="1" x="4"/>
        <item t="default"/>
      </items>
    </pivotField>
  </pivotFields>
  <rowFields count="2">
    <field x="39"/>
    <field x="0"/>
  </rowFields>
  <rowItems count="11">
    <i>
      <x v="1"/>
    </i>
    <i r="1">
      <x v="1"/>
    </i>
    <i r="1">
      <x v="2"/>
    </i>
    <i r="1">
      <x v="3"/>
    </i>
    <i>
      <x v="2"/>
    </i>
    <i r="1">
      <x v="1"/>
    </i>
    <i r="1">
      <x v="2"/>
    </i>
    <i r="1">
      <x v="3"/>
    </i>
    <i>
      <x v="3"/>
    </i>
    <i r="1">
      <x v="1"/>
    </i>
    <i t="grand">
      <x/>
    </i>
  </rowItems>
  <colItems count="1">
    <i/>
  </colItems>
  <dataFields count="1">
    <dataField name=" BAROQUALITE" fld="36" baseField="0" baseItem="0"/>
  </dataFields>
  <chartFormats count="4"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AAD6E07-2EB2-4A60-B630-C70797489C9D}" name="Tableau croisé dynamique8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 rowHeaderCaption="Date">
  <location ref="A161:F172" firstHeaderRow="0" firstDataRow="1" firstDataCol="1"/>
  <pivotFields count="40">
    <pivotField axis="axisRow" numFmtId="165" showAll="0">
      <items count="15">
        <item h="1" x="0"/>
        <item x="1"/>
        <item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numFmtId="3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41" showAll="0"/>
    <pivotField numFmtId="10" showAll="0"/>
    <pivotField numFmtId="41" showAll="0"/>
    <pivotField numFmtId="10" showAll="0"/>
    <pivotField numFmtId="41" showAll="0"/>
    <pivotField numFmtId="167" showAll="0"/>
    <pivotField numFmtId="167" showAll="0"/>
    <pivotField numFmtId="167" showAll="0"/>
    <pivotField numFmtId="167" showAll="0"/>
    <pivotField numFmtId="41" showAll="0"/>
    <pivotField dataField="1" numFmtId="41" showAll="0"/>
    <pivotField dataField="1" numFmtId="41" showAll="0"/>
    <pivotField dataField="1" numFmtId="41" showAll="0"/>
    <pivotField dataField="1" numFmtId="41" showAll="0"/>
    <pivotField dataField="1"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10" showAll="0"/>
    <pivotField numFmtId="168"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6">
        <item h="1" sd="0" x="0"/>
        <item x="1"/>
        <item x="2"/>
        <item x="3"/>
        <item h="1" sd="0" x="4"/>
        <item t="default"/>
      </items>
    </pivotField>
  </pivotFields>
  <rowFields count="2">
    <field x="39"/>
    <field x="0"/>
  </rowFields>
  <rowItems count="11">
    <i>
      <x v="1"/>
    </i>
    <i r="1">
      <x v="1"/>
    </i>
    <i r="1">
      <x v="2"/>
    </i>
    <i r="1">
      <x v="3"/>
    </i>
    <i>
      <x v="2"/>
    </i>
    <i r="1">
      <x v="1"/>
    </i>
    <i r="1">
      <x v="2"/>
    </i>
    <i r="1">
      <x v="3"/>
    </i>
    <i>
      <x v="3"/>
    </i>
    <i r="1">
      <x v="1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TVA 0.00%" fld="28" baseField="39" baseItem="1" numFmtId="3"/>
    <dataField name="TVA 5.00%" fld="27" baseField="39" baseItem="1" numFmtId="3"/>
    <dataField name="TVA 6.00%" fld="24" baseField="39" baseItem="1" numFmtId="3"/>
    <dataField name="TVA 14.00%" fld="26" baseField="39" baseItem="1" numFmtId="3"/>
    <dataField name="TVA 17.00%" fld="25" baseField="39" baseItem="1" numFmtId="3"/>
  </dataFields>
  <chartFormats count="5">
    <chartFormat chart="2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1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2" format="14" series="1">
      <pivotArea type="data" outline="0" fieldPosition="0">
        <references count="1">
          <reference field="4294967294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86D3AAD-9F4D-49ED-AE8A-6B575CC71DEE}" name="Tableau croisé dynamique7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 rowHeaderCaption="Date">
  <location ref="A129:E140" firstHeaderRow="0" firstDataRow="1" firstDataCol="1"/>
  <pivotFields count="40">
    <pivotField axis="axisRow" numFmtId="165" showAll="0">
      <items count="15">
        <item h="1" x="0"/>
        <item x="1"/>
        <item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numFmtId="3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3" showAll="0"/>
    <pivotField numFmtId="3" showAll="0"/>
    <pivotField numFmtId="3" showAll="0"/>
    <pivotField numFmtId="3" showAll="0"/>
    <pivotField numFmtId="3" showAll="0"/>
    <pivotField numFmtId="3" showAll="0"/>
    <pivotField numFmtId="41" showAll="0"/>
    <pivotField numFmtId="10" showAll="0"/>
    <pivotField numFmtId="41" showAll="0"/>
    <pivotField numFmtId="10" showAll="0"/>
    <pivotField numFmtId="41" showAll="0"/>
    <pivotField dataField="1" numFmtId="167" showAll="0"/>
    <pivotField dataField="1" numFmtId="167" showAll="0"/>
    <pivotField dataField="1" numFmtId="167" showAll="0"/>
    <pivotField dataField="1" numFmtId="167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41" showAll="0"/>
    <pivotField numFmtId="10" showAll="0"/>
    <pivotField numFmtId="168"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6">
        <item h="1" sd="0" x="0"/>
        <item x="1"/>
        <item x="2"/>
        <item x="3"/>
        <item h="1" sd="0" x="4"/>
        <item t="default"/>
      </items>
    </pivotField>
  </pivotFields>
  <rowFields count="2">
    <field x="39"/>
    <field x="0"/>
  </rowFields>
  <rowItems count="11">
    <i>
      <x v="1"/>
    </i>
    <i r="1">
      <x v="1"/>
    </i>
    <i r="1">
      <x v="2"/>
    </i>
    <i r="1">
      <x v="3"/>
    </i>
    <i>
      <x v="2"/>
    </i>
    <i r="1">
      <x v="1"/>
    </i>
    <i r="1">
      <x v="2"/>
    </i>
    <i r="1">
      <x v="3"/>
    </i>
    <i>
      <x v="3"/>
    </i>
    <i r="1"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Panier Moyen Client (PMC)" fld="19" baseField="39" baseItem="1" numFmtId="3"/>
    <dataField name=" Panier Moyen Ordonnance (PMO)" fld="20" baseField="39" baseItem="1" numFmtId="3"/>
    <dataField name=" Moyen Vente Comptoir (PMVC)" fld="21" baseField="39" baseItem="1" numFmtId="3"/>
    <dataField name=" Panier Moyen Vente" fld="22" baseField="39" baseItem="1" numFmtId="3"/>
  </dataFields>
  <chartFormats count="4"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98269D8-8DC2-4B98-B1B3-E9D2C1360406}" name="Tableau croisé dynamique5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6">
  <location ref="A1:E10" firstHeaderRow="0" firstDataRow="1" firstDataCol="1"/>
  <pivotFields count="9">
    <pivotField axis="axisRow" numFmtId="17" showAll="0">
      <items count="2">
        <item x="0"/>
        <item t="default"/>
      </items>
    </pivotField>
    <pivotField axis="axisRow" showAll="0">
      <items count="12">
        <item h="1" x="6"/>
        <item x="5"/>
        <item h="1" x="4"/>
        <item x="3"/>
        <item x="8"/>
        <item x="2"/>
        <item x="7"/>
        <item x="1"/>
        <item h="1" m="1" x="10"/>
        <item x="0"/>
        <item h="1" m="1" x="9"/>
        <item t="default"/>
      </items>
    </pivotField>
    <pivotField dataField="1" numFmtId="3" showAll="0"/>
    <pivotField dataField="1" numFmtId="3" showAll="0"/>
    <pivotField numFmtId="3" showAll="0"/>
    <pivotField numFmtId="3" showAll="0"/>
    <pivotField dataField="1" numFmtId="3" showAll="0"/>
    <pivotField dataField="1" numFmtId="3" showAll="0"/>
    <pivotField numFmtId="3" showAll="0"/>
  </pivotFields>
  <rowFields count="2">
    <field x="0"/>
    <field x="1"/>
  </rowFields>
  <rowItems count="9">
    <i>
      <x/>
    </i>
    <i r="1">
      <x v="1"/>
    </i>
    <i r="1">
      <x v="3"/>
    </i>
    <i r="1">
      <x v="4"/>
    </i>
    <i r="1">
      <x v="5"/>
    </i>
    <i r="1">
      <x v="6"/>
    </i>
    <i r="1">
      <x v="7"/>
    </i>
    <i r="1">
      <x v="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Nb de clients servis" fld="3" baseField="0" baseItem="0"/>
    <dataField name=" Jours d'activité" fld="2" baseField="0" baseItem="0"/>
    <dataField name="Nb Ventes associées" fld="7" baseField="0" baseItem="0"/>
    <dataField name=" Nb Ventes Comptoir Totales" fld="6" baseField="0" baseItem="0"/>
  </dataFields>
  <chartFormats count="10">
    <chartFormat chart="0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4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1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D64D6A-504B-4A46-B106-1B6347D0DDEC}" name="Tableau croisé dynamique1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3">
  <location ref="A1:C11" firstHeaderRow="0" firstDataRow="1" firstDataCol="1"/>
  <pivotFields count="7">
    <pivotField axis="axisRow" numFmtId="169" showAll="0" defaultSubtotal="0">
      <items count="1">
        <item x="0"/>
      </items>
    </pivotField>
    <pivotField axis="axisRow" outline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dataField="1" showAll="0"/>
    <pivotField numFmtId="167" showAll="0"/>
    <pivotField numFmtId="10" showAll="0"/>
    <pivotField numFmtId="10" showAll="0"/>
    <pivotField dataField="1" numFmtId="2" showAll="0"/>
  </pivotFields>
  <rowFields count="2">
    <field x="0"/>
    <field x="1"/>
  </rowFields>
  <rowItems count="10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 Nombre d'ordonnance" fld="2" baseField="0" baseItem="0"/>
    <dataField name=" Panier moyen " fld="6" baseField="1" baseItem="2" numFmtId="3"/>
  </dataFields>
  <chartFormats count="4">
    <chartFormat chart="0" format="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C180EC1-031E-433A-BB03-82EB110656A8}" sourceName="Date">
  <pivotTables>
    <pivotTable tabId="2" name="Tableau croisé dynamique9"/>
    <pivotTable tabId="2" name="Tableau croisé dynamique1"/>
    <pivotTable tabId="2" name="Tableau croisé dynamique2"/>
    <pivotTable tabId="2" name="Tableau croisé dynamique3"/>
    <pivotTable tabId="2" name="Tableau croisé dynamique6"/>
    <pivotTable tabId="2" name="Tableau croisé dynamique7"/>
    <pivotTable tabId="2" name="Tableau croisé dynamique8"/>
  </pivotTables>
  <data>
    <tabular pivotCacheId="111421597">
      <items count="14">
        <i x="1" s="1"/>
        <i x="2" s="1"/>
        <i x="3" s="1"/>
        <i x="4"/>
        <i x="5"/>
        <i x="6"/>
        <i x="7"/>
        <i x="8"/>
        <i x="9"/>
        <i x="10"/>
        <i x="11"/>
        <i x="12"/>
        <i x="0" nd="1"/>
        <i x="1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8AD93E2A-7F25-4348-855C-72097411260D}" sourceName="Années">
  <pivotTables>
    <pivotTable tabId="2" name="Tableau croisé dynamique9"/>
    <pivotTable tabId="2" name="Tableau croisé dynamique1"/>
    <pivotTable tabId="2" name="Tableau croisé dynamique2"/>
    <pivotTable tabId="2" name="Tableau croisé dynamique3"/>
    <pivotTable tabId="2" name="Tableau croisé dynamique6"/>
    <pivotTable tabId="2" name="Tableau croisé dynamique7"/>
    <pivotTable tabId="2" name="Tableau croisé dynamique8"/>
  </pivotTables>
  <data>
    <tabular pivotCacheId="111421597">
      <items count="5">
        <i x="1" s="1"/>
        <i x="2" s="1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1" xr10:uid="{922D57E5-EE7B-4019-A2C8-D08E487CA574}" sourceName="Date">
  <pivotTables>
    <pivotTable tabId="8" name="Tableau croisé dynamique5"/>
  </pivotTables>
  <data>
    <tabular pivotCacheId="444799958">
      <items count="1"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pérateurs" xr10:uid="{C762FBED-A689-4353-A28A-59D21BA360C4}" sourceName="Opérateurs">
  <pivotTables>
    <pivotTable tabId="8" name="Tableau croisé dynamique5"/>
  </pivotTables>
  <data>
    <tabular pivotCacheId="444799958">
      <items count="11">
        <i x="6"/>
        <i x="5" s="1"/>
        <i x="4"/>
        <i x="3" s="1"/>
        <i x="8" s="1"/>
        <i x="2" s="1"/>
        <i x="7" s="1"/>
        <i x="1" s="1"/>
        <i x="0" s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2" xr10:uid="{AF665744-EBC6-464B-9821-44052029E81F}" sourceName="Date">
  <pivotTables>
    <pivotTable tabId="10" name="Tableau croisé dynamique1"/>
  </pivotTables>
  <data>
    <tabular pivotCacheId="1529301518">
      <items count="1"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B96B6492-0C58-4EA6-B0EE-ABA1E239AD52}" cache="Segment_Date" caption="Date" rowHeight="241300"/>
  <slicer name="Années" xr10:uid="{1C3711DE-CD90-4BC4-A33A-FDEE659C47B8}" cache="Segment_Années" caption="Années" rowHeight="241300"/>
  <slicer name="Date 1" xr10:uid="{A44B8DAD-149F-4DA5-9CEB-0CDD617D9CEC}" cache="Segment_Date1" caption="Date" rowHeight="241300"/>
  <slicer name="Opérateurs" xr10:uid="{E99AB0CB-A1A4-4DDC-9502-DD780EC4A54C}" cache="Segment_Opérateurs" caption="Opérateurs" rowHeight="241300"/>
  <slicer name="Date 2" xr10:uid="{6B17E181-6431-4655-B2C1-8C079D3F2858}" cache="Segment_Date2" caption="Dat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A6299A-5BB2-471F-AD19-0117D33069DB}" name="Tableau1" displayName="Tableau1" ref="A1:AL26" totalsRowShown="0" headerRowDxfId="58" tableBorderDxfId="57" headerRowCellStyle="Milliers [0]" dataCellStyle="Milliers [0]">
  <autoFilter ref="A1:AL26" xr:uid="{3DA6299A-5BB2-471F-AD19-0117D33069DB}"/>
  <tableColumns count="38">
    <tableColumn id="1" xr3:uid="{5166928D-A0EE-478E-9824-403E2BC38773}" name="Date" dataDxfId="56"/>
    <tableColumn id="2" xr3:uid="{AF20C77F-A582-4373-AE9A-182A248DC8A3}" name="Nb jours d'activité" dataDxfId="55" dataCellStyle="Normal 2"/>
    <tableColumn id="3" xr3:uid="{679EC338-A8D5-4A3B-9C8B-166DB91FA326}" name="CA TOTAL TTC" dataDxfId="54" dataCellStyle="Milliers [0]"/>
    <tableColumn id="4" xr3:uid="{57882707-7AF6-4D46-8F4E-50B8B5234E5D}" name="6.0% HT" dataDxfId="53" dataCellStyle="Milliers [0]"/>
    <tableColumn id="5" xr3:uid="{5E48F64B-80C8-4EBF-9D4A-B166229A9626}" name="17.0% HT" dataDxfId="52" dataCellStyle="Milliers [0]"/>
    <tableColumn id="6" xr3:uid="{2C013ABB-0AF3-4DE9-B61E-A055B592AEB7}" name="14.0% HT" dataDxfId="51" dataCellStyle="Milliers [0]"/>
    <tableColumn id="7" xr3:uid="{26A5DF45-54D7-48D1-904C-27D528857C05}" name="5.0% HT" dataDxfId="50" dataCellStyle="Milliers [0]"/>
    <tableColumn id="8" xr3:uid="{BE744F71-55AF-49F8-9B82-ECA1F6A331FC}" name="0.0% HT" dataDxfId="49" dataCellStyle="Milliers [0]"/>
    <tableColumn id="9" xr3:uid="{BF53A461-77AC-4587-8B7C-519165179036}" name="Nombre de factures" dataDxfId="48" dataCellStyle="Normal 2"/>
    <tableColumn id="10" xr3:uid="{3BAFD99D-0301-4082-8701-F1D2ACA1C7EF}" name="Nombre de clients (fréquentation)" dataDxfId="47" dataCellStyle="Normal 2"/>
    <tableColumn id="11" xr3:uid="{26EC19AE-AED4-44F2-AA14-3F950E29E891}" name="Nombre d'Ordonnances" dataDxfId="46" dataCellStyle="Normal 2"/>
    <tableColumn id="12" xr3:uid="{69C63D61-3D0C-48D6-A90E-8AB9DC5D2F9E}" name="Nombre de Ventes Comptoir" dataDxfId="45" dataCellStyle="Normal 2"/>
    <tableColumn id="13" xr3:uid="{FA47A269-7432-4963-822C-29A37863DDF3}" name="Nb de Ventes associées" dataDxfId="44" dataCellStyle="Normal 2"/>
    <tableColumn id="14" xr3:uid="{4AD456E7-4E07-465D-A592-FA20A25D271F}" name="Nb de ventes simples" dataDxfId="43" dataCellStyle="Normal 2"/>
    <tableColumn id="15" xr3:uid="{822FCE73-2C45-488D-8819-924245CF1A0A}" name="CA Clients Ventes Simples" dataDxfId="42" dataCellStyle="Milliers [0]"/>
    <tableColumn id="16" xr3:uid="{66DA1954-9CDA-4B42-8042-44A1C6630E7D}" name="% CA Clients Ventes Simples / CA Total" dataDxfId="41" dataCellStyle="Normal 2"/>
    <tableColumn id="17" xr3:uid="{1E482714-C123-478D-BECA-2070CFFD561A}" name="CA Porteur D'ordonnances" dataDxfId="40" dataCellStyle="Milliers [0]"/>
    <tableColumn id="18" xr3:uid="{A87C9254-CF45-42F9-8ABE-35D4EB3B1D67}" name="% CA Porteur D'ordonnances / CA Total" dataDxfId="39" dataCellStyle="Normal 2"/>
    <tableColumn id="19" xr3:uid="{E2144610-BF04-46D3-AC99-4F883C273D22}" name="CA Ventes Associées" dataDxfId="38" dataCellStyle="Milliers [0]"/>
    <tableColumn id="20" xr3:uid="{02E07C2F-5CD7-4DB9-975F-C0BD6B055FAC}" name="Panier Moyen Client (PMC)" dataDxfId="37" dataCellStyle="Monétaire 2"/>
    <tableColumn id="21" xr3:uid="{4832AE64-70A9-4ACB-B73A-00488D3BE008}" name="Panier Moyen Ordonnance (PMO)" dataDxfId="36" dataCellStyle="Monétaire 2"/>
    <tableColumn id="22" xr3:uid="{846A75A9-87B4-4D98-B794-5BB6CCC01B1B}" name="Panier Moyen Vente Comptoir (PMVC)" dataDxfId="35" dataCellStyle="Monétaire 2"/>
    <tableColumn id="23" xr3:uid="{93AD8670-6912-4C9B-B1DA-0E7EDE3B46DF}" name="Panier Moyen Vente" dataDxfId="34" dataCellStyle="Monétaire 2"/>
    <tableColumn id="24" xr3:uid="{39F4BCFD-13DD-4B53-B223-FCE6EE8FCFBD}" name="CA " dataDxfId="33" dataCellStyle="Milliers [0]"/>
    <tableColumn id="25" xr3:uid="{1D4ED470-57AB-40CD-8D89-A917F314B229}" name="6.00%" dataDxfId="32" dataCellStyle="Milliers [0]"/>
    <tableColumn id="26" xr3:uid="{E786ADFF-FE31-4654-93E5-EF26791CA7E0}" name="17.00%" dataDxfId="31" dataCellStyle="Milliers [0]"/>
    <tableColumn id="27" xr3:uid="{65E4FAFE-4D80-460F-ADBA-F5E75A05491A}" name="14.00%" dataDxfId="30" dataCellStyle="Milliers [0]"/>
    <tableColumn id="28" xr3:uid="{D93AEB0F-0917-45DD-AB28-84448554878F}" name="5.00%" dataDxfId="29" dataCellStyle="Milliers [0]"/>
    <tableColumn id="29" xr3:uid="{111D6E97-4F5E-4227-9100-EA3E12946F54}" name="0.00%" dataDxfId="28" dataCellStyle="Milliers [0]"/>
    <tableColumn id="30" xr3:uid="{0D681E55-B730-47E9-BF82-F1714E5FED8C}" name="HORS ORDONNANCES" dataDxfId="27" dataCellStyle="Milliers [0]"/>
    <tableColumn id="31" xr3:uid="{13C04F33-FFC0-4472-9B59-2988E634AEFF}" name="6" dataDxfId="26" dataCellStyle="Milliers [0]"/>
    <tableColumn id="32" xr3:uid="{DC78E97C-F1DD-430C-BBD2-97E826A2638A}" name="17" dataDxfId="25" dataCellStyle="Milliers [0]"/>
    <tableColumn id="33" xr3:uid="{8BA72515-F939-451F-8DE9-645B9A066F71}" name="14" dataDxfId="24" dataCellStyle="Milliers [0]"/>
    <tableColumn id="34" xr3:uid="{5A7BFE28-40CF-4B8E-A02A-FC4F40A8022B}" name="5" dataDxfId="23" dataCellStyle="Milliers [0]"/>
    <tableColumn id="35" xr3:uid="{470472E7-85D8-45A3-8CE8-059F58D7111F}" name="0" dataDxfId="22" dataCellStyle="Milliers [0]"/>
    <tableColumn id="36" xr3:uid="{8C18CEB6-B733-45B2-AF41-140E60C3B413}" name="% CA HORS ORDO / CA TOTAL" dataDxfId="21" dataCellStyle="Normal 2"/>
    <tableColumn id="37" xr3:uid="{431A5409-6FBA-4ED0-8CAC-07396F5C0F86}" name="BAROQUALITE" dataDxfId="20" dataCellStyle="Normal 2"/>
    <tableColumn id="38" xr3:uid="{CD4D65A5-D929-4C0D-8C4B-717EC1078893}" name="Nombre de promis" dataCellStyle="Milliers [0]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D32B03-1A09-48A0-A371-7482EC456983}" name="Tableau2" displayName="Tableau2" ref="A1:I10" totalsRowShown="0" headerRowDxfId="19">
  <autoFilter ref="A1:I10" xr:uid="{D1D32B03-1A09-48A0-A371-7482EC456983}"/>
  <tableColumns count="9">
    <tableColumn id="1" xr3:uid="{770D01C6-86FC-483E-BB78-0A3FC08CC7E2}" name="Date" dataDxfId="18"/>
    <tableColumn id="2" xr3:uid="{9E44F191-C8AE-4ACE-9AE8-9095D5B99DC3}" name="Opérateurs" dataDxfId="17"/>
    <tableColumn id="3" xr3:uid="{0C2286D9-4B9C-4D80-B6DD-9315AB7009CB}" name="Nb de jours d'activité" dataDxfId="16"/>
    <tableColumn id="4" xr3:uid="{720E4B51-2DCD-497A-BFB2-6112083BF5FE}" name="Nb de clients servis" dataDxfId="15"/>
    <tableColumn id="5" xr3:uid="{3E8F3C4C-9900-48E6-959F-1C7E3EE0C024}" name="Nb factures" dataDxfId="14"/>
    <tableColumn id="6" xr3:uid="{F15C852A-27D9-438A-9491-2AC101CB7F7F}" name="Nb                Ordo" dataDxfId="13"/>
    <tableColumn id="7" xr3:uid="{0261E8F7-F5F4-46E8-823B-8C6CABE79FC4}" name="Nb Ventes Comptoir Totales" dataDxfId="12">
      <calculatedColumnFormula>E2-F2</calculatedColumnFormula>
    </tableColumn>
    <tableColumn id="8" xr3:uid="{CEB02EEB-F94C-4FAD-BD38-E7DF62635D0B}" name="Nb             Ventes associées" dataDxfId="11">
      <calculatedColumnFormula>G2-(D2-F2)</calculatedColumnFormula>
    </tableColumn>
    <tableColumn id="9" xr3:uid="{C26D4A7B-6CB1-4FDB-B589-980C0C4D9AD1}" name="Nb             Ventes simples" dataDxfId="10">
      <calculatedColumnFormula>D2-F2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724660-CAFE-4DDC-B823-59130726B105}" name="Tableau3" displayName="Tableau3" ref="A1:G9" totalsRowShown="0" headerRowDxfId="9" headerRowBorderDxfId="8" tableBorderDxfId="7">
  <autoFilter ref="A1:G9" xr:uid="{15724660-CAFE-4DDC-B823-59130726B105}"/>
  <tableColumns count="7">
    <tableColumn id="1" xr3:uid="{1114D01D-978D-4B2E-8092-D292C8909C01}" name="Date" dataDxfId="6"/>
    <tableColumn id="2" xr3:uid="{1802B571-2B58-4E3B-82DB-B849C5EA2363}" name="Age" dataDxfId="5"/>
    <tableColumn id="3" xr3:uid="{A5D65248-4567-4AF9-B5DA-BAAB4E0F37D4}" name="Nombre d'ordonnance" dataDxfId="4"/>
    <tableColumn id="4" xr3:uid="{9B6AC4F0-080B-4879-A578-42C3D364B3E3}" name="CA TTC" dataDxfId="3" dataCellStyle="Monétaire 2"/>
    <tableColumn id="5" xr3:uid="{8A664982-25EF-4DDE-A239-09CB78C2A85D}" name="% du CA" dataDxfId="2"/>
    <tableColumn id="6" xr3:uid="{119261B4-C03A-4504-A5D3-85A51F898EE4}" name="% du Nb.         d' ordonnances" dataDxfId="1"/>
    <tableColumn id="7" xr3:uid="{22752471-B9FD-4155-ACC8-4BE3133FD0DA}" name="Panier moyen " dataDxfId="0">
      <calculatedColumnFormula>IF(C2&lt;&gt;0,D2/C2,0)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7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AF661-4133-46CF-8C09-C52BDE1E9D33}">
  <dimension ref="A1:AL26"/>
  <sheetViews>
    <sheetView tabSelected="1" workbookViewId="0">
      <selection activeCell="I24" sqref="I24"/>
    </sheetView>
  </sheetViews>
  <sheetFormatPr baseColWidth="10" defaultRowHeight="15" x14ac:dyDescent="0.25"/>
  <cols>
    <col min="1" max="1" width="13.42578125" bestFit="1" customWidth="1"/>
    <col min="2" max="2" width="19.28515625" customWidth="1"/>
    <col min="3" max="3" width="16.5703125" style="40" customWidth="1"/>
    <col min="4" max="4" width="11.42578125" style="40"/>
    <col min="5" max="6" width="12" style="40" customWidth="1"/>
    <col min="7" max="8" width="11.42578125" style="40"/>
    <col min="9" max="9" width="20.7109375" customWidth="1"/>
    <col min="10" max="10" width="33.7109375" customWidth="1"/>
    <col min="11" max="11" width="24.28515625" customWidth="1"/>
    <col min="12" max="12" width="28.5703125" customWidth="1"/>
    <col min="13" max="13" width="24" customWidth="1"/>
    <col min="14" max="14" width="22.140625" customWidth="1"/>
    <col min="15" max="15" width="26.28515625" style="40" customWidth="1"/>
    <col min="16" max="16" width="37.28515625" customWidth="1"/>
    <col min="17" max="17" width="26.42578125" style="40" customWidth="1"/>
    <col min="18" max="18" width="37.42578125" customWidth="1"/>
    <col min="19" max="19" width="21.42578125" style="40" customWidth="1"/>
    <col min="20" max="20" width="27.28515625" customWidth="1"/>
    <col min="21" max="21" width="33.140625" customWidth="1"/>
    <col min="22" max="22" width="37.42578125" customWidth="1"/>
    <col min="23" max="23" width="21.42578125" customWidth="1"/>
    <col min="24" max="29" width="11.42578125" style="40"/>
    <col min="30" max="30" width="22.42578125" style="40" customWidth="1"/>
    <col min="31" max="35" width="11.42578125" style="40"/>
    <col min="36" max="36" width="28.7109375" customWidth="1"/>
    <col min="37" max="37" width="17.85546875" customWidth="1"/>
    <col min="38" max="38" width="21.42578125" bestFit="1" customWidth="1"/>
  </cols>
  <sheetData>
    <row r="1" spans="1:38" ht="17.25" x14ac:dyDescent="0.3">
      <c r="A1" s="19" t="s">
        <v>0</v>
      </c>
      <c r="B1" s="1" t="s">
        <v>1</v>
      </c>
      <c r="C1" s="21" t="s">
        <v>2</v>
      </c>
      <c r="D1" s="22" t="s">
        <v>3</v>
      </c>
      <c r="E1" s="23" t="s">
        <v>4</v>
      </c>
      <c r="F1" s="22" t="s">
        <v>5</v>
      </c>
      <c r="G1" s="23" t="s">
        <v>6</v>
      </c>
      <c r="H1" s="22" t="s">
        <v>7</v>
      </c>
      <c r="I1" s="2" t="s">
        <v>8</v>
      </c>
      <c r="J1" s="3" t="s">
        <v>9</v>
      </c>
      <c r="K1" s="3" t="s">
        <v>10</v>
      </c>
      <c r="L1" s="4" t="s">
        <v>11</v>
      </c>
      <c r="M1" s="5" t="s">
        <v>12</v>
      </c>
      <c r="N1" s="6" t="s">
        <v>13</v>
      </c>
      <c r="O1" s="26" t="s">
        <v>14</v>
      </c>
      <c r="P1" s="4" t="s">
        <v>15</v>
      </c>
      <c r="Q1" s="25" t="s">
        <v>16</v>
      </c>
      <c r="R1" s="3" t="s">
        <v>17</v>
      </c>
      <c r="S1" s="24" t="s">
        <v>18</v>
      </c>
      <c r="T1" s="3" t="s">
        <v>19</v>
      </c>
      <c r="U1" s="4" t="s">
        <v>20</v>
      </c>
      <c r="V1" s="3" t="s">
        <v>21</v>
      </c>
      <c r="W1" s="4" t="s">
        <v>22</v>
      </c>
      <c r="X1" s="27" t="s">
        <v>23</v>
      </c>
      <c r="Y1" s="24" t="s">
        <v>24</v>
      </c>
      <c r="Z1" s="28" t="s">
        <v>25</v>
      </c>
      <c r="AA1" s="29" t="s">
        <v>26</v>
      </c>
      <c r="AB1" s="28" t="s">
        <v>27</v>
      </c>
      <c r="AC1" s="29" t="s">
        <v>28</v>
      </c>
      <c r="AD1" s="28" t="s">
        <v>29</v>
      </c>
      <c r="AE1" s="25" t="s">
        <v>30</v>
      </c>
      <c r="AF1" s="24" t="s">
        <v>31</v>
      </c>
      <c r="AG1" s="25" t="s">
        <v>32</v>
      </c>
      <c r="AH1" s="24" t="s">
        <v>33</v>
      </c>
      <c r="AI1" s="25" t="s">
        <v>34</v>
      </c>
      <c r="AJ1" s="4" t="s">
        <v>35</v>
      </c>
      <c r="AK1" s="7" t="s">
        <v>36</v>
      </c>
      <c r="AL1" s="45" t="s">
        <v>48</v>
      </c>
    </row>
    <row r="2" spans="1:38" ht="17.25" x14ac:dyDescent="0.3">
      <c r="A2" s="20">
        <v>44197</v>
      </c>
      <c r="B2" s="8">
        <v>25</v>
      </c>
      <c r="C2" s="30">
        <v>5</v>
      </c>
      <c r="D2" s="31">
        <v>3</v>
      </c>
      <c r="E2" s="32">
        <v>9</v>
      </c>
      <c r="F2" s="33">
        <v>93</v>
      </c>
      <c r="G2" s="32">
        <v>36</v>
      </c>
      <c r="H2" s="33">
        <v>12</v>
      </c>
      <c r="I2" s="9">
        <v>563563</v>
      </c>
      <c r="J2" s="10">
        <v>65353</v>
      </c>
      <c r="K2" s="11">
        <v>2</v>
      </c>
      <c r="L2" s="12">
        <v>3</v>
      </c>
      <c r="M2" s="11">
        <v>3</v>
      </c>
      <c r="N2" s="12">
        <v>5</v>
      </c>
      <c r="O2" s="34">
        <v>6</v>
      </c>
      <c r="P2" s="13">
        <v>7.0000000000000007E-2</v>
      </c>
      <c r="Q2" s="35">
        <v>8</v>
      </c>
      <c r="R2" s="14">
        <v>0.09</v>
      </c>
      <c r="S2" s="34">
        <v>10</v>
      </c>
      <c r="T2" s="15">
        <v>11</v>
      </c>
      <c r="U2" s="16">
        <v>8321.6522691203645</v>
      </c>
      <c r="V2" s="15">
        <v>2050.744153591867</v>
      </c>
      <c r="W2" s="16">
        <v>15</v>
      </c>
      <c r="X2" s="36">
        <v>14</v>
      </c>
      <c r="Y2" s="34">
        <v>13</v>
      </c>
      <c r="Z2" s="38">
        <v>12</v>
      </c>
      <c r="AA2" s="39">
        <v>10</v>
      </c>
      <c r="AB2" s="38">
        <v>11</v>
      </c>
      <c r="AC2" s="39">
        <v>10</v>
      </c>
      <c r="AD2" s="38">
        <v>9</v>
      </c>
      <c r="AE2" s="38">
        <v>8</v>
      </c>
      <c r="AF2" s="36">
        <v>7</v>
      </c>
      <c r="AG2" s="37">
        <v>6</v>
      </c>
      <c r="AH2" s="36">
        <v>5</v>
      </c>
      <c r="AI2" s="37">
        <v>4</v>
      </c>
      <c r="AJ2" s="13">
        <v>0.03</v>
      </c>
      <c r="AK2" s="17">
        <v>2</v>
      </c>
      <c r="AL2">
        <v>1</v>
      </c>
    </row>
    <row r="3" spans="1:38" ht="17.25" x14ac:dyDescent="0.3">
      <c r="A3" s="20">
        <v>44228</v>
      </c>
      <c r="B3" s="8">
        <v>24</v>
      </c>
      <c r="C3" s="30">
        <v>5</v>
      </c>
      <c r="D3" s="31">
        <v>3</v>
      </c>
      <c r="E3" s="32">
        <v>9</v>
      </c>
      <c r="F3" s="33">
        <v>93</v>
      </c>
      <c r="G3" s="32">
        <v>36</v>
      </c>
      <c r="H3" s="33">
        <v>6363</v>
      </c>
      <c r="I3" s="9">
        <v>563563</v>
      </c>
      <c r="J3" s="10">
        <v>65353</v>
      </c>
      <c r="K3" s="11">
        <v>2</v>
      </c>
      <c r="L3" s="12">
        <v>3</v>
      </c>
      <c r="M3" s="11">
        <v>3</v>
      </c>
      <c r="N3" s="12">
        <v>5</v>
      </c>
      <c r="O3" s="34">
        <v>6</v>
      </c>
      <c r="P3" s="13">
        <v>7.0000000000000007E-2</v>
      </c>
      <c r="Q3" s="35">
        <v>8</v>
      </c>
      <c r="R3" s="14">
        <v>0.09</v>
      </c>
      <c r="S3" s="34">
        <v>10</v>
      </c>
      <c r="T3" s="15">
        <v>11</v>
      </c>
      <c r="U3" s="16">
        <v>7556.5379256033002</v>
      </c>
      <c r="V3" s="15">
        <v>1903.3955316431027</v>
      </c>
      <c r="W3" s="16">
        <v>15</v>
      </c>
      <c r="X3" s="36">
        <v>14</v>
      </c>
      <c r="Y3" s="34">
        <v>13</v>
      </c>
      <c r="Z3" s="38">
        <v>12</v>
      </c>
      <c r="AA3" s="39">
        <v>10</v>
      </c>
      <c r="AB3" s="38">
        <v>11</v>
      </c>
      <c r="AC3" s="39">
        <v>10</v>
      </c>
      <c r="AD3" s="38">
        <v>9</v>
      </c>
      <c r="AE3" s="38">
        <v>8</v>
      </c>
      <c r="AF3" s="36">
        <v>7</v>
      </c>
      <c r="AG3" s="37">
        <v>6</v>
      </c>
      <c r="AH3" s="36">
        <v>5</v>
      </c>
      <c r="AI3" s="37">
        <v>4</v>
      </c>
      <c r="AJ3" s="13">
        <v>0.03</v>
      </c>
      <c r="AK3" s="17">
        <v>2</v>
      </c>
      <c r="AL3">
        <v>1</v>
      </c>
    </row>
    <row r="4" spans="1:38" ht="17.25" x14ac:dyDescent="0.3">
      <c r="A4" s="20">
        <v>44256</v>
      </c>
      <c r="B4" s="8">
        <v>26</v>
      </c>
      <c r="C4" s="30">
        <v>5</v>
      </c>
      <c r="D4" s="31">
        <v>3</v>
      </c>
      <c r="E4" s="32">
        <v>9</v>
      </c>
      <c r="F4" s="33">
        <v>93</v>
      </c>
      <c r="G4" s="32">
        <v>36</v>
      </c>
      <c r="H4" s="33">
        <v>6363</v>
      </c>
      <c r="I4" s="9">
        <v>563563</v>
      </c>
      <c r="J4" s="10">
        <v>65353</v>
      </c>
      <c r="K4" s="11">
        <v>2</v>
      </c>
      <c r="L4" s="12">
        <v>3</v>
      </c>
      <c r="M4" s="11">
        <v>3</v>
      </c>
      <c r="N4" s="12">
        <v>5</v>
      </c>
      <c r="O4" s="34">
        <v>6</v>
      </c>
      <c r="P4" s="13">
        <v>7.0000000000000007E-2</v>
      </c>
      <c r="Q4" s="35">
        <v>8</v>
      </c>
      <c r="R4" s="14">
        <v>0.09</v>
      </c>
      <c r="S4" s="34">
        <v>10</v>
      </c>
      <c r="T4" s="15">
        <v>11</v>
      </c>
      <c r="U4" s="16">
        <v>7507.6027640034617</v>
      </c>
      <c r="V4" s="15">
        <v>2115.981811785949</v>
      </c>
      <c r="W4" s="16">
        <v>15</v>
      </c>
      <c r="X4" s="36">
        <v>14</v>
      </c>
      <c r="Y4" s="34">
        <v>13</v>
      </c>
      <c r="Z4" s="38">
        <v>12</v>
      </c>
      <c r="AA4" s="39">
        <v>10</v>
      </c>
      <c r="AB4" s="38">
        <v>11</v>
      </c>
      <c r="AC4" s="39">
        <v>10</v>
      </c>
      <c r="AD4" s="38">
        <v>9</v>
      </c>
      <c r="AE4" s="38">
        <v>8</v>
      </c>
      <c r="AF4" s="36">
        <v>7</v>
      </c>
      <c r="AG4" s="37">
        <v>6</v>
      </c>
      <c r="AH4" s="36">
        <v>5</v>
      </c>
      <c r="AI4" s="37">
        <v>4</v>
      </c>
      <c r="AJ4" s="13">
        <v>0.03</v>
      </c>
      <c r="AK4" s="17">
        <v>2</v>
      </c>
      <c r="AL4">
        <v>1</v>
      </c>
    </row>
    <row r="5" spans="1:38" ht="17.25" x14ac:dyDescent="0.3">
      <c r="A5" s="20">
        <v>44287</v>
      </c>
      <c r="B5" s="8">
        <v>25</v>
      </c>
      <c r="C5" s="30">
        <v>5</v>
      </c>
      <c r="D5" s="31">
        <v>3</v>
      </c>
      <c r="E5" s="32">
        <v>9</v>
      </c>
      <c r="F5" s="33">
        <v>93</v>
      </c>
      <c r="G5" s="32">
        <v>36</v>
      </c>
      <c r="H5" s="33">
        <v>6363</v>
      </c>
      <c r="I5" s="9">
        <v>563563</v>
      </c>
      <c r="J5" s="10">
        <v>65353</v>
      </c>
      <c r="K5" s="11">
        <v>2</v>
      </c>
      <c r="L5" s="12">
        <v>3</v>
      </c>
      <c r="M5" s="11">
        <v>3</v>
      </c>
      <c r="N5" s="12">
        <v>5</v>
      </c>
      <c r="O5" s="34">
        <v>6</v>
      </c>
      <c r="P5" s="13">
        <v>7.0000000000000007E-2</v>
      </c>
      <c r="Q5" s="35">
        <v>8</v>
      </c>
      <c r="R5" s="14">
        <v>0.09</v>
      </c>
      <c r="S5" s="34">
        <v>10</v>
      </c>
      <c r="T5" s="15">
        <v>11</v>
      </c>
      <c r="U5" s="16">
        <v>7675.0192009016109</v>
      </c>
      <c r="V5" s="15">
        <v>2014.0945018592918</v>
      </c>
      <c r="W5" s="16">
        <v>15</v>
      </c>
      <c r="X5" s="36">
        <v>14</v>
      </c>
      <c r="Y5" s="34">
        <v>13</v>
      </c>
      <c r="Z5" s="38">
        <v>12</v>
      </c>
      <c r="AA5" s="39">
        <v>10</v>
      </c>
      <c r="AB5" s="38">
        <v>11</v>
      </c>
      <c r="AC5" s="39">
        <v>10</v>
      </c>
      <c r="AD5" s="38">
        <v>9</v>
      </c>
      <c r="AE5" s="38">
        <v>8</v>
      </c>
      <c r="AF5" s="36">
        <v>7</v>
      </c>
      <c r="AG5" s="37">
        <v>6</v>
      </c>
      <c r="AH5" s="36">
        <v>5</v>
      </c>
      <c r="AI5" s="37">
        <v>4</v>
      </c>
      <c r="AJ5" s="13">
        <v>0.03</v>
      </c>
      <c r="AK5" s="17">
        <v>2</v>
      </c>
      <c r="AL5">
        <v>1</v>
      </c>
    </row>
    <row r="6" spans="1:38" ht="17.25" x14ac:dyDescent="0.3">
      <c r="A6" s="20">
        <v>44317</v>
      </c>
      <c r="B6" s="8">
        <v>22</v>
      </c>
      <c r="C6" s="30">
        <v>5</v>
      </c>
      <c r="D6" s="31">
        <v>3</v>
      </c>
      <c r="E6" s="32">
        <v>9</v>
      </c>
      <c r="F6" s="33">
        <v>93</v>
      </c>
      <c r="G6" s="32">
        <v>36</v>
      </c>
      <c r="H6" s="33">
        <v>6363</v>
      </c>
      <c r="I6" s="9">
        <v>563563</v>
      </c>
      <c r="J6" s="10">
        <v>65353</v>
      </c>
      <c r="K6" s="11">
        <v>2</v>
      </c>
      <c r="L6" s="12">
        <v>3</v>
      </c>
      <c r="M6" s="11">
        <v>3</v>
      </c>
      <c r="N6" s="12">
        <v>5</v>
      </c>
      <c r="O6" s="34">
        <v>6</v>
      </c>
      <c r="P6" s="13">
        <v>7.0000000000000007E-2</v>
      </c>
      <c r="Q6" s="35">
        <v>8</v>
      </c>
      <c r="R6" s="14">
        <v>0.09</v>
      </c>
      <c r="S6" s="34">
        <v>10</v>
      </c>
      <c r="T6" s="15">
        <v>11</v>
      </c>
      <c r="U6" s="16">
        <v>6846.7584012795951</v>
      </c>
      <c r="V6" s="15">
        <v>2109.7766478654908</v>
      </c>
      <c r="W6" s="16">
        <v>15</v>
      </c>
      <c r="X6" s="36">
        <v>14</v>
      </c>
      <c r="Y6" s="34">
        <v>13</v>
      </c>
      <c r="Z6" s="38">
        <v>12</v>
      </c>
      <c r="AA6" s="39">
        <v>10</v>
      </c>
      <c r="AB6" s="38">
        <v>11</v>
      </c>
      <c r="AC6" s="39">
        <v>10</v>
      </c>
      <c r="AD6" s="38">
        <v>9</v>
      </c>
      <c r="AE6" s="38">
        <v>8</v>
      </c>
      <c r="AF6" s="36">
        <v>7</v>
      </c>
      <c r="AG6" s="37">
        <v>6</v>
      </c>
      <c r="AH6" s="36">
        <v>5</v>
      </c>
      <c r="AI6" s="37">
        <v>4</v>
      </c>
      <c r="AJ6" s="13">
        <v>0.03</v>
      </c>
      <c r="AK6" s="17">
        <v>2</v>
      </c>
      <c r="AL6">
        <v>1</v>
      </c>
    </row>
    <row r="7" spans="1:38" ht="17.25" x14ac:dyDescent="0.3">
      <c r="A7" s="20">
        <v>44348</v>
      </c>
      <c r="B7" s="8">
        <v>25</v>
      </c>
      <c r="C7" s="30">
        <v>5</v>
      </c>
      <c r="D7" s="31">
        <v>3</v>
      </c>
      <c r="E7" s="32">
        <v>9</v>
      </c>
      <c r="F7" s="33">
        <v>93</v>
      </c>
      <c r="G7" s="32">
        <v>36</v>
      </c>
      <c r="H7" s="33">
        <v>6363</v>
      </c>
      <c r="I7" s="9">
        <v>563563</v>
      </c>
      <c r="J7" s="10">
        <v>65353</v>
      </c>
      <c r="K7" s="11">
        <v>2</v>
      </c>
      <c r="L7" s="12">
        <v>3</v>
      </c>
      <c r="M7" s="11">
        <v>3</v>
      </c>
      <c r="N7" s="12">
        <v>5</v>
      </c>
      <c r="O7" s="34">
        <v>6</v>
      </c>
      <c r="P7" s="13">
        <v>7.0000000000000007E-2</v>
      </c>
      <c r="Q7" s="35">
        <v>8</v>
      </c>
      <c r="R7" s="14">
        <v>0.09</v>
      </c>
      <c r="S7" s="34">
        <v>10</v>
      </c>
      <c r="T7" s="15">
        <v>11</v>
      </c>
      <c r="U7" s="16">
        <v>7764.1489065987353</v>
      </c>
      <c r="V7" s="15">
        <v>1954.7029103416226</v>
      </c>
      <c r="W7" s="16">
        <v>15</v>
      </c>
      <c r="X7" s="36">
        <v>14</v>
      </c>
      <c r="Y7" s="34">
        <v>13</v>
      </c>
      <c r="Z7" s="38">
        <v>12</v>
      </c>
      <c r="AA7" s="39">
        <v>10</v>
      </c>
      <c r="AB7" s="38">
        <v>11</v>
      </c>
      <c r="AC7" s="39">
        <v>10</v>
      </c>
      <c r="AD7" s="38">
        <v>9</v>
      </c>
      <c r="AE7" s="38">
        <v>8</v>
      </c>
      <c r="AF7" s="36">
        <v>7</v>
      </c>
      <c r="AG7" s="37">
        <v>6</v>
      </c>
      <c r="AH7" s="36">
        <v>5</v>
      </c>
      <c r="AI7" s="37">
        <v>4</v>
      </c>
      <c r="AJ7" s="13">
        <v>0.03</v>
      </c>
      <c r="AK7" s="17">
        <v>2</v>
      </c>
      <c r="AL7">
        <v>1</v>
      </c>
    </row>
    <row r="8" spans="1:38" ht="17.25" x14ac:dyDescent="0.3">
      <c r="A8" s="20">
        <v>44378</v>
      </c>
      <c r="B8" s="8">
        <v>26</v>
      </c>
      <c r="C8" s="30">
        <v>5</v>
      </c>
      <c r="D8" s="31">
        <v>3</v>
      </c>
      <c r="E8" s="32">
        <v>9</v>
      </c>
      <c r="F8" s="33">
        <v>93</v>
      </c>
      <c r="G8" s="32">
        <v>36</v>
      </c>
      <c r="H8" s="33">
        <v>6363</v>
      </c>
      <c r="I8" s="9">
        <v>563563</v>
      </c>
      <c r="J8" s="10">
        <v>65353</v>
      </c>
      <c r="K8" s="11">
        <v>2</v>
      </c>
      <c r="L8" s="12">
        <v>3</v>
      </c>
      <c r="M8" s="11">
        <v>3</v>
      </c>
      <c r="N8" s="12">
        <v>5</v>
      </c>
      <c r="O8" s="34">
        <v>6</v>
      </c>
      <c r="P8" s="13">
        <v>7.0000000000000007E-2</v>
      </c>
      <c r="Q8" s="35">
        <v>8</v>
      </c>
      <c r="R8" s="14">
        <v>0.09</v>
      </c>
      <c r="S8" s="34">
        <v>10</v>
      </c>
      <c r="T8" s="15">
        <v>11</v>
      </c>
      <c r="U8" s="16">
        <v>7390.0253174764894</v>
      </c>
      <c r="V8" s="15">
        <v>2063.9274293158082</v>
      </c>
      <c r="W8" s="16">
        <v>15</v>
      </c>
      <c r="X8" s="36">
        <v>14</v>
      </c>
      <c r="Y8" s="34">
        <v>13</v>
      </c>
      <c r="Z8" s="38">
        <v>12</v>
      </c>
      <c r="AA8" s="39">
        <v>10</v>
      </c>
      <c r="AB8" s="38">
        <v>11</v>
      </c>
      <c r="AC8" s="39">
        <v>10</v>
      </c>
      <c r="AD8" s="38">
        <v>9</v>
      </c>
      <c r="AE8" s="38">
        <v>8</v>
      </c>
      <c r="AF8" s="36">
        <v>7</v>
      </c>
      <c r="AG8" s="37">
        <v>6</v>
      </c>
      <c r="AH8" s="36">
        <v>5</v>
      </c>
      <c r="AI8" s="37">
        <v>4</v>
      </c>
      <c r="AJ8" s="13">
        <v>0.03</v>
      </c>
      <c r="AK8" s="17">
        <v>2</v>
      </c>
      <c r="AL8">
        <v>1</v>
      </c>
    </row>
    <row r="9" spans="1:38" ht="17.25" x14ac:dyDescent="0.3">
      <c r="A9" s="20">
        <v>44409</v>
      </c>
      <c r="B9" s="8">
        <v>26</v>
      </c>
      <c r="C9" s="30">
        <v>5</v>
      </c>
      <c r="D9" s="31">
        <v>3</v>
      </c>
      <c r="E9" s="32">
        <v>9</v>
      </c>
      <c r="F9" s="33">
        <v>93</v>
      </c>
      <c r="G9" s="32">
        <v>36</v>
      </c>
      <c r="H9" s="33">
        <v>6363</v>
      </c>
      <c r="I9" s="9">
        <v>563563</v>
      </c>
      <c r="J9" s="10">
        <v>65353</v>
      </c>
      <c r="K9" s="11">
        <v>2</v>
      </c>
      <c r="L9" s="12">
        <v>3</v>
      </c>
      <c r="M9" s="11">
        <v>3</v>
      </c>
      <c r="N9" s="12">
        <v>5</v>
      </c>
      <c r="O9" s="34">
        <v>6</v>
      </c>
      <c r="P9" s="13">
        <v>7.0000000000000007E-2</v>
      </c>
      <c r="Q9" s="35">
        <v>8</v>
      </c>
      <c r="R9" s="14">
        <v>0.09</v>
      </c>
      <c r="S9" s="34">
        <v>10</v>
      </c>
      <c r="T9" s="15">
        <v>11</v>
      </c>
      <c r="U9" s="16">
        <v>6100.4597414948448</v>
      </c>
      <c r="V9" s="15">
        <v>2437.25030418916</v>
      </c>
      <c r="W9" s="16">
        <v>15</v>
      </c>
      <c r="X9" s="36">
        <v>14</v>
      </c>
      <c r="Y9" s="34">
        <v>13</v>
      </c>
      <c r="Z9" s="38">
        <v>12</v>
      </c>
      <c r="AA9" s="39">
        <v>10</v>
      </c>
      <c r="AB9" s="38">
        <v>11</v>
      </c>
      <c r="AC9" s="39">
        <v>10</v>
      </c>
      <c r="AD9" s="38">
        <v>9</v>
      </c>
      <c r="AE9" s="38">
        <v>8</v>
      </c>
      <c r="AF9" s="36">
        <v>7</v>
      </c>
      <c r="AG9" s="37">
        <v>6</v>
      </c>
      <c r="AH9" s="36">
        <v>5</v>
      </c>
      <c r="AI9" s="37">
        <v>4</v>
      </c>
      <c r="AJ9" s="13">
        <v>0.03</v>
      </c>
      <c r="AK9" s="17">
        <v>2</v>
      </c>
      <c r="AL9">
        <v>1</v>
      </c>
    </row>
    <row r="10" spans="1:38" ht="17.25" x14ac:dyDescent="0.3">
      <c r="A10" s="20">
        <v>44440</v>
      </c>
      <c r="B10" s="8">
        <v>26</v>
      </c>
      <c r="C10" s="30">
        <v>5</v>
      </c>
      <c r="D10" s="31">
        <v>3</v>
      </c>
      <c r="E10" s="32">
        <v>9</v>
      </c>
      <c r="F10" s="33">
        <v>93</v>
      </c>
      <c r="G10" s="32">
        <v>36</v>
      </c>
      <c r="H10" s="33">
        <v>6363</v>
      </c>
      <c r="I10" s="9">
        <v>563563</v>
      </c>
      <c r="J10" s="10">
        <v>65353</v>
      </c>
      <c r="K10" s="11">
        <v>2</v>
      </c>
      <c r="L10" s="12">
        <v>3</v>
      </c>
      <c r="M10" s="11">
        <v>3</v>
      </c>
      <c r="N10" s="12">
        <v>5</v>
      </c>
      <c r="O10" s="34">
        <v>6</v>
      </c>
      <c r="P10" s="13">
        <v>7.0000000000000007E-2</v>
      </c>
      <c r="Q10" s="35">
        <v>8</v>
      </c>
      <c r="R10" s="14">
        <v>0.09</v>
      </c>
      <c r="S10" s="34">
        <v>10</v>
      </c>
      <c r="T10" s="15">
        <v>11</v>
      </c>
      <c r="U10" s="16">
        <v>7319.8178764202657</v>
      </c>
      <c r="V10" s="15">
        <v>2325.8443684185122</v>
      </c>
      <c r="W10" s="16">
        <v>15</v>
      </c>
      <c r="X10" s="36">
        <v>14</v>
      </c>
      <c r="Y10" s="34">
        <v>13</v>
      </c>
      <c r="Z10" s="38">
        <v>12</v>
      </c>
      <c r="AA10" s="39">
        <v>10</v>
      </c>
      <c r="AB10" s="38">
        <v>11</v>
      </c>
      <c r="AC10" s="39">
        <v>10</v>
      </c>
      <c r="AD10" s="38">
        <v>9</v>
      </c>
      <c r="AE10" s="38">
        <v>8</v>
      </c>
      <c r="AF10" s="36">
        <v>7</v>
      </c>
      <c r="AG10" s="37">
        <v>6</v>
      </c>
      <c r="AH10" s="36">
        <v>5</v>
      </c>
      <c r="AI10" s="37">
        <v>4</v>
      </c>
      <c r="AJ10" s="13">
        <v>0.03</v>
      </c>
      <c r="AK10" s="17">
        <v>2</v>
      </c>
      <c r="AL10">
        <v>1</v>
      </c>
    </row>
    <row r="11" spans="1:38" ht="17.25" x14ac:dyDescent="0.3">
      <c r="A11" s="20">
        <v>44470</v>
      </c>
      <c r="B11" s="8">
        <v>26</v>
      </c>
      <c r="C11" s="30">
        <v>5</v>
      </c>
      <c r="D11" s="31">
        <v>3</v>
      </c>
      <c r="E11" s="32">
        <v>9</v>
      </c>
      <c r="F11" s="33">
        <v>93</v>
      </c>
      <c r="G11" s="32">
        <v>36</v>
      </c>
      <c r="H11" s="33">
        <v>6363</v>
      </c>
      <c r="I11" s="9">
        <v>563563</v>
      </c>
      <c r="J11" s="10">
        <v>65353</v>
      </c>
      <c r="K11" s="11">
        <v>2</v>
      </c>
      <c r="L11" s="12">
        <v>3</v>
      </c>
      <c r="M11" s="11">
        <v>3</v>
      </c>
      <c r="N11" s="12">
        <v>5</v>
      </c>
      <c r="O11" s="34">
        <v>6</v>
      </c>
      <c r="P11" s="13">
        <v>7.0000000000000007E-2</v>
      </c>
      <c r="Q11" s="35">
        <v>8</v>
      </c>
      <c r="R11" s="14">
        <v>0.09</v>
      </c>
      <c r="S11" s="34">
        <v>10</v>
      </c>
      <c r="T11" s="15">
        <v>11</v>
      </c>
      <c r="U11" s="16">
        <v>7414.7569785553305</v>
      </c>
      <c r="V11" s="15">
        <v>2019.6926253590982</v>
      </c>
      <c r="W11" s="16">
        <v>15</v>
      </c>
      <c r="X11" s="36">
        <v>14</v>
      </c>
      <c r="Y11" s="34">
        <v>13</v>
      </c>
      <c r="Z11" s="38">
        <v>12</v>
      </c>
      <c r="AA11" s="39">
        <v>10</v>
      </c>
      <c r="AB11" s="38">
        <v>11</v>
      </c>
      <c r="AC11" s="39">
        <v>10</v>
      </c>
      <c r="AD11" s="38">
        <v>9</v>
      </c>
      <c r="AE11" s="38">
        <v>8</v>
      </c>
      <c r="AF11" s="36">
        <v>7</v>
      </c>
      <c r="AG11" s="37">
        <v>6</v>
      </c>
      <c r="AH11" s="36">
        <v>5</v>
      </c>
      <c r="AI11" s="37">
        <v>4</v>
      </c>
      <c r="AJ11" s="13">
        <v>0.03</v>
      </c>
      <c r="AK11" s="17">
        <v>2</v>
      </c>
      <c r="AL11">
        <v>1</v>
      </c>
    </row>
    <row r="12" spans="1:38" ht="17.25" x14ac:dyDescent="0.3">
      <c r="A12" s="20">
        <v>44501</v>
      </c>
      <c r="B12" s="8">
        <v>24</v>
      </c>
      <c r="C12" s="30">
        <v>5</v>
      </c>
      <c r="D12" s="31">
        <v>3</v>
      </c>
      <c r="E12" s="32">
        <v>9</v>
      </c>
      <c r="F12" s="33">
        <v>93</v>
      </c>
      <c r="G12" s="32">
        <v>36</v>
      </c>
      <c r="H12" s="33">
        <v>6363</v>
      </c>
      <c r="I12" s="9">
        <v>563563</v>
      </c>
      <c r="J12" s="10">
        <v>65353</v>
      </c>
      <c r="K12" s="11">
        <v>2</v>
      </c>
      <c r="L12" s="12">
        <v>3</v>
      </c>
      <c r="M12" s="11">
        <v>3</v>
      </c>
      <c r="N12" s="12">
        <v>5</v>
      </c>
      <c r="O12" s="34">
        <v>6</v>
      </c>
      <c r="P12" s="13">
        <v>7.0000000000000007E-2</v>
      </c>
      <c r="Q12" s="35">
        <v>8</v>
      </c>
      <c r="R12" s="14">
        <v>0.09</v>
      </c>
      <c r="S12" s="34">
        <v>10</v>
      </c>
      <c r="T12" s="15">
        <v>11</v>
      </c>
      <c r="U12" s="16">
        <v>6647.4887729873772</v>
      </c>
      <c r="V12" s="15">
        <v>2189.6069755305471</v>
      </c>
      <c r="W12" s="16">
        <v>15</v>
      </c>
      <c r="X12" s="36">
        <v>14</v>
      </c>
      <c r="Y12" s="34">
        <v>13</v>
      </c>
      <c r="Z12" s="38">
        <v>12</v>
      </c>
      <c r="AA12" s="39">
        <v>10</v>
      </c>
      <c r="AB12" s="38">
        <v>11</v>
      </c>
      <c r="AC12" s="39">
        <v>10</v>
      </c>
      <c r="AD12" s="38">
        <v>9</v>
      </c>
      <c r="AE12" s="38">
        <v>8</v>
      </c>
      <c r="AF12" s="36">
        <v>7</v>
      </c>
      <c r="AG12" s="37">
        <v>6</v>
      </c>
      <c r="AH12" s="36">
        <v>5</v>
      </c>
      <c r="AI12" s="37">
        <v>4</v>
      </c>
      <c r="AJ12" s="13">
        <v>0.03</v>
      </c>
      <c r="AK12" s="17">
        <v>2</v>
      </c>
      <c r="AL12">
        <v>1</v>
      </c>
    </row>
    <row r="13" spans="1:38" ht="17.25" x14ac:dyDescent="0.3">
      <c r="A13" s="20">
        <v>44531</v>
      </c>
      <c r="B13" s="8">
        <v>26</v>
      </c>
      <c r="C13" s="30">
        <v>5</v>
      </c>
      <c r="D13" s="31">
        <v>3</v>
      </c>
      <c r="E13" s="32">
        <v>9</v>
      </c>
      <c r="F13" s="33">
        <v>93</v>
      </c>
      <c r="G13" s="32">
        <v>36</v>
      </c>
      <c r="H13" s="33">
        <v>6363</v>
      </c>
      <c r="I13" s="9">
        <v>563563</v>
      </c>
      <c r="J13" s="10">
        <v>65353</v>
      </c>
      <c r="K13" s="11">
        <v>2</v>
      </c>
      <c r="L13" s="12">
        <v>3</v>
      </c>
      <c r="M13" s="11">
        <v>3</v>
      </c>
      <c r="N13" s="12">
        <v>5</v>
      </c>
      <c r="O13" s="34">
        <v>6</v>
      </c>
      <c r="P13" s="13">
        <v>7.0000000000000007E-2</v>
      </c>
      <c r="Q13" s="35">
        <v>8</v>
      </c>
      <c r="R13" s="14">
        <v>0.09</v>
      </c>
      <c r="S13" s="34">
        <v>10</v>
      </c>
      <c r="T13" s="15">
        <v>11</v>
      </c>
      <c r="U13" s="16">
        <v>7152.907939490462</v>
      </c>
      <c r="V13" s="15">
        <v>2084.7154443347631</v>
      </c>
      <c r="W13" s="16">
        <v>15</v>
      </c>
      <c r="X13" s="36">
        <v>14</v>
      </c>
      <c r="Y13" s="34">
        <v>13</v>
      </c>
      <c r="Z13" s="38">
        <v>12</v>
      </c>
      <c r="AA13" s="39">
        <v>10</v>
      </c>
      <c r="AB13" s="38">
        <v>11</v>
      </c>
      <c r="AC13" s="39">
        <v>10</v>
      </c>
      <c r="AD13" s="38">
        <v>9</v>
      </c>
      <c r="AE13" s="38">
        <v>8</v>
      </c>
      <c r="AF13" s="36">
        <v>7</v>
      </c>
      <c r="AG13" s="37">
        <v>6</v>
      </c>
      <c r="AH13" s="36">
        <v>5</v>
      </c>
      <c r="AI13" s="37">
        <v>4</v>
      </c>
      <c r="AJ13" s="13">
        <v>0.03</v>
      </c>
      <c r="AK13" s="17">
        <v>2</v>
      </c>
      <c r="AL13">
        <v>1</v>
      </c>
    </row>
    <row r="14" spans="1:38" ht="17.25" x14ac:dyDescent="0.3">
      <c r="A14" s="20">
        <v>44562</v>
      </c>
      <c r="B14" s="8">
        <v>25</v>
      </c>
      <c r="C14" s="30">
        <v>5</v>
      </c>
      <c r="D14" s="31">
        <v>3</v>
      </c>
      <c r="E14" s="32">
        <v>9</v>
      </c>
      <c r="F14" s="33">
        <v>93</v>
      </c>
      <c r="G14" s="32">
        <v>36</v>
      </c>
      <c r="H14" s="33">
        <v>6363</v>
      </c>
      <c r="I14" s="9">
        <v>563563</v>
      </c>
      <c r="J14" s="10">
        <v>65353</v>
      </c>
      <c r="K14" s="11">
        <v>2</v>
      </c>
      <c r="L14" s="12">
        <v>3</v>
      </c>
      <c r="M14" s="11">
        <v>3</v>
      </c>
      <c r="N14" s="12">
        <v>5</v>
      </c>
      <c r="O14" s="34">
        <v>6</v>
      </c>
      <c r="P14" s="13">
        <v>7.0000000000000007E-2</v>
      </c>
      <c r="Q14" s="35">
        <v>8</v>
      </c>
      <c r="R14" s="14">
        <v>0.09</v>
      </c>
      <c r="S14" s="34">
        <v>10</v>
      </c>
      <c r="T14" s="15">
        <v>11</v>
      </c>
      <c r="U14" s="16">
        <v>6956.7409329060592</v>
      </c>
      <c r="V14" s="15">
        <v>2084.2818915776393</v>
      </c>
      <c r="W14" s="16">
        <v>15</v>
      </c>
      <c r="X14" s="36">
        <v>14</v>
      </c>
      <c r="Y14" s="34">
        <v>13</v>
      </c>
      <c r="Z14" s="38">
        <v>12</v>
      </c>
      <c r="AA14" s="39">
        <v>10</v>
      </c>
      <c r="AB14" s="38">
        <v>11</v>
      </c>
      <c r="AC14" s="39">
        <v>10</v>
      </c>
      <c r="AD14" s="38">
        <v>9</v>
      </c>
      <c r="AE14" s="38">
        <v>8</v>
      </c>
      <c r="AF14" s="36">
        <v>7</v>
      </c>
      <c r="AG14" s="37">
        <v>6</v>
      </c>
      <c r="AH14" s="36">
        <v>5</v>
      </c>
      <c r="AI14" s="37">
        <v>4</v>
      </c>
      <c r="AJ14" s="13">
        <v>0.03</v>
      </c>
      <c r="AK14" s="17">
        <v>2</v>
      </c>
      <c r="AL14">
        <v>1</v>
      </c>
    </row>
    <row r="15" spans="1:38" ht="17.25" x14ac:dyDescent="0.3">
      <c r="A15" s="20">
        <v>44593</v>
      </c>
      <c r="B15" s="8">
        <v>24</v>
      </c>
      <c r="C15" s="30">
        <v>5</v>
      </c>
      <c r="D15" s="31">
        <v>3</v>
      </c>
      <c r="E15" s="32">
        <v>9</v>
      </c>
      <c r="F15" s="33">
        <v>93</v>
      </c>
      <c r="G15" s="32">
        <v>36</v>
      </c>
      <c r="H15" s="33">
        <v>6363</v>
      </c>
      <c r="I15" s="9">
        <v>563563</v>
      </c>
      <c r="J15" s="10">
        <v>65353</v>
      </c>
      <c r="K15" s="11">
        <v>2</v>
      </c>
      <c r="L15" s="12">
        <v>3</v>
      </c>
      <c r="M15" s="11">
        <v>3</v>
      </c>
      <c r="N15" s="12">
        <v>5</v>
      </c>
      <c r="O15" s="34">
        <v>6</v>
      </c>
      <c r="P15" s="13">
        <v>7.0000000000000007E-2</v>
      </c>
      <c r="Q15" s="35">
        <v>8</v>
      </c>
      <c r="R15" s="14">
        <v>0.09</v>
      </c>
      <c r="S15" s="34">
        <v>10</v>
      </c>
      <c r="T15" s="15">
        <v>11</v>
      </c>
      <c r="U15" s="16">
        <v>7086.6869262700748</v>
      </c>
      <c r="V15" s="15">
        <v>2247.2786780668043</v>
      </c>
      <c r="W15" s="16">
        <v>15</v>
      </c>
      <c r="X15" s="36">
        <v>14</v>
      </c>
      <c r="Y15" s="34">
        <v>13</v>
      </c>
      <c r="Z15" s="38">
        <v>12</v>
      </c>
      <c r="AA15" s="39">
        <v>10</v>
      </c>
      <c r="AB15" s="38">
        <v>11</v>
      </c>
      <c r="AC15" s="39">
        <v>10</v>
      </c>
      <c r="AD15" s="38">
        <v>9</v>
      </c>
      <c r="AE15" s="38">
        <v>8</v>
      </c>
      <c r="AF15" s="36">
        <v>7</v>
      </c>
      <c r="AG15" s="37">
        <v>6</v>
      </c>
      <c r="AH15" s="36">
        <v>5</v>
      </c>
      <c r="AI15" s="37">
        <v>4</v>
      </c>
      <c r="AJ15" s="13">
        <v>0.03</v>
      </c>
      <c r="AK15" s="17">
        <v>2</v>
      </c>
      <c r="AL15">
        <v>1</v>
      </c>
    </row>
    <row r="16" spans="1:38" ht="17.25" x14ac:dyDescent="0.3">
      <c r="A16" s="20">
        <v>44621</v>
      </c>
      <c r="B16" s="8">
        <v>26</v>
      </c>
      <c r="C16" s="30">
        <v>5</v>
      </c>
      <c r="D16" s="31">
        <v>3</v>
      </c>
      <c r="E16" s="32">
        <v>9</v>
      </c>
      <c r="F16" s="33">
        <v>93</v>
      </c>
      <c r="G16" s="32">
        <v>36</v>
      </c>
      <c r="H16" s="33">
        <v>6363</v>
      </c>
      <c r="I16" s="9">
        <v>563563</v>
      </c>
      <c r="J16" s="10">
        <v>65353</v>
      </c>
      <c r="K16" s="11">
        <v>2</v>
      </c>
      <c r="L16" s="12">
        <v>3</v>
      </c>
      <c r="M16" s="11">
        <v>3</v>
      </c>
      <c r="N16" s="12">
        <v>5</v>
      </c>
      <c r="O16" s="34">
        <v>6</v>
      </c>
      <c r="P16" s="13">
        <v>7.0000000000000007E-2</v>
      </c>
      <c r="Q16" s="35">
        <v>8</v>
      </c>
      <c r="R16" s="14">
        <v>0.09</v>
      </c>
      <c r="S16" s="34">
        <v>10</v>
      </c>
      <c r="T16" s="15">
        <v>11</v>
      </c>
      <c r="U16" s="16">
        <v>7092.0338713752017</v>
      </c>
      <c r="V16" s="15">
        <v>2181.098403527988</v>
      </c>
      <c r="W16" s="16">
        <v>15</v>
      </c>
      <c r="X16" s="36">
        <v>14</v>
      </c>
      <c r="Y16" s="34">
        <v>13</v>
      </c>
      <c r="Z16" s="38">
        <v>12</v>
      </c>
      <c r="AA16" s="39">
        <v>10</v>
      </c>
      <c r="AB16" s="38">
        <v>11</v>
      </c>
      <c r="AC16" s="39">
        <v>10</v>
      </c>
      <c r="AD16" s="38">
        <v>9</v>
      </c>
      <c r="AE16" s="38">
        <v>8</v>
      </c>
      <c r="AF16" s="36">
        <v>7</v>
      </c>
      <c r="AG16" s="37">
        <v>6</v>
      </c>
      <c r="AH16" s="36">
        <v>5</v>
      </c>
      <c r="AI16" s="37">
        <v>4</v>
      </c>
      <c r="AJ16" s="13">
        <v>0.03</v>
      </c>
      <c r="AK16" s="17">
        <v>2</v>
      </c>
      <c r="AL16">
        <v>1</v>
      </c>
    </row>
    <row r="17" spans="1:38" ht="17.25" x14ac:dyDescent="0.3">
      <c r="A17" s="20">
        <v>44652</v>
      </c>
      <c r="B17" s="8">
        <v>24</v>
      </c>
      <c r="C17" s="30">
        <v>5</v>
      </c>
      <c r="D17" s="31">
        <v>3</v>
      </c>
      <c r="E17" s="32">
        <v>9</v>
      </c>
      <c r="F17" s="33">
        <v>93</v>
      </c>
      <c r="G17" s="32">
        <v>36</v>
      </c>
      <c r="H17" s="33">
        <v>6363</v>
      </c>
      <c r="I17" s="9">
        <v>563563</v>
      </c>
      <c r="J17" s="10">
        <v>65353</v>
      </c>
      <c r="K17" s="11">
        <v>2</v>
      </c>
      <c r="L17" s="12">
        <v>3</v>
      </c>
      <c r="M17" s="11">
        <v>3</v>
      </c>
      <c r="N17" s="12">
        <v>5</v>
      </c>
      <c r="O17" s="34">
        <v>6</v>
      </c>
      <c r="P17" s="13">
        <v>7.0000000000000007E-2</v>
      </c>
      <c r="Q17" s="35">
        <v>8</v>
      </c>
      <c r="R17" s="14">
        <v>0.09</v>
      </c>
      <c r="S17" s="34">
        <v>10</v>
      </c>
      <c r="T17" s="15">
        <v>11</v>
      </c>
      <c r="U17" s="16">
        <v>7716.5218413493658</v>
      </c>
      <c r="V17" s="15">
        <v>2149.1747043449104</v>
      </c>
      <c r="W17" s="16">
        <v>15</v>
      </c>
      <c r="X17" s="36">
        <v>14</v>
      </c>
      <c r="Y17" s="34">
        <v>13</v>
      </c>
      <c r="Z17" s="38">
        <v>12</v>
      </c>
      <c r="AA17" s="39">
        <v>10</v>
      </c>
      <c r="AB17" s="38">
        <v>11</v>
      </c>
      <c r="AC17" s="39">
        <v>10</v>
      </c>
      <c r="AD17" s="38">
        <v>9</v>
      </c>
      <c r="AE17" s="38">
        <v>8</v>
      </c>
      <c r="AF17" s="36">
        <v>7</v>
      </c>
      <c r="AG17" s="37">
        <v>6</v>
      </c>
      <c r="AH17" s="36">
        <v>5</v>
      </c>
      <c r="AI17" s="37">
        <v>4</v>
      </c>
      <c r="AJ17" s="13">
        <v>0.03</v>
      </c>
      <c r="AK17" s="17">
        <v>2</v>
      </c>
      <c r="AL17">
        <v>1</v>
      </c>
    </row>
    <row r="18" spans="1:38" ht="17.25" x14ac:dyDescent="0.3">
      <c r="A18" s="20">
        <v>44682</v>
      </c>
      <c r="B18" s="8">
        <v>25</v>
      </c>
      <c r="C18" s="30">
        <v>5</v>
      </c>
      <c r="D18" s="31">
        <v>3</v>
      </c>
      <c r="E18" s="32">
        <v>9</v>
      </c>
      <c r="F18" s="33">
        <v>93</v>
      </c>
      <c r="G18" s="32">
        <v>36</v>
      </c>
      <c r="H18" s="33">
        <v>6363</v>
      </c>
      <c r="I18" s="9">
        <v>563563</v>
      </c>
      <c r="J18" s="10">
        <v>65353</v>
      </c>
      <c r="K18" s="11">
        <v>2</v>
      </c>
      <c r="L18" s="12">
        <v>3</v>
      </c>
      <c r="M18" s="11">
        <v>3</v>
      </c>
      <c r="N18" s="12">
        <v>5</v>
      </c>
      <c r="O18" s="34">
        <v>6</v>
      </c>
      <c r="P18" s="13">
        <v>7.0000000000000007E-2</v>
      </c>
      <c r="Q18" s="35">
        <v>8</v>
      </c>
      <c r="R18" s="14">
        <v>0.09</v>
      </c>
      <c r="S18" s="34">
        <v>10</v>
      </c>
      <c r="T18" s="15">
        <v>11</v>
      </c>
      <c r="U18" s="16">
        <v>7219.143669985775</v>
      </c>
      <c r="V18" s="15">
        <v>2216.430509779992</v>
      </c>
      <c r="W18" s="16">
        <v>15</v>
      </c>
      <c r="X18" s="36">
        <v>14</v>
      </c>
      <c r="Y18" s="34">
        <v>13</v>
      </c>
      <c r="Z18" s="38">
        <v>12</v>
      </c>
      <c r="AA18" s="39">
        <v>10</v>
      </c>
      <c r="AB18" s="38">
        <v>11</v>
      </c>
      <c r="AC18" s="39">
        <v>10</v>
      </c>
      <c r="AD18" s="38">
        <v>9</v>
      </c>
      <c r="AE18" s="38">
        <v>8</v>
      </c>
      <c r="AF18" s="36">
        <v>7</v>
      </c>
      <c r="AG18" s="37">
        <v>6</v>
      </c>
      <c r="AH18" s="36">
        <v>5</v>
      </c>
      <c r="AI18" s="37">
        <v>4</v>
      </c>
      <c r="AJ18" s="13">
        <v>0.03</v>
      </c>
      <c r="AK18" s="17">
        <v>2</v>
      </c>
      <c r="AL18">
        <v>1</v>
      </c>
    </row>
    <row r="19" spans="1:38" ht="17.25" x14ac:dyDescent="0.3">
      <c r="A19" s="20">
        <v>44713</v>
      </c>
      <c r="B19" s="8">
        <v>24</v>
      </c>
      <c r="C19" s="30">
        <v>5</v>
      </c>
      <c r="D19" s="31">
        <v>3</v>
      </c>
      <c r="E19" s="32">
        <v>9</v>
      </c>
      <c r="F19" s="33">
        <v>93</v>
      </c>
      <c r="G19" s="32">
        <v>36</v>
      </c>
      <c r="H19" s="33">
        <v>6363</v>
      </c>
      <c r="I19" s="9">
        <v>563563</v>
      </c>
      <c r="J19" s="10">
        <v>65353</v>
      </c>
      <c r="K19" s="11">
        <v>2</v>
      </c>
      <c r="L19" s="12">
        <v>3</v>
      </c>
      <c r="M19" s="11">
        <v>3</v>
      </c>
      <c r="N19" s="12">
        <v>5</v>
      </c>
      <c r="O19" s="34">
        <v>6</v>
      </c>
      <c r="P19" s="13">
        <v>7.0000000000000007E-2</v>
      </c>
      <c r="Q19" s="35">
        <v>8</v>
      </c>
      <c r="R19" s="14">
        <v>0.09</v>
      </c>
      <c r="S19" s="34">
        <v>10</v>
      </c>
      <c r="T19" s="15">
        <v>11</v>
      </c>
      <c r="U19" s="16">
        <v>7250.0492780916511</v>
      </c>
      <c r="V19" s="15">
        <v>2123.4952541717203</v>
      </c>
      <c r="W19" s="16">
        <v>15</v>
      </c>
      <c r="X19" s="36">
        <v>14</v>
      </c>
      <c r="Y19" s="34">
        <v>13</v>
      </c>
      <c r="Z19" s="38">
        <v>12</v>
      </c>
      <c r="AA19" s="39">
        <v>10</v>
      </c>
      <c r="AB19" s="38">
        <v>11</v>
      </c>
      <c r="AC19" s="39">
        <v>10</v>
      </c>
      <c r="AD19" s="38">
        <v>9</v>
      </c>
      <c r="AE19" s="38">
        <v>8</v>
      </c>
      <c r="AF19" s="36">
        <v>7</v>
      </c>
      <c r="AG19" s="37">
        <v>6</v>
      </c>
      <c r="AH19" s="36">
        <v>5</v>
      </c>
      <c r="AI19" s="37">
        <v>4</v>
      </c>
      <c r="AJ19" s="13">
        <v>0.03</v>
      </c>
      <c r="AK19" s="17">
        <v>2</v>
      </c>
      <c r="AL19">
        <v>1</v>
      </c>
    </row>
    <row r="20" spans="1:38" ht="17.25" x14ac:dyDescent="0.3">
      <c r="A20" s="20">
        <v>44743</v>
      </c>
      <c r="B20" s="8">
        <v>25</v>
      </c>
      <c r="C20" s="30">
        <v>5</v>
      </c>
      <c r="D20" s="31">
        <v>3</v>
      </c>
      <c r="E20" s="32">
        <v>9</v>
      </c>
      <c r="F20" s="33">
        <v>93</v>
      </c>
      <c r="G20" s="32">
        <v>36</v>
      </c>
      <c r="H20" s="33">
        <v>6363</v>
      </c>
      <c r="I20" s="9">
        <v>563563</v>
      </c>
      <c r="J20" s="10">
        <v>65353</v>
      </c>
      <c r="K20" s="11">
        <v>2</v>
      </c>
      <c r="L20" s="12">
        <v>3</v>
      </c>
      <c r="M20" s="11">
        <v>3</v>
      </c>
      <c r="N20" s="12">
        <v>5</v>
      </c>
      <c r="O20" s="34">
        <v>6</v>
      </c>
      <c r="P20" s="13">
        <v>7.0000000000000007E-2</v>
      </c>
      <c r="Q20" s="35">
        <v>8</v>
      </c>
      <c r="R20" s="14">
        <v>0.09</v>
      </c>
      <c r="S20" s="34">
        <v>10</v>
      </c>
      <c r="T20" s="15">
        <v>11</v>
      </c>
      <c r="U20" s="16">
        <v>7625.9172268879565</v>
      </c>
      <c r="V20" s="15">
        <v>2054.9519274141553</v>
      </c>
      <c r="W20" s="16">
        <v>15</v>
      </c>
      <c r="X20" s="36">
        <v>14</v>
      </c>
      <c r="Y20" s="34">
        <v>13</v>
      </c>
      <c r="Z20" s="38">
        <v>12</v>
      </c>
      <c r="AA20" s="39">
        <v>10</v>
      </c>
      <c r="AB20" s="38">
        <v>11</v>
      </c>
      <c r="AC20" s="39">
        <v>10</v>
      </c>
      <c r="AD20" s="38">
        <v>9</v>
      </c>
      <c r="AE20" s="38">
        <v>8</v>
      </c>
      <c r="AF20" s="36">
        <v>7</v>
      </c>
      <c r="AG20" s="37">
        <v>6</v>
      </c>
      <c r="AH20" s="36">
        <v>5</v>
      </c>
      <c r="AI20" s="37">
        <v>4</v>
      </c>
      <c r="AJ20" s="13">
        <v>0.03</v>
      </c>
      <c r="AK20" s="17">
        <v>2</v>
      </c>
      <c r="AL20">
        <v>1</v>
      </c>
    </row>
    <row r="21" spans="1:38" ht="17.25" x14ac:dyDescent="0.3">
      <c r="A21" s="20">
        <v>44774</v>
      </c>
      <c r="B21" s="8">
        <v>26</v>
      </c>
      <c r="C21" s="30">
        <v>5</v>
      </c>
      <c r="D21" s="31">
        <v>3</v>
      </c>
      <c r="E21" s="32">
        <v>9</v>
      </c>
      <c r="F21" s="33">
        <v>93</v>
      </c>
      <c r="G21" s="32">
        <v>36</v>
      </c>
      <c r="H21" s="33">
        <v>6363</v>
      </c>
      <c r="I21" s="9">
        <v>563563</v>
      </c>
      <c r="J21" s="10">
        <v>65353</v>
      </c>
      <c r="K21" s="11">
        <v>2</v>
      </c>
      <c r="L21" s="12">
        <v>3</v>
      </c>
      <c r="M21" s="11">
        <v>3</v>
      </c>
      <c r="N21" s="12">
        <v>5</v>
      </c>
      <c r="O21" s="34">
        <v>6</v>
      </c>
      <c r="P21" s="13">
        <v>7.0000000000000007E-2</v>
      </c>
      <c r="Q21" s="35">
        <v>8</v>
      </c>
      <c r="R21" s="14">
        <v>0.09</v>
      </c>
      <c r="S21" s="34">
        <v>10</v>
      </c>
      <c r="T21" s="15">
        <v>11</v>
      </c>
      <c r="U21" s="16">
        <v>7979.6449039805011</v>
      </c>
      <c r="V21" s="15">
        <v>2105.6353469313999</v>
      </c>
      <c r="W21" s="16">
        <v>15</v>
      </c>
      <c r="X21" s="36">
        <v>14</v>
      </c>
      <c r="Y21" s="34">
        <v>13</v>
      </c>
      <c r="Z21" s="38">
        <v>12</v>
      </c>
      <c r="AA21" s="39">
        <v>10</v>
      </c>
      <c r="AB21" s="38">
        <v>11</v>
      </c>
      <c r="AC21" s="39">
        <v>10</v>
      </c>
      <c r="AD21" s="38">
        <v>9</v>
      </c>
      <c r="AE21" s="38">
        <v>8</v>
      </c>
      <c r="AF21" s="36">
        <v>7</v>
      </c>
      <c r="AG21" s="37">
        <v>6</v>
      </c>
      <c r="AH21" s="36">
        <v>5</v>
      </c>
      <c r="AI21" s="37">
        <v>4</v>
      </c>
      <c r="AJ21" s="13">
        <v>0.03</v>
      </c>
      <c r="AK21" s="17">
        <v>2</v>
      </c>
      <c r="AL21">
        <v>1</v>
      </c>
    </row>
    <row r="22" spans="1:38" ht="17.25" x14ac:dyDescent="0.3">
      <c r="A22" s="20">
        <v>44805</v>
      </c>
      <c r="B22" s="8">
        <v>27</v>
      </c>
      <c r="C22" s="30">
        <v>5</v>
      </c>
      <c r="D22" s="31">
        <v>3</v>
      </c>
      <c r="E22" s="32">
        <v>9</v>
      </c>
      <c r="F22" s="33">
        <v>93</v>
      </c>
      <c r="G22" s="32">
        <v>36</v>
      </c>
      <c r="H22" s="33">
        <v>6363</v>
      </c>
      <c r="I22" s="9">
        <v>563563</v>
      </c>
      <c r="J22" s="10">
        <v>65353</v>
      </c>
      <c r="K22" s="11">
        <v>2</v>
      </c>
      <c r="L22" s="12">
        <v>3</v>
      </c>
      <c r="M22" s="11">
        <v>3</v>
      </c>
      <c r="N22" s="12">
        <v>5</v>
      </c>
      <c r="O22" s="34">
        <v>6</v>
      </c>
      <c r="P22" s="13">
        <v>7.0000000000000007E-2</v>
      </c>
      <c r="Q22" s="35">
        <v>8</v>
      </c>
      <c r="R22" s="14">
        <v>0.09</v>
      </c>
      <c r="S22" s="34">
        <v>10</v>
      </c>
      <c r="T22" s="15">
        <v>11</v>
      </c>
      <c r="U22" s="16">
        <v>6987.687464469017</v>
      </c>
      <c r="V22" s="15">
        <v>2165.4715632450902</v>
      </c>
      <c r="W22" s="16">
        <v>15</v>
      </c>
      <c r="X22" s="36">
        <v>14</v>
      </c>
      <c r="Y22" s="34">
        <v>13</v>
      </c>
      <c r="Z22" s="38">
        <v>12</v>
      </c>
      <c r="AA22" s="39">
        <v>10</v>
      </c>
      <c r="AB22" s="38">
        <v>11</v>
      </c>
      <c r="AC22" s="39">
        <v>10</v>
      </c>
      <c r="AD22" s="38">
        <v>9</v>
      </c>
      <c r="AE22" s="38">
        <v>8</v>
      </c>
      <c r="AF22" s="36">
        <v>7</v>
      </c>
      <c r="AG22" s="37">
        <v>6</v>
      </c>
      <c r="AH22" s="36">
        <v>5</v>
      </c>
      <c r="AI22" s="37">
        <v>4</v>
      </c>
      <c r="AJ22" s="13">
        <v>0.03</v>
      </c>
      <c r="AK22" s="17">
        <v>2</v>
      </c>
      <c r="AL22">
        <v>1</v>
      </c>
    </row>
    <row r="23" spans="1:38" ht="17.25" x14ac:dyDescent="0.3">
      <c r="A23" s="20">
        <v>44835</v>
      </c>
      <c r="B23" s="8">
        <v>26</v>
      </c>
      <c r="C23" s="30">
        <v>5</v>
      </c>
      <c r="D23" s="31">
        <v>3</v>
      </c>
      <c r="E23" s="32">
        <v>9</v>
      </c>
      <c r="F23" s="33">
        <v>93</v>
      </c>
      <c r="G23" s="32">
        <v>36</v>
      </c>
      <c r="H23" s="33">
        <v>6363</v>
      </c>
      <c r="I23" s="9">
        <v>563563</v>
      </c>
      <c r="J23" s="10">
        <v>65353</v>
      </c>
      <c r="K23" s="11">
        <v>2</v>
      </c>
      <c r="L23" s="12">
        <v>3</v>
      </c>
      <c r="M23" s="11">
        <v>3</v>
      </c>
      <c r="N23" s="12">
        <v>5</v>
      </c>
      <c r="O23" s="34">
        <v>6</v>
      </c>
      <c r="P23" s="13">
        <v>7.0000000000000007E-2</v>
      </c>
      <c r="Q23" s="35">
        <v>8</v>
      </c>
      <c r="R23" s="14">
        <v>0.09</v>
      </c>
      <c r="S23" s="34">
        <v>10</v>
      </c>
      <c r="T23" s="15">
        <v>11</v>
      </c>
      <c r="U23" s="16">
        <v>7011.4591245193733</v>
      </c>
      <c r="V23" s="15">
        <v>2238.9582087884546</v>
      </c>
      <c r="W23" s="16">
        <v>15</v>
      </c>
      <c r="X23" s="36">
        <v>14</v>
      </c>
      <c r="Y23" s="34">
        <v>13</v>
      </c>
      <c r="Z23" s="38">
        <v>12</v>
      </c>
      <c r="AA23" s="39">
        <v>10</v>
      </c>
      <c r="AB23" s="38">
        <v>11</v>
      </c>
      <c r="AC23" s="39">
        <v>10</v>
      </c>
      <c r="AD23" s="38">
        <v>9</v>
      </c>
      <c r="AE23" s="38">
        <v>8</v>
      </c>
      <c r="AF23" s="36">
        <v>7</v>
      </c>
      <c r="AG23" s="37">
        <v>6</v>
      </c>
      <c r="AH23" s="36">
        <v>5</v>
      </c>
      <c r="AI23" s="37">
        <v>4</v>
      </c>
      <c r="AJ23" s="13">
        <v>0.03</v>
      </c>
      <c r="AK23" s="17">
        <v>2</v>
      </c>
      <c r="AL23">
        <v>1</v>
      </c>
    </row>
    <row r="24" spans="1:38" ht="17.25" x14ac:dyDescent="0.3">
      <c r="A24" s="20">
        <v>44866</v>
      </c>
      <c r="B24" s="8">
        <v>24</v>
      </c>
      <c r="C24" s="30">
        <v>5</v>
      </c>
      <c r="D24" s="31">
        <v>3</v>
      </c>
      <c r="E24" s="32">
        <v>9</v>
      </c>
      <c r="F24" s="33">
        <v>93</v>
      </c>
      <c r="G24" s="32">
        <v>36</v>
      </c>
      <c r="H24" s="33">
        <v>6363</v>
      </c>
      <c r="I24" s="9">
        <v>563563</v>
      </c>
      <c r="J24" s="10">
        <v>65353</v>
      </c>
      <c r="K24" s="11">
        <v>2</v>
      </c>
      <c r="L24" s="12">
        <v>3</v>
      </c>
      <c r="M24" s="11">
        <v>3</v>
      </c>
      <c r="N24" s="12">
        <v>5</v>
      </c>
      <c r="O24" s="34">
        <v>6</v>
      </c>
      <c r="P24" s="13">
        <v>7.0000000000000007E-2</v>
      </c>
      <c r="Q24" s="35">
        <v>8</v>
      </c>
      <c r="R24" s="14">
        <v>0.09</v>
      </c>
      <c r="S24" s="34">
        <v>10</v>
      </c>
      <c r="T24" s="15">
        <v>11</v>
      </c>
      <c r="U24" s="16">
        <v>7840.459854896917</v>
      </c>
      <c r="V24" s="15">
        <v>2181.250402888465</v>
      </c>
      <c r="W24" s="16">
        <v>15</v>
      </c>
      <c r="X24" s="36">
        <v>14</v>
      </c>
      <c r="Y24" s="34">
        <v>13</v>
      </c>
      <c r="Z24" s="38">
        <v>12</v>
      </c>
      <c r="AA24" s="39">
        <v>10</v>
      </c>
      <c r="AB24" s="38">
        <v>11</v>
      </c>
      <c r="AC24" s="39">
        <v>10</v>
      </c>
      <c r="AD24" s="38">
        <v>9</v>
      </c>
      <c r="AE24" s="38">
        <v>8</v>
      </c>
      <c r="AF24" s="36">
        <v>7</v>
      </c>
      <c r="AG24" s="37">
        <v>6</v>
      </c>
      <c r="AH24" s="36">
        <v>5</v>
      </c>
      <c r="AI24" s="37">
        <v>4</v>
      </c>
      <c r="AJ24" s="13">
        <v>0.03</v>
      </c>
      <c r="AK24" s="17">
        <v>2</v>
      </c>
      <c r="AL24">
        <v>1</v>
      </c>
    </row>
    <row r="25" spans="1:38" ht="17.25" x14ac:dyDescent="0.3">
      <c r="A25" s="20">
        <v>44896</v>
      </c>
      <c r="B25" s="8">
        <v>27</v>
      </c>
      <c r="C25" s="30">
        <v>5</v>
      </c>
      <c r="D25" s="31">
        <v>3</v>
      </c>
      <c r="E25" s="32">
        <v>9</v>
      </c>
      <c r="F25" s="33">
        <v>93</v>
      </c>
      <c r="G25" s="32">
        <v>36</v>
      </c>
      <c r="H25" s="33">
        <v>6363</v>
      </c>
      <c r="I25" s="9">
        <v>563563</v>
      </c>
      <c r="J25" s="10">
        <v>65353</v>
      </c>
      <c r="K25" s="11">
        <v>2</v>
      </c>
      <c r="L25" s="12">
        <v>3</v>
      </c>
      <c r="M25" s="11">
        <v>3</v>
      </c>
      <c r="N25" s="12">
        <v>5</v>
      </c>
      <c r="O25" s="34">
        <v>6</v>
      </c>
      <c r="P25" s="13">
        <v>7.0000000000000007E-2</v>
      </c>
      <c r="Q25" s="35">
        <v>8</v>
      </c>
      <c r="R25" s="14">
        <v>0.09</v>
      </c>
      <c r="S25" s="34">
        <v>10</v>
      </c>
      <c r="T25" s="15">
        <v>11</v>
      </c>
      <c r="U25" s="16">
        <v>7421.9373701415852</v>
      </c>
      <c r="V25" s="15">
        <v>2188.767041304488</v>
      </c>
      <c r="W25" s="16">
        <v>15</v>
      </c>
      <c r="X25" s="36">
        <v>14</v>
      </c>
      <c r="Y25" s="34">
        <v>13</v>
      </c>
      <c r="Z25" s="38">
        <v>12</v>
      </c>
      <c r="AA25" s="39">
        <v>10</v>
      </c>
      <c r="AB25" s="38">
        <v>11</v>
      </c>
      <c r="AC25" s="39">
        <v>10</v>
      </c>
      <c r="AD25" s="38">
        <v>9</v>
      </c>
      <c r="AE25" s="38">
        <v>8</v>
      </c>
      <c r="AF25" s="36">
        <v>7</v>
      </c>
      <c r="AG25" s="37">
        <v>6</v>
      </c>
      <c r="AH25" s="36">
        <v>5</v>
      </c>
      <c r="AI25" s="37">
        <v>4</v>
      </c>
      <c r="AJ25" s="13">
        <v>0.03</v>
      </c>
      <c r="AK25" s="17">
        <v>2</v>
      </c>
      <c r="AL25">
        <v>1</v>
      </c>
    </row>
    <row r="26" spans="1:38" ht="17.25" x14ac:dyDescent="0.3">
      <c r="A26" s="20">
        <v>44927</v>
      </c>
      <c r="B26" s="18">
        <v>26</v>
      </c>
      <c r="C26" s="30">
        <v>5</v>
      </c>
      <c r="D26" s="31">
        <v>3</v>
      </c>
      <c r="E26" s="32">
        <v>9</v>
      </c>
      <c r="F26" s="33">
        <v>93</v>
      </c>
      <c r="G26" s="32">
        <v>36</v>
      </c>
      <c r="H26" s="33">
        <v>4242</v>
      </c>
      <c r="I26" s="9">
        <v>563563</v>
      </c>
      <c r="J26" s="10">
        <v>65353</v>
      </c>
      <c r="K26" s="11">
        <v>2</v>
      </c>
      <c r="L26" s="12">
        <v>3</v>
      </c>
      <c r="M26" s="11">
        <v>3</v>
      </c>
      <c r="N26" s="12">
        <v>5</v>
      </c>
      <c r="O26" s="34">
        <v>6</v>
      </c>
      <c r="P26" s="13">
        <v>7.0000000000000007E-2</v>
      </c>
      <c r="Q26" s="35">
        <v>8</v>
      </c>
      <c r="R26" s="14">
        <v>0.09</v>
      </c>
      <c r="S26" s="34">
        <v>10</v>
      </c>
      <c r="T26" s="15">
        <v>11</v>
      </c>
      <c r="U26" s="16">
        <v>8126.7318500441961</v>
      </c>
      <c r="V26" s="15">
        <v>2105.1312294498339</v>
      </c>
      <c r="W26" s="16">
        <v>15</v>
      </c>
      <c r="X26" s="36">
        <v>14</v>
      </c>
      <c r="Y26" s="34">
        <v>13</v>
      </c>
      <c r="Z26" s="38">
        <v>12</v>
      </c>
      <c r="AA26" s="39">
        <v>10</v>
      </c>
      <c r="AB26" s="38">
        <v>11</v>
      </c>
      <c r="AC26" s="39">
        <v>10</v>
      </c>
      <c r="AD26" s="38">
        <v>9</v>
      </c>
      <c r="AE26" s="38">
        <v>8</v>
      </c>
      <c r="AF26" s="36">
        <v>7</v>
      </c>
      <c r="AG26" s="37">
        <v>6</v>
      </c>
      <c r="AH26" s="36">
        <v>5</v>
      </c>
      <c r="AI26" s="37">
        <v>4</v>
      </c>
      <c r="AJ26" s="13">
        <v>0.03</v>
      </c>
      <c r="AK26" s="17">
        <v>2</v>
      </c>
      <c r="AL26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042D9-8510-4508-9704-72BA3679179A}">
  <dimension ref="A1:F204"/>
  <sheetViews>
    <sheetView topLeftCell="A22" zoomScale="85" zoomScaleNormal="85" workbookViewId="0">
      <selection activeCell="D36" sqref="D36"/>
    </sheetView>
  </sheetViews>
  <sheetFormatPr baseColWidth="10" defaultRowHeight="15" x14ac:dyDescent="0.25"/>
  <cols>
    <col min="1" max="1" width="12.5703125" bestFit="1" customWidth="1"/>
    <col min="2" max="4" width="10.140625" bestFit="1" customWidth="1"/>
    <col min="5" max="6" width="11.140625" bestFit="1" customWidth="1"/>
    <col min="7" max="7" width="30.5703125" bestFit="1" customWidth="1"/>
    <col min="8" max="16" width="21" bestFit="1" customWidth="1"/>
    <col min="17" max="17" width="30.5703125" bestFit="1" customWidth="1"/>
  </cols>
  <sheetData>
    <row r="1" spans="1:2" x14ac:dyDescent="0.25">
      <c r="A1" s="41" t="s">
        <v>0</v>
      </c>
      <c r="B1" t="s">
        <v>39</v>
      </c>
    </row>
    <row r="2" spans="1:2" x14ac:dyDescent="0.25">
      <c r="A2" s="42" t="s">
        <v>64</v>
      </c>
      <c r="B2" s="43">
        <v>15</v>
      </c>
    </row>
    <row r="3" spans="1:2" x14ac:dyDescent="0.25">
      <c r="A3" s="44" t="s">
        <v>63</v>
      </c>
      <c r="B3" s="43">
        <v>5</v>
      </c>
    </row>
    <row r="4" spans="1:2" x14ac:dyDescent="0.25">
      <c r="A4" s="44" t="s">
        <v>88</v>
      </c>
      <c r="B4" s="43">
        <v>5</v>
      </c>
    </row>
    <row r="5" spans="1:2" x14ac:dyDescent="0.25">
      <c r="A5" s="44" t="s">
        <v>89</v>
      </c>
      <c r="B5" s="43">
        <v>5</v>
      </c>
    </row>
    <row r="6" spans="1:2" x14ac:dyDescent="0.25">
      <c r="A6" s="42" t="s">
        <v>38</v>
      </c>
      <c r="B6" s="43">
        <v>15</v>
      </c>
    </row>
    <row r="7" spans="1:2" x14ac:dyDescent="0.25">
      <c r="A7" s="44" t="s">
        <v>63</v>
      </c>
      <c r="B7" s="43">
        <v>5</v>
      </c>
    </row>
    <row r="8" spans="1:2" x14ac:dyDescent="0.25">
      <c r="A8" s="44" t="s">
        <v>88</v>
      </c>
      <c r="B8" s="43">
        <v>5</v>
      </c>
    </row>
    <row r="9" spans="1:2" x14ac:dyDescent="0.25">
      <c r="A9" s="44" t="s">
        <v>89</v>
      </c>
      <c r="B9" s="43">
        <v>5</v>
      </c>
    </row>
    <row r="10" spans="1:2" x14ac:dyDescent="0.25">
      <c r="A10" s="42" t="s">
        <v>65</v>
      </c>
      <c r="B10" s="43">
        <v>5</v>
      </c>
    </row>
    <row r="11" spans="1:2" x14ac:dyDescent="0.25">
      <c r="A11" s="44" t="s">
        <v>63</v>
      </c>
      <c r="B11" s="43">
        <v>5</v>
      </c>
    </row>
    <row r="12" spans="1:2" x14ac:dyDescent="0.25">
      <c r="A12" s="42" t="s">
        <v>37</v>
      </c>
      <c r="B12" s="43">
        <v>35</v>
      </c>
    </row>
    <row r="31" spans="1:2" x14ac:dyDescent="0.25">
      <c r="A31" s="42"/>
      <c r="B31" s="43"/>
    </row>
    <row r="33" spans="1:6" x14ac:dyDescent="0.25">
      <c r="A33" s="41" t="s">
        <v>0</v>
      </c>
      <c r="B33" t="s">
        <v>49</v>
      </c>
      <c r="C33" t="s">
        <v>50</v>
      </c>
      <c r="D33" t="s">
        <v>51</v>
      </c>
      <c r="E33" t="s">
        <v>52</v>
      </c>
      <c r="F33" t="s">
        <v>53</v>
      </c>
    </row>
    <row r="34" spans="1:6" x14ac:dyDescent="0.25">
      <c r="A34" s="42" t="s">
        <v>64</v>
      </c>
      <c r="B34" s="43">
        <v>9</v>
      </c>
      <c r="C34" s="43">
        <v>27</v>
      </c>
      <c r="D34" s="43">
        <v>279</v>
      </c>
      <c r="E34" s="43">
        <v>108</v>
      </c>
      <c r="F34" s="43">
        <v>12738</v>
      </c>
    </row>
    <row r="35" spans="1:6" x14ac:dyDescent="0.25">
      <c r="A35" s="44" t="s">
        <v>63</v>
      </c>
      <c r="B35" s="43">
        <v>3</v>
      </c>
      <c r="C35" s="43">
        <v>9</v>
      </c>
      <c r="D35" s="43">
        <v>93</v>
      </c>
      <c r="E35" s="43">
        <v>36</v>
      </c>
      <c r="F35" s="43">
        <v>12</v>
      </c>
    </row>
    <row r="36" spans="1:6" x14ac:dyDescent="0.25">
      <c r="A36" s="44" t="s">
        <v>88</v>
      </c>
      <c r="B36" s="43">
        <v>3</v>
      </c>
      <c r="C36" s="43">
        <v>9</v>
      </c>
      <c r="D36" s="43">
        <v>93</v>
      </c>
      <c r="E36" s="43">
        <v>36</v>
      </c>
      <c r="F36" s="43">
        <v>6363</v>
      </c>
    </row>
    <row r="37" spans="1:6" x14ac:dyDescent="0.25">
      <c r="A37" s="44" t="s">
        <v>89</v>
      </c>
      <c r="B37" s="43">
        <v>3</v>
      </c>
      <c r="C37" s="43">
        <v>9</v>
      </c>
      <c r="D37" s="43">
        <v>93</v>
      </c>
      <c r="E37" s="43">
        <v>36</v>
      </c>
      <c r="F37" s="43">
        <v>6363</v>
      </c>
    </row>
    <row r="38" spans="1:6" x14ac:dyDescent="0.25">
      <c r="A38" s="42" t="s">
        <v>38</v>
      </c>
      <c r="B38" s="43">
        <v>9</v>
      </c>
      <c r="C38" s="43">
        <v>27</v>
      </c>
      <c r="D38" s="43">
        <v>279</v>
      </c>
      <c r="E38" s="43">
        <v>108</v>
      </c>
      <c r="F38" s="43">
        <v>19089</v>
      </c>
    </row>
    <row r="39" spans="1:6" x14ac:dyDescent="0.25">
      <c r="A39" s="44" t="s">
        <v>63</v>
      </c>
      <c r="B39" s="43">
        <v>3</v>
      </c>
      <c r="C39" s="43">
        <v>9</v>
      </c>
      <c r="D39" s="43">
        <v>93</v>
      </c>
      <c r="E39" s="43">
        <v>36</v>
      </c>
      <c r="F39" s="43">
        <v>6363</v>
      </c>
    </row>
    <row r="40" spans="1:6" x14ac:dyDescent="0.25">
      <c r="A40" s="44" t="s">
        <v>88</v>
      </c>
      <c r="B40" s="43">
        <v>3</v>
      </c>
      <c r="C40" s="43">
        <v>9</v>
      </c>
      <c r="D40" s="43">
        <v>93</v>
      </c>
      <c r="E40" s="43">
        <v>36</v>
      </c>
      <c r="F40" s="43">
        <v>6363</v>
      </c>
    </row>
    <row r="41" spans="1:6" x14ac:dyDescent="0.25">
      <c r="A41" s="44" t="s">
        <v>89</v>
      </c>
      <c r="B41" s="43">
        <v>3</v>
      </c>
      <c r="C41" s="43">
        <v>9</v>
      </c>
      <c r="D41" s="43">
        <v>93</v>
      </c>
      <c r="E41" s="43">
        <v>36</v>
      </c>
      <c r="F41" s="43">
        <v>6363</v>
      </c>
    </row>
    <row r="42" spans="1:6" x14ac:dyDescent="0.25">
      <c r="A42" s="42" t="s">
        <v>65</v>
      </c>
      <c r="B42" s="43">
        <v>3</v>
      </c>
      <c r="C42" s="43">
        <v>9</v>
      </c>
      <c r="D42" s="43">
        <v>93</v>
      </c>
      <c r="E42" s="43">
        <v>36</v>
      </c>
      <c r="F42" s="43">
        <v>4242</v>
      </c>
    </row>
    <row r="43" spans="1:6" x14ac:dyDescent="0.25">
      <c r="A43" s="44" t="s">
        <v>63</v>
      </c>
      <c r="B43" s="43">
        <v>3</v>
      </c>
      <c r="C43" s="43">
        <v>9</v>
      </c>
      <c r="D43" s="43">
        <v>93</v>
      </c>
      <c r="E43" s="43">
        <v>36</v>
      </c>
      <c r="F43" s="43">
        <v>4242</v>
      </c>
    </row>
    <row r="44" spans="1:6" x14ac:dyDescent="0.25">
      <c r="A44" s="42" t="s">
        <v>37</v>
      </c>
      <c r="B44" s="43">
        <v>21</v>
      </c>
      <c r="C44" s="43">
        <v>63</v>
      </c>
      <c r="D44" s="43">
        <v>651</v>
      </c>
      <c r="E44" s="43">
        <v>252</v>
      </c>
      <c r="F44" s="43">
        <v>36069</v>
      </c>
    </row>
    <row r="63" spans="1:6" x14ac:dyDescent="0.25">
      <c r="A63" s="42"/>
      <c r="B63" s="43"/>
      <c r="C63" s="43"/>
      <c r="D63" s="43"/>
      <c r="E63" s="43"/>
      <c r="F63" s="43"/>
    </row>
    <row r="65" spans="1:3" x14ac:dyDescent="0.25">
      <c r="A65" s="41" t="s">
        <v>0</v>
      </c>
      <c r="B65" t="s">
        <v>40</v>
      </c>
      <c r="C65" t="s">
        <v>54</v>
      </c>
    </row>
    <row r="66" spans="1:3" x14ac:dyDescent="0.25">
      <c r="A66" s="42" t="s">
        <v>64</v>
      </c>
      <c r="B66">
        <v>196059</v>
      </c>
      <c r="C66">
        <v>3</v>
      </c>
    </row>
    <row r="67" spans="1:3" x14ac:dyDescent="0.25">
      <c r="A67" s="44" t="s">
        <v>63</v>
      </c>
      <c r="B67">
        <v>65353</v>
      </c>
      <c r="C67">
        <v>1</v>
      </c>
    </row>
    <row r="68" spans="1:3" x14ac:dyDescent="0.25">
      <c r="A68" s="44" t="s">
        <v>88</v>
      </c>
      <c r="B68">
        <v>65353</v>
      </c>
      <c r="C68">
        <v>1</v>
      </c>
    </row>
    <row r="69" spans="1:3" x14ac:dyDescent="0.25">
      <c r="A69" s="44" t="s">
        <v>89</v>
      </c>
      <c r="B69">
        <v>65353</v>
      </c>
      <c r="C69">
        <v>1</v>
      </c>
    </row>
    <row r="70" spans="1:3" x14ac:dyDescent="0.25">
      <c r="A70" s="42" t="s">
        <v>38</v>
      </c>
      <c r="B70">
        <v>196059</v>
      </c>
      <c r="C70">
        <v>3</v>
      </c>
    </row>
    <row r="71" spans="1:3" x14ac:dyDescent="0.25">
      <c r="A71" s="44" t="s">
        <v>63</v>
      </c>
      <c r="B71">
        <v>65353</v>
      </c>
      <c r="C71">
        <v>1</v>
      </c>
    </row>
    <row r="72" spans="1:3" x14ac:dyDescent="0.25">
      <c r="A72" s="44" t="s">
        <v>88</v>
      </c>
      <c r="B72">
        <v>65353</v>
      </c>
      <c r="C72">
        <v>1</v>
      </c>
    </row>
    <row r="73" spans="1:3" x14ac:dyDescent="0.25">
      <c r="A73" s="44" t="s">
        <v>89</v>
      </c>
      <c r="B73">
        <v>65353</v>
      </c>
      <c r="C73">
        <v>1</v>
      </c>
    </row>
    <row r="74" spans="1:3" x14ac:dyDescent="0.25">
      <c r="A74" s="42" t="s">
        <v>65</v>
      </c>
      <c r="B74">
        <v>65353</v>
      </c>
      <c r="C74">
        <v>1</v>
      </c>
    </row>
    <row r="75" spans="1:3" x14ac:dyDescent="0.25">
      <c r="A75" s="44" t="s">
        <v>63</v>
      </c>
      <c r="B75">
        <v>65353</v>
      </c>
      <c r="C75">
        <v>1</v>
      </c>
    </row>
    <row r="97" spans="1:6" x14ac:dyDescent="0.25">
      <c r="A97" s="41" t="s">
        <v>0</v>
      </c>
      <c r="B97" t="s">
        <v>55</v>
      </c>
      <c r="C97" t="s">
        <v>42</v>
      </c>
      <c r="D97" t="s">
        <v>41</v>
      </c>
      <c r="E97" t="s">
        <v>43</v>
      </c>
      <c r="F97" t="s">
        <v>47</v>
      </c>
    </row>
    <row r="98" spans="1:6" x14ac:dyDescent="0.25">
      <c r="A98" s="42" t="s">
        <v>64</v>
      </c>
      <c r="B98">
        <v>6</v>
      </c>
      <c r="C98">
        <v>9</v>
      </c>
      <c r="D98">
        <v>9</v>
      </c>
      <c r="E98">
        <v>15</v>
      </c>
      <c r="F98">
        <v>196059</v>
      </c>
    </row>
    <row r="99" spans="1:6" x14ac:dyDescent="0.25">
      <c r="A99" s="44" t="s">
        <v>63</v>
      </c>
      <c r="B99">
        <v>2</v>
      </c>
      <c r="C99">
        <v>3</v>
      </c>
      <c r="D99">
        <v>3</v>
      </c>
      <c r="E99">
        <v>5</v>
      </c>
      <c r="F99">
        <v>65353</v>
      </c>
    </row>
    <row r="100" spans="1:6" x14ac:dyDescent="0.25">
      <c r="A100" s="44" t="s">
        <v>88</v>
      </c>
      <c r="B100">
        <v>2</v>
      </c>
      <c r="C100">
        <v>3</v>
      </c>
      <c r="D100">
        <v>3</v>
      </c>
      <c r="E100">
        <v>5</v>
      </c>
      <c r="F100">
        <v>65353</v>
      </c>
    </row>
    <row r="101" spans="1:6" x14ac:dyDescent="0.25">
      <c r="A101" s="44" t="s">
        <v>89</v>
      </c>
      <c r="B101">
        <v>2</v>
      </c>
      <c r="C101">
        <v>3</v>
      </c>
      <c r="D101">
        <v>3</v>
      </c>
      <c r="E101">
        <v>5</v>
      </c>
      <c r="F101">
        <v>65353</v>
      </c>
    </row>
    <row r="102" spans="1:6" x14ac:dyDescent="0.25">
      <c r="A102" s="42" t="s">
        <v>38</v>
      </c>
      <c r="B102">
        <v>6</v>
      </c>
      <c r="C102">
        <v>9</v>
      </c>
      <c r="D102">
        <v>9</v>
      </c>
      <c r="E102">
        <v>15</v>
      </c>
      <c r="F102">
        <v>196059</v>
      </c>
    </row>
    <row r="103" spans="1:6" x14ac:dyDescent="0.25">
      <c r="A103" s="44" t="s">
        <v>63</v>
      </c>
      <c r="B103">
        <v>2</v>
      </c>
      <c r="C103">
        <v>3</v>
      </c>
      <c r="D103">
        <v>3</v>
      </c>
      <c r="E103">
        <v>5</v>
      </c>
      <c r="F103">
        <v>65353</v>
      </c>
    </row>
    <row r="104" spans="1:6" x14ac:dyDescent="0.25">
      <c r="A104" s="44" t="s">
        <v>88</v>
      </c>
      <c r="B104">
        <v>2</v>
      </c>
      <c r="C104">
        <v>3</v>
      </c>
      <c r="D104">
        <v>3</v>
      </c>
      <c r="E104">
        <v>5</v>
      </c>
      <c r="F104">
        <v>65353</v>
      </c>
    </row>
    <row r="105" spans="1:6" x14ac:dyDescent="0.25">
      <c r="A105" s="44" t="s">
        <v>89</v>
      </c>
      <c r="B105">
        <v>2</v>
      </c>
      <c r="C105">
        <v>3</v>
      </c>
      <c r="D105">
        <v>3</v>
      </c>
      <c r="E105">
        <v>5</v>
      </c>
      <c r="F105">
        <v>65353</v>
      </c>
    </row>
    <row r="106" spans="1:6" x14ac:dyDescent="0.25">
      <c r="A106" s="42" t="s">
        <v>65</v>
      </c>
      <c r="B106">
        <v>2</v>
      </c>
      <c r="C106">
        <v>3</v>
      </c>
      <c r="D106">
        <v>3</v>
      </c>
      <c r="E106">
        <v>5</v>
      </c>
      <c r="F106">
        <v>65353</v>
      </c>
    </row>
    <row r="107" spans="1:6" x14ac:dyDescent="0.25">
      <c r="A107" s="44" t="s">
        <v>63</v>
      </c>
      <c r="B107">
        <v>2</v>
      </c>
      <c r="C107">
        <v>3</v>
      </c>
      <c r="D107">
        <v>3</v>
      </c>
      <c r="E107">
        <v>5</v>
      </c>
      <c r="F107">
        <v>65353</v>
      </c>
    </row>
    <row r="108" spans="1:6" x14ac:dyDescent="0.25">
      <c r="A108" s="42" t="s">
        <v>37</v>
      </c>
      <c r="B108">
        <v>14</v>
      </c>
      <c r="C108">
        <v>21</v>
      </c>
      <c r="D108">
        <v>21</v>
      </c>
      <c r="E108">
        <v>35</v>
      </c>
      <c r="F108">
        <v>457471</v>
      </c>
    </row>
    <row r="129" spans="1:5" x14ac:dyDescent="0.25">
      <c r="A129" s="41" t="s">
        <v>0</v>
      </c>
      <c r="B129" t="s">
        <v>44</v>
      </c>
      <c r="C129" t="s">
        <v>45</v>
      </c>
      <c r="D129" t="s">
        <v>62</v>
      </c>
      <c r="E129" t="s">
        <v>46</v>
      </c>
    </row>
    <row r="130" spans="1:5" x14ac:dyDescent="0.25">
      <c r="A130" s="42" t="s">
        <v>64</v>
      </c>
      <c r="B130" s="43">
        <v>33</v>
      </c>
      <c r="C130" s="43">
        <v>23385.792958727128</v>
      </c>
      <c r="D130" s="43">
        <v>6070.1214970209185</v>
      </c>
      <c r="E130" s="43">
        <v>45</v>
      </c>
    </row>
    <row r="131" spans="1:5" x14ac:dyDescent="0.25">
      <c r="A131" s="44" t="s">
        <v>63</v>
      </c>
      <c r="B131" s="43">
        <v>11</v>
      </c>
      <c r="C131" s="43">
        <v>8321.6522691203645</v>
      </c>
      <c r="D131" s="43">
        <v>2050.744153591867</v>
      </c>
      <c r="E131" s="43">
        <v>15</v>
      </c>
    </row>
    <row r="132" spans="1:5" x14ac:dyDescent="0.25">
      <c r="A132" s="44" t="s">
        <v>88</v>
      </c>
      <c r="B132" s="43">
        <v>11</v>
      </c>
      <c r="C132" s="43">
        <v>7556.5379256033002</v>
      </c>
      <c r="D132" s="43">
        <v>1903.3955316431027</v>
      </c>
      <c r="E132" s="43">
        <v>15</v>
      </c>
    </row>
    <row r="133" spans="1:5" x14ac:dyDescent="0.25">
      <c r="A133" s="44" t="s">
        <v>89</v>
      </c>
      <c r="B133" s="43">
        <v>11</v>
      </c>
      <c r="C133" s="43">
        <v>7507.6027640034617</v>
      </c>
      <c r="D133" s="43">
        <v>2115.981811785949</v>
      </c>
      <c r="E133" s="43">
        <v>15</v>
      </c>
    </row>
    <row r="134" spans="1:5" x14ac:dyDescent="0.25">
      <c r="A134" s="42" t="s">
        <v>38</v>
      </c>
      <c r="B134" s="43">
        <v>33</v>
      </c>
      <c r="C134" s="43">
        <v>21135.461730551335</v>
      </c>
      <c r="D134" s="43">
        <v>6512.6589731724316</v>
      </c>
      <c r="E134" s="43">
        <v>45</v>
      </c>
    </row>
    <row r="135" spans="1:5" x14ac:dyDescent="0.25">
      <c r="A135" s="44" t="s">
        <v>63</v>
      </c>
      <c r="B135" s="43">
        <v>11</v>
      </c>
      <c r="C135" s="43">
        <v>6956.7409329060592</v>
      </c>
      <c r="D135" s="43">
        <v>2084.2818915776393</v>
      </c>
      <c r="E135" s="43">
        <v>15</v>
      </c>
    </row>
    <row r="136" spans="1:5" x14ac:dyDescent="0.25">
      <c r="A136" s="44" t="s">
        <v>88</v>
      </c>
      <c r="B136" s="43">
        <v>11</v>
      </c>
      <c r="C136" s="43">
        <v>7086.6869262700748</v>
      </c>
      <c r="D136" s="43">
        <v>2247.2786780668043</v>
      </c>
      <c r="E136" s="43">
        <v>15</v>
      </c>
    </row>
    <row r="137" spans="1:5" x14ac:dyDescent="0.25">
      <c r="A137" s="44" t="s">
        <v>89</v>
      </c>
      <c r="B137" s="43">
        <v>11</v>
      </c>
      <c r="C137" s="43">
        <v>7092.0338713752017</v>
      </c>
      <c r="D137" s="43">
        <v>2181.098403527988</v>
      </c>
      <c r="E137" s="43">
        <v>15</v>
      </c>
    </row>
    <row r="138" spans="1:5" x14ac:dyDescent="0.25">
      <c r="A138" s="42" t="s">
        <v>65</v>
      </c>
      <c r="B138" s="43">
        <v>11</v>
      </c>
      <c r="C138" s="43">
        <v>8126.7318500441961</v>
      </c>
      <c r="D138" s="43">
        <v>2105.1312294498339</v>
      </c>
      <c r="E138" s="43">
        <v>15</v>
      </c>
    </row>
    <row r="139" spans="1:5" x14ac:dyDescent="0.25">
      <c r="A139" s="44" t="s">
        <v>63</v>
      </c>
      <c r="B139" s="43">
        <v>11</v>
      </c>
      <c r="C139" s="43">
        <v>8126.7318500441961</v>
      </c>
      <c r="D139" s="43">
        <v>2105.1312294498339</v>
      </c>
      <c r="E139" s="43">
        <v>15</v>
      </c>
    </row>
    <row r="140" spans="1:5" x14ac:dyDescent="0.25">
      <c r="A140" s="42" t="s">
        <v>37</v>
      </c>
      <c r="B140" s="43">
        <v>77</v>
      </c>
      <c r="C140" s="43">
        <v>52647.986539322657</v>
      </c>
      <c r="D140" s="43">
        <v>14687.911699643184</v>
      </c>
      <c r="E140" s="43">
        <v>105</v>
      </c>
    </row>
    <row r="161" spans="1:6" x14ac:dyDescent="0.25">
      <c r="A161" s="41" t="s">
        <v>0</v>
      </c>
      <c r="B161" t="s">
        <v>57</v>
      </c>
      <c r="C161" t="s">
        <v>58</v>
      </c>
      <c r="D161" t="s">
        <v>59</v>
      </c>
      <c r="E161" t="s">
        <v>60</v>
      </c>
      <c r="F161" t="s">
        <v>61</v>
      </c>
    </row>
    <row r="162" spans="1:6" x14ac:dyDescent="0.25">
      <c r="A162" s="42" t="s">
        <v>64</v>
      </c>
      <c r="B162" s="43">
        <v>30</v>
      </c>
      <c r="C162" s="43">
        <v>33</v>
      </c>
      <c r="D162" s="43">
        <v>39</v>
      </c>
      <c r="E162" s="43">
        <v>30</v>
      </c>
      <c r="F162" s="43">
        <v>36</v>
      </c>
    </row>
    <row r="163" spans="1:6" x14ac:dyDescent="0.25">
      <c r="A163" s="44" t="s">
        <v>63</v>
      </c>
      <c r="B163" s="43">
        <v>10</v>
      </c>
      <c r="C163" s="43">
        <v>11</v>
      </c>
      <c r="D163" s="43">
        <v>13</v>
      </c>
      <c r="E163" s="43">
        <v>10</v>
      </c>
      <c r="F163" s="43">
        <v>12</v>
      </c>
    </row>
    <row r="164" spans="1:6" x14ac:dyDescent="0.25">
      <c r="A164" s="44" t="s">
        <v>88</v>
      </c>
      <c r="B164" s="43">
        <v>10</v>
      </c>
      <c r="C164" s="43">
        <v>11</v>
      </c>
      <c r="D164" s="43">
        <v>13</v>
      </c>
      <c r="E164" s="43">
        <v>10</v>
      </c>
      <c r="F164" s="43">
        <v>12</v>
      </c>
    </row>
    <row r="165" spans="1:6" x14ac:dyDescent="0.25">
      <c r="A165" s="44" t="s">
        <v>89</v>
      </c>
      <c r="B165" s="43">
        <v>10</v>
      </c>
      <c r="C165" s="43">
        <v>11</v>
      </c>
      <c r="D165" s="43">
        <v>13</v>
      </c>
      <c r="E165" s="43">
        <v>10</v>
      </c>
      <c r="F165" s="43">
        <v>12</v>
      </c>
    </row>
    <row r="166" spans="1:6" x14ac:dyDescent="0.25">
      <c r="A166" s="42" t="s">
        <v>38</v>
      </c>
      <c r="B166" s="43">
        <v>30</v>
      </c>
      <c r="C166" s="43">
        <v>33</v>
      </c>
      <c r="D166" s="43">
        <v>39</v>
      </c>
      <c r="E166" s="43">
        <v>30</v>
      </c>
      <c r="F166" s="43">
        <v>36</v>
      </c>
    </row>
    <row r="167" spans="1:6" x14ac:dyDescent="0.25">
      <c r="A167" s="44" t="s">
        <v>63</v>
      </c>
      <c r="B167" s="43">
        <v>10</v>
      </c>
      <c r="C167" s="43">
        <v>11</v>
      </c>
      <c r="D167" s="43">
        <v>13</v>
      </c>
      <c r="E167" s="43">
        <v>10</v>
      </c>
      <c r="F167" s="43">
        <v>12</v>
      </c>
    </row>
    <row r="168" spans="1:6" x14ac:dyDescent="0.25">
      <c r="A168" s="44" t="s">
        <v>88</v>
      </c>
      <c r="B168" s="43">
        <v>10</v>
      </c>
      <c r="C168" s="43">
        <v>11</v>
      </c>
      <c r="D168" s="43">
        <v>13</v>
      </c>
      <c r="E168" s="43">
        <v>10</v>
      </c>
      <c r="F168" s="43">
        <v>12</v>
      </c>
    </row>
    <row r="169" spans="1:6" x14ac:dyDescent="0.25">
      <c r="A169" s="44" t="s">
        <v>89</v>
      </c>
      <c r="B169" s="43">
        <v>10</v>
      </c>
      <c r="C169" s="43">
        <v>11</v>
      </c>
      <c r="D169" s="43">
        <v>13</v>
      </c>
      <c r="E169" s="43">
        <v>10</v>
      </c>
      <c r="F169" s="43">
        <v>12</v>
      </c>
    </row>
    <row r="170" spans="1:6" x14ac:dyDescent="0.25">
      <c r="A170" s="42" t="s">
        <v>65</v>
      </c>
      <c r="B170" s="43">
        <v>10</v>
      </c>
      <c r="C170" s="43">
        <v>11</v>
      </c>
      <c r="D170" s="43">
        <v>13</v>
      </c>
      <c r="E170" s="43">
        <v>10</v>
      </c>
      <c r="F170" s="43">
        <v>12</v>
      </c>
    </row>
    <row r="171" spans="1:6" x14ac:dyDescent="0.25">
      <c r="A171" s="44" t="s">
        <v>63</v>
      </c>
      <c r="B171" s="43">
        <v>10</v>
      </c>
      <c r="C171" s="43">
        <v>11</v>
      </c>
      <c r="D171" s="43">
        <v>13</v>
      </c>
      <c r="E171" s="43">
        <v>10</v>
      </c>
      <c r="F171" s="43">
        <v>12</v>
      </c>
    </row>
    <row r="172" spans="1:6" x14ac:dyDescent="0.25">
      <c r="A172" s="42" t="s">
        <v>37</v>
      </c>
      <c r="B172" s="43">
        <v>70</v>
      </c>
      <c r="C172" s="43">
        <v>77</v>
      </c>
      <c r="D172" s="43">
        <v>91</v>
      </c>
      <c r="E172" s="43">
        <v>70</v>
      </c>
      <c r="F172" s="43">
        <v>84</v>
      </c>
    </row>
    <row r="193" spans="1:2" x14ac:dyDescent="0.25">
      <c r="A193" s="41" t="s">
        <v>0</v>
      </c>
      <c r="B193" t="s">
        <v>56</v>
      </c>
    </row>
    <row r="194" spans="1:2" x14ac:dyDescent="0.25">
      <c r="A194" s="42" t="s">
        <v>64</v>
      </c>
      <c r="B194">
        <v>6</v>
      </c>
    </row>
    <row r="195" spans="1:2" x14ac:dyDescent="0.25">
      <c r="A195" s="44" t="s">
        <v>63</v>
      </c>
      <c r="B195">
        <v>2</v>
      </c>
    </row>
    <row r="196" spans="1:2" x14ac:dyDescent="0.25">
      <c r="A196" s="44" t="s">
        <v>88</v>
      </c>
      <c r="B196">
        <v>2</v>
      </c>
    </row>
    <row r="197" spans="1:2" x14ac:dyDescent="0.25">
      <c r="A197" s="44" t="s">
        <v>89</v>
      </c>
      <c r="B197">
        <v>2</v>
      </c>
    </row>
    <row r="198" spans="1:2" x14ac:dyDescent="0.25">
      <c r="A198" s="42" t="s">
        <v>38</v>
      </c>
      <c r="B198">
        <v>6</v>
      </c>
    </row>
    <row r="199" spans="1:2" x14ac:dyDescent="0.25">
      <c r="A199" s="44" t="s">
        <v>63</v>
      </c>
      <c r="B199">
        <v>2</v>
      </c>
    </row>
    <row r="200" spans="1:2" x14ac:dyDescent="0.25">
      <c r="A200" s="44" t="s">
        <v>88</v>
      </c>
      <c r="B200">
        <v>2</v>
      </c>
    </row>
    <row r="201" spans="1:2" x14ac:dyDescent="0.25">
      <c r="A201" s="44" t="s">
        <v>89</v>
      </c>
      <c r="B201">
        <v>2</v>
      </c>
    </row>
    <row r="202" spans="1:2" x14ac:dyDescent="0.25">
      <c r="A202" s="42" t="s">
        <v>65</v>
      </c>
      <c r="B202">
        <v>2</v>
      </c>
    </row>
    <row r="203" spans="1:2" x14ac:dyDescent="0.25">
      <c r="A203" s="44" t="s">
        <v>63</v>
      </c>
      <c r="B203">
        <v>2</v>
      </c>
    </row>
    <row r="204" spans="1:2" x14ac:dyDescent="0.25">
      <c r="A204" s="42" t="s">
        <v>37</v>
      </c>
      <c r="B204">
        <v>14</v>
      </c>
    </row>
  </sheetData>
  <pageMargins left="0.7" right="0.7" top="0.75" bottom="0.75" header="0.3" footer="0.3"/>
  <pageSetup paperSize="9" orientation="portrait" verticalDpi="0"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E2E59-F55B-4FDB-A92B-F90ACB6DDBA5}">
  <dimension ref="A1:I10"/>
  <sheetViews>
    <sheetView workbookViewId="0">
      <selection activeCell="C2" sqref="C2:C10"/>
    </sheetView>
  </sheetViews>
  <sheetFormatPr baseColWidth="10" defaultRowHeight="15" x14ac:dyDescent="0.25"/>
  <cols>
    <col min="2" max="2" width="13.140625" customWidth="1"/>
    <col min="3" max="3" width="22" customWidth="1"/>
    <col min="4" max="4" width="15.42578125" customWidth="1"/>
    <col min="5" max="5" width="13.28515625" customWidth="1"/>
    <col min="6" max="6" width="17" customWidth="1"/>
    <col min="7" max="7" width="28" customWidth="1"/>
    <col min="8" max="8" width="26.42578125" customWidth="1"/>
    <col min="9" max="9" width="24.85546875" customWidth="1"/>
  </cols>
  <sheetData>
    <row r="1" spans="1:9" ht="30.75" thickBot="1" x14ac:dyDescent="0.3">
      <c r="A1" s="46" t="s">
        <v>0</v>
      </c>
      <c r="B1" s="46" t="s">
        <v>81</v>
      </c>
      <c r="C1" s="47" t="s">
        <v>66</v>
      </c>
      <c r="D1" s="47" t="s">
        <v>83</v>
      </c>
      <c r="E1" s="48" t="s">
        <v>67</v>
      </c>
      <c r="F1" s="48" t="s">
        <v>68</v>
      </c>
      <c r="G1" s="48" t="s">
        <v>69</v>
      </c>
      <c r="H1" s="48" t="s">
        <v>70</v>
      </c>
      <c r="I1" s="49" t="s">
        <v>71</v>
      </c>
    </row>
    <row r="2" spans="1:9" ht="15.75" thickBot="1" x14ac:dyDescent="0.3">
      <c r="A2" s="53">
        <v>44927</v>
      </c>
      <c r="B2" s="50" t="s">
        <v>72</v>
      </c>
      <c r="C2" s="51">
        <v>1</v>
      </c>
      <c r="D2" s="51">
        <v>1</v>
      </c>
      <c r="E2" s="51">
        <v>1</v>
      </c>
      <c r="F2" s="51">
        <v>2</v>
      </c>
      <c r="G2" s="51">
        <v>2</v>
      </c>
      <c r="H2" s="51">
        <v>1</v>
      </c>
      <c r="I2" s="51">
        <v>1</v>
      </c>
    </row>
    <row r="3" spans="1:9" ht="15.75" thickBot="1" x14ac:dyDescent="0.3">
      <c r="A3" s="53">
        <v>44927</v>
      </c>
      <c r="B3" s="52" t="s">
        <v>73</v>
      </c>
      <c r="C3" s="51">
        <v>1</v>
      </c>
      <c r="D3" s="51">
        <v>1</v>
      </c>
      <c r="E3" s="51">
        <v>1</v>
      </c>
      <c r="F3" s="51">
        <v>2</v>
      </c>
      <c r="G3" s="51">
        <v>2</v>
      </c>
      <c r="H3" s="51">
        <v>1</v>
      </c>
      <c r="I3" s="51">
        <v>1</v>
      </c>
    </row>
    <row r="4" spans="1:9" ht="15.75" thickBot="1" x14ac:dyDescent="0.3">
      <c r="A4" s="53">
        <v>44927</v>
      </c>
      <c r="B4" s="50" t="s">
        <v>74</v>
      </c>
      <c r="C4" s="51">
        <v>1</v>
      </c>
      <c r="D4" s="51">
        <v>1</v>
      </c>
      <c r="E4" s="51">
        <v>1</v>
      </c>
      <c r="F4" s="51">
        <v>2</v>
      </c>
      <c r="G4" s="51">
        <v>2</v>
      </c>
      <c r="H4" s="51">
        <v>1</v>
      </c>
      <c r="I4" s="51">
        <v>1</v>
      </c>
    </row>
    <row r="5" spans="1:9" ht="15.75" thickBot="1" x14ac:dyDescent="0.3">
      <c r="A5" s="53">
        <v>44927</v>
      </c>
      <c r="B5" s="52" t="s">
        <v>75</v>
      </c>
      <c r="C5" s="51">
        <v>1</v>
      </c>
      <c r="D5" s="51">
        <v>1</v>
      </c>
      <c r="E5" s="51">
        <v>1</v>
      </c>
      <c r="F5" s="51">
        <v>2</v>
      </c>
      <c r="G5" s="51">
        <v>2</v>
      </c>
      <c r="H5" s="51">
        <v>1</v>
      </c>
      <c r="I5" s="51">
        <v>1</v>
      </c>
    </row>
    <row r="6" spans="1:9" ht="15.75" thickBot="1" x14ac:dyDescent="0.3">
      <c r="A6" s="53">
        <v>44927</v>
      </c>
      <c r="B6" s="50" t="s">
        <v>76</v>
      </c>
      <c r="C6" s="51">
        <v>1</v>
      </c>
      <c r="D6" s="51">
        <v>1</v>
      </c>
      <c r="E6" s="51">
        <v>1</v>
      </c>
      <c r="F6" s="51">
        <v>2</v>
      </c>
      <c r="G6" s="51">
        <v>2</v>
      </c>
      <c r="H6" s="51">
        <v>1</v>
      </c>
      <c r="I6" s="51">
        <v>1</v>
      </c>
    </row>
    <row r="7" spans="1:9" ht="15.75" thickBot="1" x14ac:dyDescent="0.3">
      <c r="A7" s="53">
        <v>44927</v>
      </c>
      <c r="B7" s="52" t="s">
        <v>77</v>
      </c>
      <c r="C7" s="51">
        <v>1</v>
      </c>
      <c r="D7" s="51">
        <v>1</v>
      </c>
      <c r="E7" s="51">
        <v>1</v>
      </c>
      <c r="F7" s="51">
        <v>2</v>
      </c>
      <c r="G7" s="51">
        <v>2</v>
      </c>
      <c r="H7" s="51">
        <v>1</v>
      </c>
      <c r="I7" s="51">
        <v>1</v>
      </c>
    </row>
    <row r="8" spans="1:9" ht="15.75" thickBot="1" x14ac:dyDescent="0.3">
      <c r="A8" s="53">
        <v>44927</v>
      </c>
      <c r="B8" s="52" t="s">
        <v>78</v>
      </c>
      <c r="C8" s="51">
        <v>1</v>
      </c>
      <c r="D8" s="51">
        <v>1</v>
      </c>
      <c r="E8" s="51">
        <v>1</v>
      </c>
      <c r="F8" s="51">
        <v>2</v>
      </c>
      <c r="G8" s="51">
        <v>2</v>
      </c>
      <c r="H8" s="51">
        <v>1</v>
      </c>
      <c r="I8" s="51">
        <v>1</v>
      </c>
    </row>
    <row r="9" spans="1:9" ht="15.75" thickBot="1" x14ac:dyDescent="0.3">
      <c r="A9" s="53">
        <v>44927</v>
      </c>
      <c r="B9" s="52" t="s">
        <v>79</v>
      </c>
      <c r="C9" s="51">
        <v>1</v>
      </c>
      <c r="D9" s="51">
        <v>1</v>
      </c>
      <c r="E9" s="51">
        <v>1</v>
      </c>
      <c r="F9" s="51">
        <v>2</v>
      </c>
      <c r="G9" s="51">
        <v>2</v>
      </c>
      <c r="H9" s="51">
        <v>1</v>
      </c>
      <c r="I9" s="51">
        <v>1</v>
      </c>
    </row>
    <row r="10" spans="1:9" x14ac:dyDescent="0.25">
      <c r="A10" s="53">
        <v>44927</v>
      </c>
      <c r="B10" s="50" t="s">
        <v>80</v>
      </c>
      <c r="C10" s="51">
        <v>1</v>
      </c>
      <c r="D10" s="51">
        <v>1</v>
      </c>
      <c r="E10" s="51">
        <v>1</v>
      </c>
      <c r="F10" s="51">
        <v>2</v>
      </c>
      <c r="G10" s="51">
        <v>2</v>
      </c>
      <c r="H10" s="51">
        <v>1</v>
      </c>
      <c r="I10" s="51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A90F5-A79A-460D-B2A0-632F5F03C278}">
  <dimension ref="A1:E10"/>
  <sheetViews>
    <sheetView topLeftCell="B1" workbookViewId="0">
      <selection activeCell="B2" sqref="B2"/>
    </sheetView>
  </sheetViews>
  <sheetFormatPr baseColWidth="10" defaultRowHeight="15" x14ac:dyDescent="0.25"/>
  <cols>
    <col min="1" max="1" width="21" bestFit="1" customWidth="1"/>
    <col min="2" max="2" width="18.7109375" bestFit="1" customWidth="1"/>
    <col min="3" max="3" width="14.7109375" bestFit="1" customWidth="1"/>
    <col min="4" max="4" width="19.28515625" bestFit="1" customWidth="1"/>
    <col min="5" max="5" width="26.7109375" bestFit="1" customWidth="1"/>
    <col min="6" max="6" width="36.28515625" bestFit="1" customWidth="1"/>
  </cols>
  <sheetData>
    <row r="1" spans="1:5" x14ac:dyDescent="0.25">
      <c r="A1" s="41" t="s">
        <v>82</v>
      </c>
      <c r="B1" t="s">
        <v>84</v>
      </c>
      <c r="C1" t="s">
        <v>85</v>
      </c>
      <c r="D1" t="s">
        <v>86</v>
      </c>
      <c r="E1" t="s">
        <v>87</v>
      </c>
    </row>
    <row r="2" spans="1:5" x14ac:dyDescent="0.25">
      <c r="A2" s="54">
        <v>44927</v>
      </c>
      <c r="B2">
        <v>7</v>
      </c>
      <c r="C2">
        <v>7</v>
      </c>
      <c r="D2">
        <v>7</v>
      </c>
      <c r="E2">
        <v>14</v>
      </c>
    </row>
    <row r="3" spans="1:5" x14ac:dyDescent="0.25">
      <c r="A3" s="55" t="s">
        <v>77</v>
      </c>
      <c r="B3">
        <v>1</v>
      </c>
      <c r="C3">
        <v>1</v>
      </c>
      <c r="D3">
        <v>1</v>
      </c>
      <c r="E3">
        <v>2</v>
      </c>
    </row>
    <row r="4" spans="1:5" x14ac:dyDescent="0.25">
      <c r="A4" s="55" t="s">
        <v>75</v>
      </c>
      <c r="B4">
        <v>1</v>
      </c>
      <c r="C4">
        <v>1</v>
      </c>
      <c r="D4">
        <v>1</v>
      </c>
      <c r="E4">
        <v>2</v>
      </c>
    </row>
    <row r="5" spans="1:5" x14ac:dyDescent="0.25">
      <c r="A5" s="55" t="s">
        <v>80</v>
      </c>
      <c r="B5">
        <v>1</v>
      </c>
      <c r="C5">
        <v>1</v>
      </c>
      <c r="D5">
        <v>1</v>
      </c>
      <c r="E5">
        <v>2</v>
      </c>
    </row>
    <row r="6" spans="1:5" x14ac:dyDescent="0.25">
      <c r="A6" s="55" t="s">
        <v>74</v>
      </c>
      <c r="B6">
        <v>1</v>
      </c>
      <c r="C6">
        <v>1</v>
      </c>
      <c r="D6">
        <v>1</v>
      </c>
      <c r="E6">
        <v>2</v>
      </c>
    </row>
    <row r="7" spans="1:5" x14ac:dyDescent="0.25">
      <c r="A7" s="55" t="s">
        <v>79</v>
      </c>
      <c r="B7">
        <v>1</v>
      </c>
      <c r="C7">
        <v>1</v>
      </c>
      <c r="D7">
        <v>1</v>
      </c>
      <c r="E7">
        <v>2</v>
      </c>
    </row>
    <row r="8" spans="1:5" x14ac:dyDescent="0.25">
      <c r="A8" s="55" t="s">
        <v>73</v>
      </c>
      <c r="B8">
        <v>1</v>
      </c>
      <c r="C8">
        <v>1</v>
      </c>
      <c r="D8">
        <v>1</v>
      </c>
      <c r="E8">
        <v>2</v>
      </c>
    </row>
    <row r="9" spans="1:5" x14ac:dyDescent="0.25">
      <c r="A9" s="55" t="s">
        <v>72</v>
      </c>
      <c r="B9">
        <v>1</v>
      </c>
      <c r="C9">
        <v>1</v>
      </c>
      <c r="D9">
        <v>1</v>
      </c>
      <c r="E9">
        <v>2</v>
      </c>
    </row>
    <row r="10" spans="1:5" x14ac:dyDescent="0.25">
      <c r="A10" s="54" t="s">
        <v>37</v>
      </c>
      <c r="B10">
        <v>7</v>
      </c>
      <c r="C10">
        <v>7</v>
      </c>
      <c r="D10">
        <v>7</v>
      </c>
      <c r="E10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08139-46B3-4998-BA5B-117010C0845B}">
  <dimension ref="A1:G9"/>
  <sheetViews>
    <sheetView workbookViewId="0">
      <selection activeCell="E16" sqref="E16"/>
    </sheetView>
  </sheetViews>
  <sheetFormatPr baseColWidth="10" defaultRowHeight="15" x14ac:dyDescent="0.25"/>
  <cols>
    <col min="1" max="1" width="11.42578125" style="75"/>
    <col min="3" max="3" width="23.140625" customWidth="1"/>
    <col min="6" max="6" width="28.42578125" customWidth="1"/>
    <col min="7" max="7" width="15.85546875" customWidth="1"/>
  </cols>
  <sheetData>
    <row r="1" spans="1:7" ht="15.75" thickBot="1" x14ac:dyDescent="0.3">
      <c r="A1" s="70" t="s">
        <v>0</v>
      </c>
      <c r="B1" s="66" t="s">
        <v>90</v>
      </c>
      <c r="C1" s="66" t="s">
        <v>91</v>
      </c>
      <c r="D1" s="66" t="s">
        <v>92</v>
      </c>
      <c r="E1" s="66" t="s">
        <v>93</v>
      </c>
      <c r="F1" s="66" t="s">
        <v>94</v>
      </c>
      <c r="G1" s="67" t="s">
        <v>95</v>
      </c>
    </row>
    <row r="2" spans="1:7" x14ac:dyDescent="0.25">
      <c r="A2" s="71">
        <v>44927</v>
      </c>
      <c r="B2" s="56" t="s">
        <v>96</v>
      </c>
      <c r="C2" s="57">
        <v>1</v>
      </c>
      <c r="D2" s="58">
        <v>2</v>
      </c>
      <c r="E2" s="59">
        <v>0</v>
      </c>
      <c r="F2" s="59">
        <v>0</v>
      </c>
      <c r="G2" s="64">
        <f>IF(C2&lt;&gt;0,D2/C2,0)</f>
        <v>2</v>
      </c>
    </row>
    <row r="3" spans="1:7" x14ac:dyDescent="0.25">
      <c r="A3" s="72">
        <v>44927</v>
      </c>
      <c r="B3" s="60" t="s">
        <v>97</v>
      </c>
      <c r="C3" s="57">
        <v>1</v>
      </c>
      <c r="D3" s="58">
        <v>2</v>
      </c>
      <c r="E3" s="61">
        <v>0</v>
      </c>
      <c r="F3" s="61">
        <v>0</v>
      </c>
      <c r="G3" s="65">
        <f t="shared" ref="G3:G9" si="0">IF(C3&lt;&gt;0,D3/C3,0)</f>
        <v>2</v>
      </c>
    </row>
    <row r="4" spans="1:7" x14ac:dyDescent="0.25">
      <c r="A4" s="73">
        <v>44927</v>
      </c>
      <c r="B4" s="62" t="s">
        <v>98</v>
      </c>
      <c r="C4" s="57">
        <v>1</v>
      </c>
      <c r="D4" s="58">
        <v>2</v>
      </c>
      <c r="E4" s="59">
        <v>0</v>
      </c>
      <c r="F4" s="59">
        <v>0</v>
      </c>
      <c r="G4" s="64">
        <f t="shared" si="0"/>
        <v>2</v>
      </c>
    </row>
    <row r="5" spans="1:7" x14ac:dyDescent="0.25">
      <c r="A5" s="72">
        <v>44927</v>
      </c>
      <c r="B5" s="63" t="s">
        <v>99</v>
      </c>
      <c r="C5" s="57">
        <v>1</v>
      </c>
      <c r="D5" s="58">
        <v>2</v>
      </c>
      <c r="E5" s="61">
        <v>0</v>
      </c>
      <c r="F5" s="61">
        <v>0</v>
      </c>
      <c r="G5" s="65">
        <f t="shared" si="0"/>
        <v>2</v>
      </c>
    </row>
    <row r="6" spans="1:7" x14ac:dyDescent="0.25">
      <c r="A6" s="73">
        <v>44927</v>
      </c>
      <c r="B6" s="62" t="s">
        <v>100</v>
      </c>
      <c r="C6" s="57">
        <v>1</v>
      </c>
      <c r="D6" s="58">
        <v>2</v>
      </c>
      <c r="E6" s="59">
        <v>0</v>
      </c>
      <c r="F6" s="59">
        <v>0</v>
      </c>
      <c r="G6" s="64">
        <f t="shared" si="0"/>
        <v>2</v>
      </c>
    </row>
    <row r="7" spans="1:7" x14ac:dyDescent="0.25">
      <c r="A7" s="72">
        <v>44927</v>
      </c>
      <c r="B7" s="63" t="s">
        <v>101</v>
      </c>
      <c r="C7" s="57">
        <v>1</v>
      </c>
      <c r="D7" s="58">
        <v>2</v>
      </c>
      <c r="E7" s="61">
        <v>0</v>
      </c>
      <c r="F7" s="61">
        <v>0</v>
      </c>
      <c r="G7" s="65">
        <f t="shared" si="0"/>
        <v>2</v>
      </c>
    </row>
    <row r="8" spans="1:7" x14ac:dyDescent="0.25">
      <c r="A8" s="73">
        <v>44927</v>
      </c>
      <c r="B8" s="62" t="s">
        <v>102</v>
      </c>
      <c r="C8" s="57">
        <v>1</v>
      </c>
      <c r="D8" s="58">
        <v>2</v>
      </c>
      <c r="E8" s="59">
        <v>0</v>
      </c>
      <c r="F8" s="59">
        <v>0</v>
      </c>
      <c r="G8" s="64">
        <f t="shared" si="0"/>
        <v>2</v>
      </c>
    </row>
    <row r="9" spans="1:7" x14ac:dyDescent="0.25">
      <c r="A9" s="74">
        <v>44927</v>
      </c>
      <c r="B9" s="68" t="s">
        <v>103</v>
      </c>
      <c r="C9" s="57">
        <v>1</v>
      </c>
      <c r="D9" s="58">
        <v>2</v>
      </c>
      <c r="E9" s="61">
        <v>0</v>
      </c>
      <c r="F9" s="61">
        <v>0</v>
      </c>
      <c r="G9" s="65">
        <f t="shared" si="0"/>
        <v>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8ED08-E874-4204-8237-4398780FE3B6}">
  <dimension ref="A1:C11"/>
  <sheetViews>
    <sheetView workbookViewId="0">
      <selection activeCell="A5" sqref="A5"/>
    </sheetView>
  </sheetViews>
  <sheetFormatPr baseColWidth="10" defaultRowHeight="15" x14ac:dyDescent="0.25"/>
  <cols>
    <col min="1" max="1" width="21" bestFit="1" customWidth="1"/>
    <col min="2" max="2" width="21.7109375" bestFit="1" customWidth="1"/>
    <col min="3" max="3" width="14.140625" bestFit="1" customWidth="1"/>
    <col min="4" max="4" width="17" bestFit="1" customWidth="1"/>
  </cols>
  <sheetData>
    <row r="1" spans="1:3" x14ac:dyDescent="0.25">
      <c r="A1" s="41" t="s">
        <v>82</v>
      </c>
      <c r="B1" t="s">
        <v>104</v>
      </c>
      <c r="C1" t="s">
        <v>105</v>
      </c>
    </row>
    <row r="2" spans="1:3" x14ac:dyDescent="0.25">
      <c r="A2" s="69">
        <v>44927</v>
      </c>
      <c r="C2" s="43"/>
    </row>
    <row r="3" spans="1:3" x14ac:dyDescent="0.25">
      <c r="A3" s="55" t="s">
        <v>96</v>
      </c>
      <c r="B3">
        <v>1</v>
      </c>
      <c r="C3" s="43">
        <v>2</v>
      </c>
    </row>
    <row r="4" spans="1:3" x14ac:dyDescent="0.25">
      <c r="A4" s="55" t="s">
        <v>97</v>
      </c>
      <c r="B4">
        <v>1</v>
      </c>
      <c r="C4" s="43">
        <v>2</v>
      </c>
    </row>
    <row r="5" spans="1:3" x14ac:dyDescent="0.25">
      <c r="A5" s="55" t="s">
        <v>98</v>
      </c>
      <c r="B5">
        <v>1</v>
      </c>
      <c r="C5" s="43">
        <v>2</v>
      </c>
    </row>
    <row r="6" spans="1:3" x14ac:dyDescent="0.25">
      <c r="A6" s="55" t="s">
        <v>99</v>
      </c>
      <c r="B6">
        <v>1</v>
      </c>
      <c r="C6" s="43">
        <v>2</v>
      </c>
    </row>
    <row r="7" spans="1:3" x14ac:dyDescent="0.25">
      <c r="A7" s="55" t="s">
        <v>100</v>
      </c>
      <c r="B7">
        <v>1</v>
      </c>
      <c r="C7" s="43">
        <v>2</v>
      </c>
    </row>
    <row r="8" spans="1:3" x14ac:dyDescent="0.25">
      <c r="A8" s="55" t="s">
        <v>101</v>
      </c>
      <c r="B8">
        <v>1</v>
      </c>
      <c r="C8" s="43">
        <v>2</v>
      </c>
    </row>
    <row r="9" spans="1:3" x14ac:dyDescent="0.25">
      <c r="A9" s="55" t="s">
        <v>102</v>
      </c>
      <c r="B9">
        <v>1</v>
      </c>
      <c r="C9" s="43">
        <v>2</v>
      </c>
    </row>
    <row r="10" spans="1:3" x14ac:dyDescent="0.25">
      <c r="A10" s="55" t="s">
        <v>103</v>
      </c>
      <c r="B10">
        <v>1</v>
      </c>
      <c r="C10" s="43">
        <v>2</v>
      </c>
    </row>
    <row r="11" spans="1:3" x14ac:dyDescent="0.25">
      <c r="A11" s="69" t="s">
        <v>37</v>
      </c>
      <c r="B11">
        <v>8</v>
      </c>
      <c r="C11" s="43">
        <v>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5B169-1204-4358-B6F7-7FC65827B245}">
  <sheetPr>
    <tabColor rgb="FFFFC000"/>
  </sheetPr>
  <dimension ref="A1"/>
  <sheetViews>
    <sheetView showGridLines="0" topLeftCell="A130" zoomScaleNormal="100" workbookViewId="0">
      <selection activeCell="O127" sqref="O127"/>
    </sheetView>
  </sheetViews>
  <sheetFormatPr baseColWidth="10" defaultRowHeight="15" x14ac:dyDescent="0.25"/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Données WP</vt:lpstr>
      <vt:lpstr>TCD Données WP</vt:lpstr>
      <vt:lpstr>Données WP Equipe</vt:lpstr>
      <vt:lpstr>TCD WP Equipe</vt:lpstr>
      <vt:lpstr>Données WP Tranche age</vt:lpstr>
      <vt:lpstr>TCD WP Tranche age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CAISSE CPS</dc:creator>
  <cp:lastModifiedBy>CAISSE CPS</cp:lastModifiedBy>
  <dcterms:created xsi:type="dcterms:W3CDTF">2023-02-20T20:08:10Z</dcterms:created>
  <dcterms:modified xsi:type="dcterms:W3CDTF">2023-02-22T00:51:53Z</dcterms:modified>
</cp:coreProperties>
</file>