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15195" windowHeight="74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  <c r="E10" s="1"/>
  <c r="E9" s="1"/>
  <c r="E7"/>
  <c r="E6"/>
  <c r="E5"/>
</calcChain>
</file>

<file path=xl/sharedStrings.xml><?xml version="1.0" encoding="utf-8"?>
<sst xmlns="http://schemas.openxmlformats.org/spreadsheetml/2006/main" count="27" uniqueCount="20">
  <si>
    <t>tableau d'aide aux financements par l'emprunt</t>
  </si>
  <si>
    <t>Ne pas ecrire sous les cases ci-dessous en jaune</t>
  </si>
  <si>
    <t>le taux obligatoire</t>
  </si>
  <si>
    <t>resultat</t>
  </si>
  <si>
    <t>montant de l'emprunt</t>
  </si>
  <si>
    <t>€uros</t>
  </si>
  <si>
    <t>durée de l'emprunt</t>
  </si>
  <si>
    <t>mois</t>
  </si>
  <si>
    <t>taux</t>
  </si>
  <si>
    <t>% l'ans</t>
  </si>
  <si>
    <t>remboursement</t>
  </si>
  <si>
    <t>interet</t>
  </si>
  <si>
    <t>total verse</t>
  </si>
  <si>
    <t>((1-((1+B7/12/100)^-B6))*B8)/(B7/12/100))</t>
  </si>
  <si>
    <t>=-LOG((1-((B5*B7/12/100)/B8)))/LOG((1+B7/100/12))</t>
  </si>
  <si>
    <t>((TAUX(B6;B8;-B5)+1)^12-1)*100</t>
  </si>
  <si>
    <t>(B5*B7/12/100)/(1-((1+B7/12/100)^-B6))</t>
  </si>
  <si>
    <t>E10-B5</t>
  </si>
  <si>
    <t>(E8*B6)</t>
  </si>
  <si>
    <t>mettre 3 données sur 4 dont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</si>
</sst>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quotePrefix="1"/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/>
    <xf numFmtId="9" fontId="0" fillId="0" borderId="0" xfId="1" applyFont="1" applyFill="1"/>
    <xf numFmtId="9" fontId="0" fillId="0" borderId="0" xfId="0" applyNumberFormat="1"/>
    <xf numFmtId="0" fontId="0" fillId="4" borderId="0" xfId="0" applyFill="1"/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/>
    <xf numFmtId="0" fontId="0" fillId="2" borderId="0" xfId="0" applyNumberFormat="1" applyFill="1" applyAlignment="1">
      <alignment horizontal="center"/>
    </xf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E18" sqref="E18"/>
    </sheetView>
  </sheetViews>
  <sheetFormatPr baseColWidth="10" defaultRowHeight="15"/>
  <sheetData>
    <row r="1" spans="1:11">
      <c r="A1" s="2"/>
      <c r="B1" s="2"/>
      <c r="C1" s="2"/>
      <c r="D1" s="7"/>
      <c r="E1" s="2"/>
      <c r="F1" s="2"/>
      <c r="G1" s="2"/>
      <c r="H1" s="2"/>
      <c r="I1" s="2"/>
      <c r="J1" s="2"/>
      <c r="K1" s="2"/>
    </row>
    <row r="2" spans="1:11">
      <c r="A2" s="13" t="s">
        <v>0</v>
      </c>
      <c r="B2" s="13"/>
      <c r="C2" s="13"/>
      <c r="D2" s="13"/>
      <c r="E2" s="2"/>
      <c r="F2" s="2"/>
      <c r="G2" s="2"/>
      <c r="H2" s="2"/>
      <c r="I2" s="2"/>
      <c r="J2" s="2"/>
      <c r="K2" s="2"/>
    </row>
    <row r="3" spans="1:11">
      <c r="A3" s="15"/>
      <c r="B3" s="12" t="s">
        <v>19</v>
      </c>
      <c r="C3" s="15"/>
      <c r="D3" s="2" t="s">
        <v>1</v>
      </c>
      <c r="E3" s="2"/>
      <c r="F3" s="2"/>
      <c r="G3" s="2"/>
      <c r="H3" s="2"/>
      <c r="I3" s="2"/>
      <c r="J3" s="2"/>
      <c r="K3" s="2"/>
    </row>
    <row r="4" spans="1:11">
      <c r="A4" s="15"/>
      <c r="B4" s="12" t="s">
        <v>2</v>
      </c>
      <c r="C4" s="15"/>
      <c r="D4" s="5"/>
      <c r="E4" s="4" t="s">
        <v>3</v>
      </c>
      <c r="F4" s="2"/>
      <c r="I4" s="2"/>
      <c r="J4" s="2"/>
      <c r="K4" s="2"/>
    </row>
    <row r="5" spans="1:11">
      <c r="A5" s="2" t="s">
        <v>4</v>
      </c>
      <c r="B5" s="2">
        <v>200000</v>
      </c>
      <c r="C5" s="5" t="s">
        <v>5</v>
      </c>
      <c r="D5" s="5" t="s">
        <v>3</v>
      </c>
      <c r="E5" s="11" t="str">
        <f>IF(B5&lt;&gt;"","",((1-((1+B7/12/100)^-B6))*B8)/(B7/12/100))</f>
        <v/>
      </c>
      <c r="F5" s="2" t="s">
        <v>13</v>
      </c>
      <c r="G5" s="2"/>
      <c r="H5" s="2"/>
      <c r="I5" s="2"/>
      <c r="J5" s="2"/>
      <c r="K5" s="2"/>
    </row>
    <row r="6" spans="1:11">
      <c r="A6" s="2" t="s">
        <v>6</v>
      </c>
      <c r="B6" s="5">
        <v>240</v>
      </c>
      <c r="C6" s="5" t="s">
        <v>7</v>
      </c>
      <c r="D6" s="5" t="s">
        <v>3</v>
      </c>
      <c r="E6" s="11" t="str">
        <f>IF(B6&lt;&gt;"","",-LOG((1-((B5*B7/12/100)/B8)))/LOG((1+B7/100/12)))</f>
        <v/>
      </c>
      <c r="F6" s="1" t="s">
        <v>14</v>
      </c>
      <c r="I6" s="2"/>
      <c r="J6" s="2"/>
      <c r="K6" s="2"/>
    </row>
    <row r="7" spans="1:11">
      <c r="A7" s="2" t="s">
        <v>8</v>
      </c>
      <c r="B7" s="8">
        <v>4.5999999999999996</v>
      </c>
      <c r="C7" s="6" t="s">
        <v>9</v>
      </c>
      <c r="D7" s="5" t="s">
        <v>3</v>
      </c>
      <c r="E7" s="11" t="str">
        <f>IF(B7&lt;&gt;"","",((RATE(B6,B8,-B5)+1)^12-1)*100)</f>
        <v/>
      </c>
      <c r="F7" s="2" t="s">
        <v>15</v>
      </c>
      <c r="G7" s="2"/>
      <c r="H7" s="2"/>
      <c r="I7" s="2"/>
      <c r="J7" s="2"/>
      <c r="K7" s="2"/>
    </row>
    <row r="8" spans="1:11">
      <c r="A8" s="2" t="s">
        <v>10</v>
      </c>
      <c r="B8" s="2"/>
      <c r="C8" s="5" t="s">
        <v>7</v>
      </c>
      <c r="D8" s="5" t="s">
        <v>3</v>
      </c>
      <c r="E8" s="14">
        <f>IF(B8&lt;&gt;"","",(B5*B7/12/100)/(1-((1+B7/12/100)^-B6)))</f>
        <v>1276.1200745552976</v>
      </c>
      <c r="F8" s="2" t="s">
        <v>16</v>
      </c>
      <c r="G8" s="2"/>
      <c r="H8" s="2"/>
      <c r="I8" s="2"/>
      <c r="J8" s="2"/>
      <c r="K8" s="2"/>
    </row>
    <row r="9" spans="1:11">
      <c r="A9" s="2"/>
      <c r="B9" s="2"/>
      <c r="C9" s="5" t="s">
        <v>11</v>
      </c>
      <c r="D9" s="5" t="s">
        <v>3</v>
      </c>
      <c r="E9" s="3">
        <f>E10-B5</f>
        <v>106268.81789327145</v>
      </c>
      <c r="F9" s="9" t="s">
        <v>17</v>
      </c>
      <c r="G9" s="2"/>
      <c r="H9" s="2"/>
      <c r="I9" s="2"/>
      <c r="J9" s="2"/>
      <c r="K9" s="2"/>
    </row>
    <row r="10" spans="1:11">
      <c r="C10" s="5" t="s">
        <v>12</v>
      </c>
      <c r="D10" s="5" t="s">
        <v>3</v>
      </c>
      <c r="E10" s="10">
        <f>(E8*B6)</f>
        <v>306268.81789327145</v>
      </c>
      <c r="F10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Boomscud</cp:lastModifiedBy>
  <dcterms:created xsi:type="dcterms:W3CDTF">2010-05-27T03:35:48Z</dcterms:created>
  <dcterms:modified xsi:type="dcterms:W3CDTF">2010-05-27T03:45:38Z</dcterms:modified>
</cp:coreProperties>
</file>