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MERCKL\Desktop\Service achat\"/>
    </mc:Choice>
  </mc:AlternateContent>
  <bookViews>
    <workbookView xWindow="0" yWindow="0" windowWidth="11496" windowHeight="7776" tabRatio="781" activeTab="8"/>
  </bookViews>
  <sheets>
    <sheet name="Base (1)" sheetId="1" r:id="rId1"/>
    <sheet name="Zeng_e306" sheetId="9" r:id="rId2"/>
    <sheet name="MD06 - JLM" sheetId="2" r:id="rId3"/>
    <sheet name="Zeng_e306 - JLM" sheetId="5" r:id="rId4"/>
    <sheet name="MD06 - VO" sheetId="10" r:id="rId5"/>
    <sheet name="Zeng_e306 - VO" sheetId="6" r:id="rId6"/>
    <sheet name="MD06 - LV" sheetId="11" r:id="rId7"/>
    <sheet name="Zeng_e306 - LV" sheetId="7" r:id="rId8"/>
    <sheet name="Resultats" sheetId="12" r:id="rId9"/>
    <sheet name="GM" sheetId="4" r:id="rId10"/>
    <sheet name="Macro" sheetId="13" r:id="rId11"/>
  </sheets>
  <definedNames>
    <definedName name="_xlnm._FilterDatabase" localSheetId="2" hidden="1">'MD06 - JLM'!$A$2:$H$106</definedName>
    <definedName name="_xlnm._FilterDatabase" localSheetId="6" hidden="1">'MD06 - LV'!$A$2:$H$108</definedName>
    <definedName name="_xlnm._FilterDatabase" localSheetId="4" hidden="1">'MD06 - VO'!$A$2:$H$108</definedName>
    <definedName name="_xlnm._FilterDatabase" localSheetId="1" hidden="1">Zeng_e306!$A$1:$CO$105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9" l="1"/>
  <c r="K4" i="9"/>
  <c r="K5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K104" i="9"/>
  <c r="K105" i="9"/>
  <c r="K2" i="9"/>
  <c r="L100" i="9" l="1"/>
  <c r="L101" i="9"/>
  <c r="L102" i="9"/>
  <c r="L103" i="9"/>
  <c r="L104" i="9"/>
  <c r="L105" i="9"/>
  <c r="H4" i="10" l="1"/>
  <c r="H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6" i="10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101" i="10"/>
  <c r="H102" i="10"/>
  <c r="H103" i="10"/>
  <c r="H104" i="10"/>
  <c r="H105" i="10"/>
  <c r="H106" i="10"/>
  <c r="H107" i="10"/>
  <c r="H108" i="10"/>
  <c r="G4" i="10"/>
  <c r="G5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G107" i="10"/>
  <c r="G108" i="10"/>
  <c r="F4" i="10"/>
  <c r="F5" i="10"/>
  <c r="F6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F98" i="10"/>
  <c r="F99" i="10"/>
  <c r="F100" i="10"/>
  <c r="F101" i="10"/>
  <c r="F102" i="10"/>
  <c r="F103" i="10"/>
  <c r="F104" i="10"/>
  <c r="F105" i="10"/>
  <c r="F106" i="10"/>
  <c r="F107" i="10"/>
  <c r="F108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H3" i="10"/>
  <c r="G3" i="10"/>
  <c r="F3" i="10"/>
  <c r="E3" i="10"/>
  <c r="H4" i="1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84" i="11"/>
  <c r="H85" i="11"/>
  <c r="H86" i="11"/>
  <c r="H87" i="11"/>
  <c r="H88" i="11"/>
  <c r="H89" i="11"/>
  <c r="H90" i="11"/>
  <c r="H91" i="11"/>
  <c r="H92" i="11"/>
  <c r="H93" i="11"/>
  <c r="H94" i="11"/>
  <c r="H95" i="11"/>
  <c r="H96" i="11"/>
  <c r="H97" i="11"/>
  <c r="H98" i="11"/>
  <c r="H99" i="11"/>
  <c r="H100" i="11"/>
  <c r="H101" i="11"/>
  <c r="H102" i="11"/>
  <c r="H103" i="11"/>
  <c r="H104" i="11"/>
  <c r="H105" i="11"/>
  <c r="H106" i="11"/>
  <c r="H107" i="11"/>
  <c r="H108" i="11"/>
  <c r="H3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78" i="11"/>
  <c r="G79" i="11"/>
  <c r="G80" i="11"/>
  <c r="G81" i="11"/>
  <c r="G82" i="11"/>
  <c r="G83" i="11"/>
  <c r="G84" i="11"/>
  <c r="G85" i="11"/>
  <c r="G86" i="11"/>
  <c r="G87" i="11"/>
  <c r="G88" i="11"/>
  <c r="G89" i="11"/>
  <c r="G90" i="11"/>
  <c r="G91" i="11"/>
  <c r="G92" i="11"/>
  <c r="G93" i="11"/>
  <c r="G94" i="11"/>
  <c r="G95" i="11"/>
  <c r="G96" i="11"/>
  <c r="G97" i="11"/>
  <c r="G98" i="11"/>
  <c r="G99" i="11"/>
  <c r="G100" i="11"/>
  <c r="G101" i="11"/>
  <c r="G102" i="11"/>
  <c r="G103" i="11"/>
  <c r="G104" i="11"/>
  <c r="G105" i="11"/>
  <c r="G106" i="11"/>
  <c r="G107" i="11"/>
  <c r="G108" i="11"/>
  <c r="G3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84" i="11"/>
  <c r="F85" i="11"/>
  <c r="F86" i="11"/>
  <c r="F87" i="11"/>
  <c r="F88" i="11"/>
  <c r="F89" i="11"/>
  <c r="F90" i="11"/>
  <c r="F91" i="11"/>
  <c r="F92" i="11"/>
  <c r="F93" i="11"/>
  <c r="F94" i="11"/>
  <c r="F95" i="11"/>
  <c r="F96" i="11"/>
  <c r="F97" i="11"/>
  <c r="F98" i="11"/>
  <c r="F99" i="11"/>
  <c r="F100" i="11"/>
  <c r="F101" i="11"/>
  <c r="F102" i="11"/>
  <c r="F103" i="11"/>
  <c r="F104" i="11"/>
  <c r="F105" i="11"/>
  <c r="F106" i="11"/>
  <c r="F107" i="11"/>
  <c r="F108" i="11"/>
  <c r="F3" i="11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3" i="11"/>
  <c r="D4" i="10"/>
  <c r="D5" i="10"/>
  <c r="D6" i="10"/>
  <c r="D7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3" i="10"/>
  <c r="D84" i="10"/>
  <c r="D85" i="10"/>
  <c r="D86" i="10"/>
  <c r="D87" i="10"/>
  <c r="D88" i="10"/>
  <c r="D89" i="10"/>
  <c r="D90" i="10"/>
  <c r="D91" i="10"/>
  <c r="D92" i="10"/>
  <c r="D93" i="10"/>
  <c r="D94" i="10"/>
  <c r="D95" i="10"/>
  <c r="D96" i="10"/>
  <c r="D97" i="10"/>
  <c r="D98" i="10"/>
  <c r="D99" i="10"/>
  <c r="D100" i="10"/>
  <c r="D101" i="10"/>
  <c r="D102" i="10"/>
  <c r="D103" i="10"/>
  <c r="D104" i="10"/>
  <c r="D105" i="10"/>
  <c r="D106" i="10"/>
  <c r="D107" i="10"/>
  <c r="D108" i="10"/>
  <c r="D3" i="10"/>
  <c r="D3" i="2"/>
  <c r="D4" i="2"/>
  <c r="E4" i="2"/>
  <c r="E3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F3" i="2"/>
  <c r="D5" i="2" l="1"/>
  <c r="G3" i="2"/>
  <c r="H3" i="2"/>
  <c r="F4" i="2"/>
  <c r="G4" i="2"/>
  <c r="H4" i="2"/>
  <c r="F5" i="2"/>
  <c r="G5" i="2"/>
  <c r="H5" i="2"/>
  <c r="D6" i="2"/>
  <c r="F6" i="2"/>
  <c r="G6" i="2"/>
  <c r="H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H95" i="2"/>
  <c r="H96" i="2"/>
  <c r="H97" i="2"/>
  <c r="H98" i="2"/>
  <c r="H99" i="2"/>
  <c r="H100" i="2"/>
  <c r="H101" i="2"/>
  <c r="H102" i="2"/>
  <c r="H103" i="2"/>
  <c r="H104" i="2"/>
  <c r="H105" i="2"/>
  <c r="H106" i="2"/>
  <c r="D95" i="2"/>
  <c r="D96" i="2"/>
  <c r="D97" i="2"/>
  <c r="D98" i="2"/>
  <c r="D99" i="2"/>
  <c r="D100" i="2"/>
  <c r="D101" i="2"/>
  <c r="D102" i="2"/>
  <c r="D103" i="2"/>
  <c r="D104" i="2"/>
  <c r="D105" i="2"/>
  <c r="D10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D7" i="2" l="1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</calcChain>
</file>

<file path=xl/sharedStrings.xml><?xml version="1.0" encoding="utf-8"?>
<sst xmlns="http://schemas.openxmlformats.org/spreadsheetml/2006/main" count="12946" uniqueCount="597">
  <si>
    <t>Désignation du Groupe Marchandise</t>
  </si>
  <si>
    <t>Désignation complète</t>
  </si>
  <si>
    <t>Acheteur du GM</t>
  </si>
  <si>
    <t>Téléphone</t>
  </si>
  <si>
    <t>Remplaçant en cas d'absence</t>
  </si>
  <si>
    <t>Téléphone du remplaçant</t>
  </si>
  <si>
    <t>Exemples de désignation des articles contenus dans le GM</t>
  </si>
  <si>
    <t>ACSCABINE</t>
  </si>
  <si>
    <t>ACCESSOIRE CABINE</t>
  </si>
  <si>
    <t>Jean-Luc Morgenthaler</t>
  </si>
  <si>
    <r>
      <rPr>
        <sz val="11"/>
        <color rgb="FF92D050"/>
        <rFont val="Calibri"/>
        <family val="2"/>
        <scheme val="minor"/>
      </rPr>
      <t>SIEGE</t>
    </r>
    <r>
      <rPr>
        <sz val="11"/>
        <color theme="1"/>
        <rFont val="Calibri"/>
        <family val="2"/>
        <scheme val="minor"/>
      </rPr>
      <t xml:space="preserve"> /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"/>
        <family val="2"/>
        <scheme val="minor"/>
      </rPr>
      <t>VOLANT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rgb="FF00B050"/>
        <rFont val="Calibri"/>
        <family val="2"/>
        <scheme val="minor"/>
      </rPr>
      <t>LENKRAD</t>
    </r>
    <r>
      <rPr>
        <sz val="11"/>
        <color theme="1"/>
        <rFont val="Calibri"/>
        <family val="2"/>
        <scheme val="minor"/>
      </rPr>
      <t xml:space="preserve"> /</t>
    </r>
  </si>
  <si>
    <t>AGRÉGATS</t>
  </si>
  <si>
    <t>TRANSMISSION / DIRECTION</t>
  </si>
  <si>
    <t>Leila Vranic</t>
  </si>
  <si>
    <r>
      <rPr>
        <sz val="11"/>
        <color rgb="FF00B050"/>
        <rFont val="Calibri"/>
        <family val="2"/>
        <scheme val="minor"/>
      </rPr>
      <t>GELENKWELLE</t>
    </r>
    <r>
      <rPr>
        <sz val="11"/>
        <color theme="1"/>
        <rFont val="Calibri"/>
        <family val="2"/>
        <scheme val="minor"/>
      </rPr>
      <t xml:space="preserve"> + </t>
    </r>
    <r>
      <rPr>
        <sz val="11"/>
        <color rgb="FF00B050"/>
        <rFont val="Calibri"/>
        <family val="2"/>
        <scheme val="minor"/>
      </rPr>
      <t>ESSIEU</t>
    </r>
    <r>
      <rPr>
        <sz val="11"/>
        <color theme="1"/>
        <rFont val="Calibri"/>
        <family val="2"/>
        <scheme val="minor"/>
      </rPr>
      <t xml:space="preserve"> + </t>
    </r>
    <r>
      <rPr>
        <sz val="11"/>
        <color rgb="FF00B050"/>
        <rFont val="Calibri"/>
        <family val="2"/>
        <scheme val="minor"/>
      </rPr>
      <t>BARRE*DIRECTION</t>
    </r>
    <r>
      <rPr>
        <sz val="11"/>
        <color theme="1"/>
        <rFont val="Calibri"/>
        <family val="2"/>
        <scheme val="minor"/>
      </rPr>
      <t xml:space="preserve"> + </t>
    </r>
    <r>
      <rPr>
        <sz val="11"/>
        <color rgb="FF00B050"/>
        <rFont val="Calibri"/>
        <family val="2"/>
        <scheme val="minor"/>
      </rPr>
      <t>TRANSMISSION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rgb="FF00B050"/>
        <rFont val="Calibri"/>
        <family val="2"/>
        <scheme val="minor"/>
      </rPr>
      <t>BOITE V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rgb="FF00B050"/>
        <rFont val="Calibri"/>
        <family val="2"/>
        <scheme val="minor"/>
      </rPr>
      <t>BOITE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"/>
        <family val="2"/>
        <scheme val="minor"/>
      </rPr>
      <t>TRANSFERT</t>
    </r>
    <r>
      <rPr>
        <sz val="11"/>
        <color theme="1"/>
        <rFont val="Calibri"/>
        <family val="2"/>
        <scheme val="minor"/>
      </rPr>
      <t xml:space="preserve"> --&gt; VOIR KASSEL + THK+HEYD</t>
    </r>
  </si>
  <si>
    <t>CABINES</t>
  </si>
  <si>
    <t>CABINE</t>
  </si>
  <si>
    <t>CDTE-TUBE</t>
  </si>
  <si>
    <t>CONDUITE</t>
  </si>
  <si>
    <r>
      <rPr>
        <sz val="11"/>
        <color rgb="FF00B050"/>
        <rFont val="Calibri"/>
        <family val="2"/>
        <scheme val="minor"/>
      </rPr>
      <t>CONDUITE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rgb="FF00B050"/>
        <rFont val="Calibri"/>
        <family val="2"/>
        <scheme val="minor"/>
      </rPr>
      <t>*LEITUNG*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rgb="FF00B050"/>
        <rFont val="Calibri"/>
        <family val="2"/>
        <scheme val="minor"/>
      </rPr>
      <t>ROHR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rgb="FF00B050"/>
        <rFont val="Calibri"/>
        <family val="2"/>
        <scheme val="minor"/>
      </rPr>
      <t>SCHLAUCH</t>
    </r>
  </si>
  <si>
    <t>COMPOSITE</t>
  </si>
  <si>
    <t>COMPOSITES</t>
  </si>
  <si>
    <t>--&gt;VIA FNR ( FIBERFAB, FAURECIA, EMAIREL, POLYTEC..)</t>
  </si>
  <si>
    <t>ECHAPPEM</t>
  </si>
  <si>
    <t>ECHAPPEMENTS</t>
  </si>
  <si>
    <t>Vincent Ott</t>
  </si>
  <si>
    <r>
      <t xml:space="preserve"> </t>
    </r>
    <r>
      <rPr>
        <sz val="11"/>
        <color rgb="FF00B050"/>
        <rFont val="Calibri"/>
        <family val="2"/>
        <scheme val="minor"/>
      </rPr>
      <t>AUSPUFF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rgb="FF00B050"/>
        <rFont val="Calibri"/>
        <family val="2"/>
        <scheme val="minor"/>
      </rPr>
      <t>EXHAUST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rgb="FF00B050"/>
        <rFont val="Calibri"/>
        <family val="2"/>
        <scheme val="minor"/>
      </rPr>
      <t>ABGAS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rgb="FF00B050"/>
        <rFont val="Calibri"/>
        <family val="2"/>
        <scheme val="minor"/>
      </rPr>
      <t>WICKELSCHLAUCH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rgb="FF00B050"/>
        <rFont val="Calibri"/>
        <family val="2"/>
        <scheme val="minor"/>
      </rPr>
      <t>HALBSCHAL*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rgb="FF00B050"/>
        <rFont val="Calibri"/>
        <family val="2"/>
        <scheme val="minor"/>
      </rPr>
      <t>ECHAPPEMENT</t>
    </r>
    <r>
      <rPr>
        <sz val="11"/>
        <rFont val="Calibri"/>
        <family val="2"/>
        <scheme val="minor"/>
      </rPr>
      <t>,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"/>
        <family val="2"/>
        <scheme val="minor"/>
      </rPr>
      <t>KUGELANSCHLUSSTÜCK</t>
    </r>
  </si>
  <si>
    <t>ELECTRI</t>
  </si>
  <si>
    <t>ELECTRIQUE</t>
  </si>
  <si>
    <r>
      <rPr>
        <sz val="11"/>
        <color rgb="FF00B050"/>
        <rFont val="Calibri"/>
        <family val="2"/>
        <scheme val="minor"/>
      </rPr>
      <t>CABLE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rgb="FF00B050"/>
        <rFont val="Calibri"/>
        <family val="2"/>
        <scheme val="minor"/>
      </rPr>
      <t>FIL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rgb="FF00B050"/>
        <rFont val="Calibri"/>
        <family val="2"/>
        <scheme val="minor"/>
      </rPr>
      <t>FEU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rgb="FF00B050"/>
        <rFont val="Calibri"/>
        <family val="2"/>
        <scheme val="minor"/>
      </rPr>
      <t>OPTIQUE</t>
    </r>
  </si>
  <si>
    <t>ETIQUETTE</t>
  </si>
  <si>
    <t>Méthodes VI</t>
  </si>
  <si>
    <t>Méthodes VI/Vincent Ott</t>
  </si>
  <si>
    <t>FONDERIE</t>
  </si>
  <si>
    <r>
      <rPr>
        <sz val="11"/>
        <color rgb="FFFFC000"/>
        <rFont val="Calibri"/>
        <family val="2"/>
        <scheme val="minor"/>
      </rPr>
      <t>LAGERBOCK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rgb="FF00B050"/>
        <rFont val="Calibri"/>
        <family val="2"/>
        <scheme val="minor"/>
      </rPr>
      <t>BOCK</t>
    </r>
    <r>
      <rPr>
        <sz val="11"/>
        <color theme="1"/>
        <rFont val="Calibri"/>
        <family val="2"/>
        <scheme val="minor"/>
      </rPr>
      <t xml:space="preserve"> / </t>
    </r>
  </si>
  <si>
    <t>HYDRAULIQ</t>
  </si>
  <si>
    <t>HYDRAULIQUE</t>
  </si>
  <si>
    <t>HYDRAULIK*</t>
  </si>
  <si>
    <t>LUBRIFIAN</t>
  </si>
  <si>
    <t>LUBRIFIANTS</t>
  </si>
  <si>
    <r>
      <rPr>
        <sz val="11"/>
        <color rgb="FF00B050"/>
        <rFont val="Calibri"/>
        <family val="2"/>
        <scheme val="minor"/>
      </rPr>
      <t>HUILE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rgb="FFFFC000"/>
        <rFont val="Calibri"/>
        <family val="2"/>
        <scheme val="minor"/>
      </rPr>
      <t>GRAISSE</t>
    </r>
  </si>
  <si>
    <t>MATIERE</t>
  </si>
  <si>
    <t>TOLE / BLECH / ALUMINIUM / U* / SI***/SA**/ SF** / TUBE ( BRUT)</t>
  </si>
  <si>
    <t>MECASOUD</t>
  </si>
  <si>
    <t>TOLERIE MECANOSOUDURE</t>
  </si>
  <si>
    <r>
      <t xml:space="preserve"> </t>
    </r>
    <r>
      <rPr>
        <sz val="11"/>
        <color rgb="FF00B050"/>
        <rFont val="Calibri"/>
        <family val="2"/>
        <scheme val="minor"/>
      </rPr>
      <t>HALTER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rgb="FF00B050"/>
        <rFont val="Calibri"/>
        <family val="2"/>
        <scheme val="minor"/>
      </rPr>
      <t>SUPPORT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rgb="FF00B050"/>
        <rFont val="Calibri"/>
        <family val="2"/>
        <scheme val="minor"/>
      </rPr>
      <t>BRACKET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rgb="FF00B050"/>
        <rFont val="Calibri"/>
        <family val="2"/>
        <scheme val="minor"/>
      </rPr>
      <t>PLATTE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rgb="FF00B050"/>
        <rFont val="Calibri"/>
        <family val="2"/>
        <scheme val="minor"/>
      </rPr>
      <t>*RAHMEN*</t>
    </r>
  </si>
  <si>
    <t>NON DEFIN</t>
  </si>
  <si>
    <t>NON DEFINI/EN COURS</t>
  </si>
  <si>
    <t>PNEUMAT</t>
  </si>
  <si>
    <t>PNEUMATIQUE</t>
  </si>
  <si>
    <t>LUFT*</t>
  </si>
  <si>
    <t>PROD CHIM</t>
  </si>
  <si>
    <t>PROD. CHIM</t>
  </si>
  <si>
    <t>--&gt; FNR ( PPG/AXALTA/RUMANN, FREILACKE)</t>
  </si>
  <si>
    <t>QUINCAIL</t>
  </si>
  <si>
    <t>QUINCAILLERIE</t>
  </si>
  <si>
    <t>RÉSERVOIR</t>
  </si>
  <si>
    <t>RESERVOIR</t>
  </si>
  <si>
    <r>
      <rPr>
        <sz val="11"/>
        <color rgb="FF00B050"/>
        <rFont val="Calibri"/>
        <family val="2"/>
        <scheme val="minor"/>
      </rPr>
      <t>RESERVOIR,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"/>
        <family val="2"/>
        <scheme val="minor"/>
      </rPr>
      <t>SANGLES,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"/>
        <family val="2"/>
        <scheme val="minor"/>
      </rPr>
      <t>CONSOLE DE RESERVOIR, BOUTEILLE</t>
    </r>
  </si>
  <si>
    <t>ROUES</t>
  </si>
  <si>
    <t>ROUE</t>
  </si>
  <si>
    <r>
      <rPr>
        <sz val="11"/>
        <color rgb="FF00B050"/>
        <rFont val="Calibri"/>
        <family val="2"/>
        <scheme val="minor"/>
      </rPr>
      <t>JANTE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rgb="FF00B050"/>
        <rFont val="Calibri"/>
        <family val="2"/>
        <scheme val="minor"/>
      </rPr>
      <t>PNEU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rgb="FF00B050"/>
        <rFont val="Calibri"/>
        <family val="2"/>
        <scheme val="minor"/>
      </rPr>
      <t>RAD</t>
    </r>
  </si>
  <si>
    <t>TRTT SURF</t>
  </si>
  <si>
    <t>TRAITEMENT SURFACE</t>
  </si>
  <si>
    <t>( EN SST ACHAT) KTL /ZINC/ (COULEUR)</t>
  </si>
  <si>
    <t>USINAGE</t>
  </si>
  <si>
    <t xml:space="preserve">USINAGE </t>
  </si>
  <si>
    <r>
      <rPr>
        <sz val="11"/>
        <color rgb="FF00B050"/>
        <rFont val="Calibri"/>
        <family val="2"/>
        <scheme val="minor"/>
      </rPr>
      <t>BUCHSE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rgb="FF00B050"/>
        <rFont val="Calibri"/>
        <family val="2"/>
        <scheme val="minor"/>
      </rPr>
      <t>ENTRETOISE</t>
    </r>
    <r>
      <rPr>
        <sz val="11"/>
        <color theme="1"/>
        <rFont val="Calibri"/>
        <family val="2"/>
        <scheme val="minor"/>
      </rPr>
      <t xml:space="preserve"> / </t>
    </r>
    <r>
      <rPr>
        <sz val="11"/>
        <color rgb="FF00B050"/>
        <rFont val="Calibri"/>
        <family val="2"/>
        <scheme val="minor"/>
      </rPr>
      <t>ABSTAND</t>
    </r>
  </si>
  <si>
    <t>VISBOULON</t>
  </si>
  <si>
    <t>VIS BOULON</t>
  </si>
  <si>
    <t>SCHRAUBE / VIS / ECROU</t>
  </si>
  <si>
    <t>Article</t>
  </si>
  <si>
    <t>Dénomination</t>
  </si>
  <si>
    <t>Cv</t>
  </si>
  <si>
    <t>JLM</t>
  </si>
  <si>
    <t>VO</t>
  </si>
  <si>
    <t>LV</t>
  </si>
  <si>
    <t>GM</t>
  </si>
  <si>
    <t>MOTEURS</t>
  </si>
  <si>
    <t>SMARAGD</t>
  </si>
  <si>
    <t>Type</t>
  </si>
  <si>
    <t xml:space="preserve">Statut </t>
  </si>
  <si>
    <t>AS</t>
  </si>
  <si>
    <t>A 054 545 96 28</t>
  </si>
  <si>
    <t>BOITIER DE FICHE PLATE</t>
  </si>
  <si>
    <t>A 000 995 86 65</t>
  </si>
  <si>
    <t>SEPARATEURS MULTIPLES</t>
  </si>
  <si>
    <t>N000000008871</t>
  </si>
  <si>
    <t>VISTTEBBEESIXP MBN 10228-M 8X 55- 8.8 DB</t>
  </si>
  <si>
    <t>CONDUITE D'ECHAPPEMENT DER</t>
  </si>
  <si>
    <t>SUPPORT</t>
  </si>
  <si>
    <t>A 006 990 31 50</t>
  </si>
  <si>
    <t>ECROU SIX PANS A BRIDE</t>
  </si>
  <si>
    <t>A 007 990 14 00</t>
  </si>
  <si>
    <t>VIS A SIX PANS</t>
  </si>
  <si>
    <t>A 018 990 06 82</t>
  </si>
  <si>
    <t>RONDELLE</t>
  </si>
  <si>
    <t>A 663 994 01 11</t>
  </si>
  <si>
    <t>GOUPILLE DE SECURITE</t>
  </si>
  <si>
    <t>A 471 234 16 33</t>
  </si>
  <si>
    <t>COUVERCLE</t>
  </si>
  <si>
    <t>A 471 997 11 45</t>
  </si>
  <si>
    <t>JOINT PLAT</t>
  </si>
  <si>
    <t>N304017010006</t>
  </si>
  <si>
    <t>VISHEXAGONALE ISO 4017-M10X 20-    8.8 D</t>
  </si>
  <si>
    <t>N910106008009</t>
  </si>
  <si>
    <t>VISHEXAGON MBN10105-M8X20-SB-10.9-MK12X8</t>
  </si>
  <si>
    <t>A 000 202 09 19</t>
  </si>
  <si>
    <t>POULIE DE RENVOI</t>
  </si>
  <si>
    <t>A 000 470 71 05</t>
  </si>
  <si>
    <t>BOUCHON DE RESERVOIR</t>
  </si>
  <si>
    <t>A 000 545 24 26</t>
  </si>
  <si>
    <t>STECKDOSE</t>
  </si>
  <si>
    <t>A 000 545 77 35</t>
  </si>
  <si>
    <t>CLE / LOW KEY (OHNE FFB)</t>
  </si>
  <si>
    <t>A 000 546 69 80</t>
  </si>
  <si>
    <t>GLISSIERE DE CABLE</t>
  </si>
  <si>
    <t>A 000 989 21 05</t>
  </si>
  <si>
    <t>LUBRIFIANT</t>
  </si>
  <si>
    <t>A 001 400 81 02         9040</t>
  </si>
  <si>
    <t>LU JANTES 22,5X11,5</t>
  </si>
  <si>
    <t>A 001 989 32 51 10</t>
  </si>
  <si>
    <t>TUBE GRAISSE RENOLIT</t>
  </si>
  <si>
    <t>A 001 993 86 96</t>
  </si>
  <si>
    <t>COURROIE A NERVURES TRAPEZOIDALES</t>
  </si>
  <si>
    <t>A 002 401 77 02</t>
  </si>
  <si>
    <t>ROUE-DISQUE / 9,00X22,5 STAHL</t>
  </si>
  <si>
    <t>A 002 446 32 64</t>
  </si>
  <si>
    <t>CALCULATEUR UNITE TRAITEM. AIR / EPBC MI</t>
  </si>
  <si>
    <t>A 002 446 50 64</t>
  </si>
  <si>
    <t>A 002 446 89 58</t>
  </si>
  <si>
    <t>CALC. MOD.SAIS.SIGN.COM.CABINE / ASAM NG</t>
  </si>
  <si>
    <t>A 005 990 39 05</t>
  </si>
  <si>
    <t>VIS CYLINDRIQUE A SIX PANS CREUX</t>
  </si>
  <si>
    <t>A 005 990 40 05</t>
  </si>
  <si>
    <t>A 009 545 59 26</t>
  </si>
  <si>
    <t>KONTAKTFEDER</t>
  </si>
  <si>
    <t>A 013 490 46 12</t>
  </si>
  <si>
    <t>EATU ECHAPPEMENT GAUCHE MD-SCS SK2</t>
  </si>
  <si>
    <t>A 013 490 56 12</t>
  </si>
  <si>
    <t>EATU ECHAPPEMENT SUP MD-SCS SK2</t>
  </si>
  <si>
    <t>A 035 545 57 28</t>
  </si>
  <si>
    <t>FLACHSTECKER</t>
  </si>
  <si>
    <t>A 201 988 05 11</t>
  </si>
  <si>
    <t>TUERPUFFER</t>
  </si>
  <si>
    <t>A 405 251 00 40</t>
  </si>
  <si>
    <t>A 405 637 05 09</t>
  </si>
  <si>
    <t>REVETEMENT DE PAROI LATERALE GAUCHE</t>
  </si>
  <si>
    <t>A 405 637 06 09</t>
  </si>
  <si>
    <t>REVETEMENT DE PAROI LATERALE D</t>
  </si>
  <si>
    <t>A 435 475 32 27</t>
  </si>
  <si>
    <t>KONSOLE</t>
  </si>
  <si>
    <t>A 437 524 39 47</t>
  </si>
  <si>
    <t>BARRE</t>
  </si>
  <si>
    <t>A 457 010 01 82</t>
  </si>
  <si>
    <t>FLEXIBLE DE PURGE</t>
  </si>
  <si>
    <t>A 646 092 05 01</t>
  </si>
  <si>
    <t>FILTRE GASOIL</t>
  </si>
  <si>
    <t>A 646 200 05 70</t>
  </si>
  <si>
    <t>TENDEUR DE COURROIE</t>
  </si>
  <si>
    <t>A 660 460 69 62</t>
  </si>
  <si>
    <t>CONDUITE D'HUILE</t>
  </si>
  <si>
    <t>A 660 460 70 62</t>
  </si>
  <si>
    <t>A 662 470 56 03</t>
  </si>
  <si>
    <t>RESERVOIR DE CARBURANT</t>
  </si>
  <si>
    <t>A 662 490 42 20</t>
  </si>
  <si>
    <t>ZB LIGNE D'ECHAPPEMENT /</t>
  </si>
  <si>
    <t>A 662 492 96 02</t>
  </si>
  <si>
    <t>CONDUITE D'ECHAPPEMENT AV</t>
  </si>
  <si>
    <t>A 663 400 55 02</t>
  </si>
  <si>
    <t>ROUE-DISQUE</t>
  </si>
  <si>
    <t>A 663 410 57 02</t>
  </si>
  <si>
    <t>AARBRE DE TRANSMISSION ARRIERE</t>
  </si>
  <si>
    <t>A 663 466 00 41</t>
  </si>
  <si>
    <t>A 663 490 17 50</t>
  </si>
  <si>
    <t>A 663 490 19 19</t>
  </si>
  <si>
    <t>ZB CONDUITE D'ECHAPPEMENT</t>
  </si>
  <si>
    <t>A 663 490 30 35</t>
  </si>
  <si>
    <t>CONDUITE D'ECHAPPEMENT</t>
  </si>
  <si>
    <t>A 663 492 32 90</t>
  </si>
  <si>
    <t>A 663 492 33 90</t>
  </si>
  <si>
    <t>A 663 492 39 05</t>
  </si>
  <si>
    <t>A 663 492 58 05</t>
  </si>
  <si>
    <t>CONDUITE D'ECHAPPEMENT AR</t>
  </si>
  <si>
    <t>A 663 492 62 01</t>
  </si>
  <si>
    <t>A 663 492 68 05</t>
  </si>
  <si>
    <t>A 663 520 71 33</t>
  </si>
  <si>
    <t>A 663 552 00 14</t>
  </si>
  <si>
    <t>MOYEU</t>
  </si>
  <si>
    <t>A 663 553 14 01</t>
  </si>
  <si>
    <t>POMPE HYDRAULIQUE</t>
  </si>
  <si>
    <t>A 663 800 01 45</t>
  </si>
  <si>
    <t>RESERVOIR D'HUILE</t>
  </si>
  <si>
    <t>A 663 825 01 59</t>
  </si>
  <si>
    <t>SURFACE D'ECLAIRAGE LED</t>
  </si>
  <si>
    <t>A 663 914 00 17</t>
  </si>
  <si>
    <t>ELEMENT RAPPORTE DOSSIER</t>
  </si>
  <si>
    <t>A 663 930 07 01</t>
  </si>
  <si>
    <t>SIEGE CENTRAL</t>
  </si>
  <si>
    <t>A 941 553 01 76</t>
  </si>
  <si>
    <t>RONDELLES A FACES PLANES</t>
  </si>
  <si>
    <t>A 958 500 02 54</t>
  </si>
  <si>
    <t>CONDENSEUR FRIGORIFIQUE</t>
  </si>
  <si>
    <t>A 960 580 00 50         7G99</t>
  </si>
  <si>
    <t>COFFRET</t>
  </si>
  <si>
    <t>A 960 666 85 03         9135</t>
  </si>
  <si>
    <t>ACCES INF D / 600 2300 NN3G, BAU BESCHNI</t>
  </si>
  <si>
    <t>A 960 880 11 90</t>
  </si>
  <si>
    <t>PARE-CHOCS AVANT MILIEU / FV, VOP</t>
  </si>
  <si>
    <t>A 960 910 37 04</t>
  </si>
  <si>
    <t>SIEGE SUSPENDU G / KOMFORT</t>
  </si>
  <si>
    <t>A 960 910 40 04</t>
  </si>
  <si>
    <t>SIEGE SUSPENDU D / KOMFORT</t>
  </si>
  <si>
    <t>A 960 910 79 12</t>
  </si>
  <si>
    <t>A 961 520 23 23</t>
  </si>
  <si>
    <t>CARE. GROU. PRO SUP BV CADRE AV / OM470</t>
  </si>
  <si>
    <t>A 962 492 10 30</t>
  </si>
  <si>
    <t>TOLE DE PROTECTION DER</t>
  </si>
  <si>
    <t>A 970 312 22 41</t>
  </si>
  <si>
    <t>STUETZWINKEL 150</t>
  </si>
  <si>
    <t>A 990 990 42 05</t>
  </si>
  <si>
    <t>RIVET AVEUGLE</t>
  </si>
  <si>
    <t>A 990 990 84 20</t>
  </si>
  <si>
    <t>ECROU RIVR N 13024-A M 5X12   -ST</t>
  </si>
  <si>
    <t>N000000000300</t>
  </si>
  <si>
    <t>SCHRAUBE / VIS</t>
  </si>
  <si>
    <t>N000908018000</t>
  </si>
  <si>
    <t>BOUCHON      DIN 908-M18X1,5-ST DBL9400.</t>
  </si>
  <si>
    <t>N000908999005</t>
  </si>
  <si>
    <t>BOUCHON      DIN 908-G   1/2A-ST DBL9400</t>
  </si>
  <si>
    <t>N000912010065</t>
  </si>
  <si>
    <t>VIS      DIN 912-M10     X 25- 8.8 DBL84</t>
  </si>
  <si>
    <t>N913023008000</t>
  </si>
  <si>
    <t>ÉCROU  N 13023-M  8         - 8 DBL8451.</t>
  </si>
  <si>
    <t>Désignation article</t>
  </si>
  <si>
    <t>Créé le</t>
  </si>
  <si>
    <t>Créé par</t>
  </si>
  <si>
    <t>Dernière modificat.</t>
  </si>
  <si>
    <t>Modifié par</t>
  </si>
  <si>
    <t>Statut de gestion</t>
  </si>
  <si>
    <t>Suppr.</t>
  </si>
  <si>
    <t>Type d'article</t>
  </si>
  <si>
    <t>Groupe d'articles</t>
  </si>
  <si>
    <t>Ancien n° article</t>
  </si>
  <si>
    <t>Unité de qté base</t>
  </si>
  <si>
    <t>Unité d'achat</t>
  </si>
  <si>
    <t>Labo/Bureau études</t>
  </si>
  <si>
    <t>Clé valeurs Achats</t>
  </si>
  <si>
    <t>Poids brut</t>
  </si>
  <si>
    <t>Poids net</t>
  </si>
  <si>
    <t>Unité de poids</t>
  </si>
  <si>
    <t>Code plus bas niveau</t>
  </si>
  <si>
    <t>Groupe de transports</t>
  </si>
  <si>
    <t>Secteur d'activité</t>
  </si>
  <si>
    <t>QM actif dans appro.</t>
  </si>
  <si>
    <t>Article configurable</t>
  </si>
  <si>
    <t>Gestion des lots</t>
  </si>
  <si>
    <t>Groupe autorisations</t>
  </si>
  <si>
    <t>Stat.art.int.-divis.</t>
  </si>
  <si>
    <t>GrpeGénér.TypesPoste</t>
  </si>
  <si>
    <t>Statut art. par div.</t>
  </si>
  <si>
    <t>Groupe d'acheteurs</t>
  </si>
  <si>
    <t>Unité de sortie</t>
  </si>
  <si>
    <t>Type planification</t>
  </si>
  <si>
    <t>Gestionnaire MRP</t>
  </si>
  <si>
    <t>Délai prév. livrais.</t>
  </si>
  <si>
    <t>Temps de réception</t>
  </si>
  <si>
    <t>Clé calc. taille lot</t>
  </si>
  <si>
    <t>Type approvisionnemt</t>
  </si>
  <si>
    <t>Approvisionn.spécial</t>
  </si>
  <si>
    <t>Point de commande</t>
  </si>
  <si>
    <t>Stock de sécurité</t>
  </si>
  <si>
    <t>Taille lot minimale</t>
  </si>
  <si>
    <t>Taille lot maximale</t>
  </si>
  <si>
    <t>Taille de lot fixe</t>
  </si>
  <si>
    <t>Valeur arrondie</t>
  </si>
  <si>
    <t>Remplacem. article</t>
  </si>
  <si>
    <t>Date d'expiration</t>
  </si>
  <si>
    <t>Article remplacement</t>
  </si>
  <si>
    <t>Regroupement besoins</t>
  </si>
  <si>
    <t>Clé d'horizon</t>
  </si>
  <si>
    <t>Prélèvement rétroac.</t>
  </si>
  <si>
    <t>Superviseur prod.</t>
  </si>
  <si>
    <t>Temps de traitement</t>
  </si>
  <si>
    <t>Temps de changement</t>
  </si>
  <si>
    <t>Délai inter-op.</t>
  </si>
  <si>
    <t>Quantité de base</t>
  </si>
  <si>
    <t>Délai fabric.interne</t>
  </si>
  <si>
    <t>Livr.excéd.illimitée</t>
  </si>
  <si>
    <t>Clé de pilotage QM</t>
  </si>
  <si>
    <t>Contrôle disponibil.</t>
  </si>
  <si>
    <t>Commande automatique</t>
  </si>
  <si>
    <t>Rép.appro.oblig.</t>
  </si>
  <si>
    <t>Nomncl/N°TarifDouan.</t>
  </si>
  <si>
    <t>Pays d'origine</t>
  </si>
  <si>
    <t>Régime douanier</t>
  </si>
  <si>
    <t>Centre de profit</t>
  </si>
  <si>
    <t>Taille de lot du CCR</t>
  </si>
  <si>
    <t>Magasin production</t>
  </si>
  <si>
    <t>Système QM théorique</t>
  </si>
  <si>
    <t>Biens militaires</t>
  </si>
  <si>
    <t>Mag.pour appro. ext.</t>
  </si>
  <si>
    <t>Marchandise en vrac</t>
  </si>
  <si>
    <t>Profil pilot.atel.</t>
  </si>
  <si>
    <t>Aire appr. /défaut</t>
  </si>
  <si>
    <t>pas de CCR</t>
  </si>
  <si>
    <t>Statut article ADV</t>
  </si>
  <si>
    <t>Grpe types de poste</t>
  </si>
  <si>
    <t>Division livraison</t>
  </si>
  <si>
    <t>Grpe imputation art.</t>
  </si>
  <si>
    <t>Groupe d'articles 1</t>
  </si>
  <si>
    <t>Stock total</t>
  </si>
  <si>
    <t>Valeur globale</t>
  </si>
  <si>
    <t>Code prix</t>
  </si>
  <si>
    <t>Prix moyen pondéré</t>
  </si>
  <si>
    <t>Prix standard</t>
  </si>
  <si>
    <t>Base de prix</t>
  </si>
  <si>
    <t>Classe valorisation</t>
  </si>
  <si>
    <t>N° fiche de modif.</t>
  </si>
  <si>
    <t>Désignation</t>
  </si>
  <si>
    <t>Début validité</t>
  </si>
  <si>
    <t>Motif modification</t>
  </si>
  <si>
    <t>Indice de modif.</t>
  </si>
  <si>
    <t>JOFICHT</t>
  </si>
  <si>
    <t>TMERCKL</t>
  </si>
  <si>
    <t>KDLVQCEBSG</t>
  </si>
  <si>
    <t/>
  </si>
  <si>
    <t>HALB</t>
  </si>
  <si>
    <t>Pce</t>
  </si>
  <si>
    <t>999</t>
  </si>
  <si>
    <t>M01</t>
  </si>
  <si>
    <t>KG</t>
  </si>
  <si>
    <t>0001</t>
  </si>
  <si>
    <t>PI</t>
  </si>
  <si>
    <t>X</t>
  </si>
  <si>
    <t>ZNOR</t>
  </si>
  <si>
    <t>25</t>
  </si>
  <si>
    <t>PD</t>
  </si>
  <si>
    <t>100</t>
  </si>
  <si>
    <t>ZM</t>
  </si>
  <si>
    <t>F</t>
  </si>
  <si>
    <t>002</t>
  </si>
  <si>
    <t>2</t>
  </si>
  <si>
    <t>Z001</t>
  </si>
  <si>
    <t>Y2</t>
  </si>
  <si>
    <t>200000</t>
  </si>
  <si>
    <t>2000</t>
  </si>
  <si>
    <t>TS</t>
  </si>
  <si>
    <t>1000</t>
  </si>
  <si>
    <t>NORM</t>
  </si>
  <si>
    <t>W136</t>
  </si>
  <si>
    <t>M2</t>
  </si>
  <si>
    <t>V</t>
  </si>
  <si>
    <t>7900</t>
  </si>
  <si>
    <t>500000031630</t>
  </si>
  <si>
    <t>JFI-CR-SNR-02-12-2021_001</t>
  </si>
  <si>
    <t>demande MBOX</t>
  </si>
  <si>
    <t>01</t>
  </si>
  <si>
    <t>ABEURTO</t>
  </si>
  <si>
    <t>NSCHLUT</t>
  </si>
  <si>
    <t>005</t>
  </si>
  <si>
    <t>87089997</t>
  </si>
  <si>
    <t>500000024238</t>
  </si>
  <si>
    <t>ZAC247820</t>
  </si>
  <si>
    <t>AHB20/02429</t>
  </si>
  <si>
    <t>KDLVQCGEBS</t>
  </si>
  <si>
    <t>500000018427</t>
  </si>
  <si>
    <t>JFI-MAJ-SNR-16-10-2019_001</t>
  </si>
  <si>
    <t>Suite demande MBOX</t>
  </si>
  <si>
    <t>PWINTZE</t>
  </si>
  <si>
    <t>JACICEK</t>
  </si>
  <si>
    <t>KCDSLGVEBQ</t>
  </si>
  <si>
    <t>000</t>
  </si>
  <si>
    <t>ZJ</t>
  </si>
  <si>
    <t>500000000002</t>
  </si>
  <si>
    <t>MOL_MIG_01_03_A_SNR_ALL</t>
  </si>
  <si>
    <t>A_MOL_MIG_01_03_FREI_ALLE</t>
  </si>
  <si>
    <t>KLSEBAS</t>
  </si>
  <si>
    <t>KDLVQCESBG</t>
  </si>
  <si>
    <t>006</t>
  </si>
  <si>
    <t>127</t>
  </si>
  <si>
    <t>39173200</t>
  </si>
  <si>
    <t>DE</t>
  </si>
  <si>
    <t>500000014378</t>
  </si>
  <si>
    <t>ZAC28419</t>
  </si>
  <si>
    <t>Zeichnungs-Erstellung // Drawing creatio</t>
  </si>
  <si>
    <t>MIGRATION</t>
  </si>
  <si>
    <t>KELVCDABPGSQ</t>
  </si>
  <si>
    <t>G</t>
  </si>
  <si>
    <t>34049000</t>
  </si>
  <si>
    <t>3034</t>
  </si>
  <si>
    <t>Reprise GO LIVE</t>
  </si>
  <si>
    <t>JEKRIMM</t>
  </si>
  <si>
    <t>M03</t>
  </si>
  <si>
    <t>A06</t>
  </si>
  <si>
    <t>128</t>
  </si>
  <si>
    <t>3031</t>
  </si>
  <si>
    <t>500000034091</t>
  </si>
  <si>
    <t>ZAC108922</t>
  </si>
  <si>
    <t>Neu-/Erstfreigabe // Initial release</t>
  </si>
  <si>
    <t>KDELBVQGCS</t>
  </si>
  <si>
    <t>012</t>
  </si>
  <si>
    <t>87087099</t>
  </si>
  <si>
    <t>500000027393</t>
  </si>
  <si>
    <t>Création PP CODIF. 17/03/2021</t>
  </si>
  <si>
    <t>KELVCDABPGQS</t>
  </si>
  <si>
    <t>001</t>
  </si>
  <si>
    <t>A05</t>
  </si>
  <si>
    <t>VB</t>
  </si>
  <si>
    <t>402</t>
  </si>
  <si>
    <t>27129039</t>
  </si>
  <si>
    <t>3035</t>
  </si>
  <si>
    <t>500000028665</t>
  </si>
  <si>
    <t>JFI-CR-SNR-27-05-2021_002</t>
  </si>
  <si>
    <t>016</t>
  </si>
  <si>
    <t>500000032352</t>
  </si>
  <si>
    <t>ZAC22522</t>
  </si>
  <si>
    <t>JBWP</t>
  </si>
  <si>
    <t>500000032148</t>
  </si>
  <si>
    <t>ZAC5722</t>
  </si>
  <si>
    <t>500000033810</t>
  </si>
  <si>
    <t>JFI-CR-SNR-04-05-2022_001</t>
  </si>
  <si>
    <t>500000032017</t>
  </si>
  <si>
    <t>ZAC259221</t>
  </si>
  <si>
    <t>Pumpe Wechsel bei Titan (wegen Liefersch</t>
  </si>
  <si>
    <t>MMARTZ7</t>
  </si>
  <si>
    <t>010</t>
  </si>
  <si>
    <t>500000032892</t>
  </si>
  <si>
    <t>ZAC333301N28</t>
  </si>
  <si>
    <t>JAVH</t>
  </si>
  <si>
    <t>500000033324</t>
  </si>
  <si>
    <t>JFI-CR-SNR-25-03-2022_001</t>
  </si>
  <si>
    <t>PMARLIE</t>
  </si>
  <si>
    <t>008</t>
  </si>
  <si>
    <t>500000030914</t>
  </si>
  <si>
    <t>ZAC265921</t>
  </si>
  <si>
    <t>Nouvelle variante</t>
  </si>
  <si>
    <t>500000032151</t>
  </si>
  <si>
    <t>ZAC3922</t>
  </si>
  <si>
    <t>JKSC</t>
  </si>
  <si>
    <t>500000031636</t>
  </si>
  <si>
    <t>JFI-CR-SNR-02-12-2021_002</t>
  </si>
  <si>
    <t>3032</t>
  </si>
  <si>
    <t>500000013620</t>
  </si>
  <si>
    <t>JFI-CR-DOC-08-01-2019_001</t>
  </si>
  <si>
    <t>manquant migration.</t>
  </si>
  <si>
    <t>089</t>
  </si>
  <si>
    <t>302</t>
  </si>
  <si>
    <t>40169952</t>
  </si>
  <si>
    <t>300000</t>
  </si>
  <si>
    <t>3000</t>
  </si>
  <si>
    <t>UGN</t>
  </si>
  <si>
    <t>M3</t>
  </si>
  <si>
    <t>007</t>
  </si>
  <si>
    <t>500000033086</t>
  </si>
  <si>
    <t>ZAC27022</t>
  </si>
  <si>
    <t>DDC22/11504</t>
  </si>
  <si>
    <t>090</t>
  </si>
  <si>
    <t>500000028571</t>
  </si>
  <si>
    <t>ABE-MAJ-SNR-200521_001</t>
  </si>
  <si>
    <t>Mise à jour des références du 20/05/21</t>
  </si>
  <si>
    <t>03</t>
  </si>
  <si>
    <t>KELVCDABGQS</t>
  </si>
  <si>
    <t>200</t>
  </si>
  <si>
    <t>A09</t>
  </si>
  <si>
    <t>126</t>
  </si>
  <si>
    <t>FR</t>
  </si>
  <si>
    <t>500000032589</t>
  </si>
  <si>
    <t>JFI-CR-SNR-09-02-2022_001</t>
  </si>
  <si>
    <t>500000030503</t>
  </si>
  <si>
    <t>ZAC228521</t>
  </si>
  <si>
    <t>JBEE</t>
  </si>
  <si>
    <t>500000033213</t>
  </si>
  <si>
    <t>ZAC54722</t>
  </si>
  <si>
    <t>DDC22/11520</t>
  </si>
  <si>
    <t>84212300</t>
  </si>
  <si>
    <t>500000031900</t>
  </si>
  <si>
    <t>ZAC303721</t>
  </si>
  <si>
    <t>DDC21/10556</t>
  </si>
  <si>
    <t>500000030870</t>
  </si>
  <si>
    <t>MMA-CR-SNR-12-10-21_002</t>
  </si>
  <si>
    <t>Création SNR</t>
  </si>
  <si>
    <t>003</t>
  </si>
  <si>
    <t>87089235</t>
  </si>
  <si>
    <t>Z20000</t>
  </si>
  <si>
    <t>S</t>
  </si>
  <si>
    <t>7901</t>
  </si>
  <si>
    <t>500000030832</t>
  </si>
  <si>
    <t>MMA-CR-SNR-08-10-21_002</t>
  </si>
  <si>
    <t>A03</t>
  </si>
  <si>
    <t>500000028898</t>
  </si>
  <si>
    <t>ZAC333301N41</t>
  </si>
  <si>
    <t>JRBG</t>
  </si>
  <si>
    <t>285</t>
  </si>
  <si>
    <t>500000033386</t>
  </si>
  <si>
    <t>ZAC74922</t>
  </si>
  <si>
    <t>Erste Freigabe_Aenderung Zeichnung</t>
  </si>
  <si>
    <t>015</t>
  </si>
  <si>
    <t>Freigabe</t>
  </si>
  <si>
    <t>009</t>
  </si>
  <si>
    <t>500000031584</t>
  </si>
  <si>
    <t>ZAC292621</t>
  </si>
  <si>
    <t>DDC21/10424</t>
  </si>
  <si>
    <t>KDLVQCASBGE</t>
  </si>
  <si>
    <t>500000010467</t>
  </si>
  <si>
    <t>ZAC154318</t>
  </si>
  <si>
    <t>30</t>
  </si>
  <si>
    <t>500000020239</t>
  </si>
  <si>
    <t>ZAC25620</t>
  </si>
  <si>
    <t>Vorbereitung JKSF</t>
  </si>
  <si>
    <t>500000020737</t>
  </si>
  <si>
    <t>ZAC35120</t>
  </si>
  <si>
    <t>500000033206</t>
  </si>
  <si>
    <t>ZAC56222</t>
  </si>
  <si>
    <t>DDC22/11434</t>
  </si>
  <si>
    <t>500000028745</t>
  </si>
  <si>
    <t>ZAC127321</t>
  </si>
  <si>
    <t>JKSF iVm M4X;</t>
  </si>
  <si>
    <t>500000031036</t>
  </si>
  <si>
    <t>ZAC269021</t>
  </si>
  <si>
    <t>REMGEIG</t>
  </si>
  <si>
    <t>Z1</t>
  </si>
  <si>
    <t>122</t>
  </si>
  <si>
    <t>500000032174</t>
  </si>
  <si>
    <t>ZAC320521</t>
  </si>
  <si>
    <t>DDC21/10595</t>
  </si>
  <si>
    <t>500000021809</t>
  </si>
  <si>
    <t>ZAC121620</t>
  </si>
  <si>
    <t>500000031195</t>
  </si>
  <si>
    <t>ZAC196821N31</t>
  </si>
  <si>
    <t>Neue Logik WW Teile fuer A 669 800 00 45</t>
  </si>
  <si>
    <t>500000030346</t>
  </si>
  <si>
    <t>ZAC235621</t>
  </si>
  <si>
    <t>94019080</t>
  </si>
  <si>
    <t>500000019927</t>
  </si>
  <si>
    <t>ZAC305419</t>
  </si>
  <si>
    <t>500000030415</t>
  </si>
  <si>
    <t>ZAC159921</t>
  </si>
  <si>
    <t>500000029201</t>
  </si>
  <si>
    <t>ZAC188020</t>
  </si>
  <si>
    <t>A6695000054</t>
  </si>
  <si>
    <t>WW</t>
  </si>
  <si>
    <t>500000030562</t>
  </si>
  <si>
    <t>JFI-CR-SNR-22-09-2021_001</t>
  </si>
  <si>
    <t>500000033527</t>
  </si>
  <si>
    <t>JFI-CR-SNR-11-04-2022_001</t>
  </si>
  <si>
    <t>500000021632</t>
  </si>
  <si>
    <t>JFI-CR-SNR-25-05-2020_001</t>
  </si>
  <si>
    <t>demande mbox</t>
  </si>
  <si>
    <t>94012000</t>
  </si>
  <si>
    <t>500000014701</t>
  </si>
  <si>
    <t>ZAC55419</t>
  </si>
  <si>
    <t>500000022063</t>
  </si>
  <si>
    <t>ZAC137320</t>
  </si>
  <si>
    <t>500000030550</t>
  </si>
  <si>
    <t>ZAC243121</t>
  </si>
  <si>
    <t>DDC21/09637</t>
  </si>
  <si>
    <t>500000027091</t>
  </si>
  <si>
    <t>ZAC59221</t>
  </si>
  <si>
    <t>HMO000490L017 HMO000490M016</t>
  </si>
  <si>
    <t>500000030401</t>
  </si>
  <si>
    <t>ZAC49821</t>
  </si>
  <si>
    <t>500000031290</t>
  </si>
  <si>
    <t>MMA-CR-SNR-09-11-21_001</t>
  </si>
  <si>
    <t>73181588</t>
  </si>
  <si>
    <t>500000025724</t>
  </si>
  <si>
    <t>ZAC278220</t>
  </si>
  <si>
    <t>Aktualisierung/Korrektur Stückliste // U</t>
  </si>
  <si>
    <t>02</t>
  </si>
  <si>
    <t>500000033261</t>
  </si>
  <si>
    <t>ZAC68922</t>
  </si>
  <si>
    <t>73269098</t>
  </si>
  <si>
    <t>500000018156</t>
  </si>
  <si>
    <t>ZAC223519</t>
  </si>
  <si>
    <t>Zeichnungs-Änderung und Stukliste</t>
  </si>
  <si>
    <t>500000018158</t>
  </si>
  <si>
    <t>ZAC223419</t>
  </si>
  <si>
    <t>Zeichnungs-Änderung un Stukliste</t>
  </si>
  <si>
    <t>04</t>
  </si>
  <si>
    <t>73181568</t>
  </si>
  <si>
    <t>IT</t>
  </si>
  <si>
    <t>500000025065</t>
  </si>
  <si>
    <t>ZAC163120</t>
  </si>
  <si>
    <t>Baubarkeit Montage // Buildability</t>
  </si>
  <si>
    <t>73181660</t>
  </si>
  <si>
    <t>TW</t>
  </si>
  <si>
    <t>Acheteurs</t>
  </si>
  <si>
    <t>A 960 850 12 52</t>
  </si>
  <si>
    <t>BARRE DE MAINTIEN PANNEAU-ARR</t>
  </si>
  <si>
    <t>A 014 545 12 26</t>
  </si>
  <si>
    <t>KONTAKTBUCHSE</t>
  </si>
  <si>
    <t>500000034279</t>
  </si>
  <si>
    <t>ZAC115522</t>
  </si>
  <si>
    <t>DDC22/12345</t>
  </si>
  <si>
    <t>500000034271</t>
  </si>
  <si>
    <t>ZAC121422</t>
  </si>
  <si>
    <t>AHB22/03480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</si>
</sst>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"/>
    <numFmt numFmtId="165" formatCode="#,##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92D05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/>
    <xf numFmtId="0" fontId="3" fillId="3" borderId="1" xfId="0" applyFont="1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Border="1"/>
    <xf numFmtId="0" fontId="6" fillId="0" borderId="1" xfId="0" applyFont="1" applyBorder="1"/>
    <xf numFmtId="0" fontId="1" fillId="0" borderId="0" xfId="0" applyFont="1"/>
    <xf numFmtId="0" fontId="0" fillId="6" borderId="1" xfId="0" applyFill="1" applyBorder="1" applyAlignment="1">
      <alignment vertical="top"/>
    </xf>
    <xf numFmtId="0" fontId="0" fillId="6" borderId="1" xfId="0" applyFill="1" applyBorder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0" fontId="0" fillId="0" borderId="0" xfId="0" applyNumberFormat="1"/>
    <xf numFmtId="165" fontId="0" fillId="0" borderId="0" xfId="0" applyNumberFormat="1" applyAlignment="1">
      <alignment horizontal="right" vertical="top"/>
    </xf>
    <xf numFmtId="0" fontId="3" fillId="0" borderId="1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top"/>
    </xf>
    <xf numFmtId="0" fontId="9" fillId="0" borderId="0" xfId="0" applyFont="1" applyFill="1" applyBorder="1" applyAlignment="1"/>
    <xf numFmtId="0" fontId="8" fillId="0" borderId="0" xfId="0" applyFont="1" applyFill="1" applyBorder="1" applyAlignment="1"/>
    <xf numFmtId="0" fontId="8" fillId="7" borderId="5" xfId="0" applyFont="1" applyFill="1" applyBorder="1" applyAlignment="1">
      <alignment horizontal="center"/>
    </xf>
    <xf numFmtId="0" fontId="8" fillId="7" borderId="0" xfId="0" applyFont="1" applyFill="1" applyBorder="1" applyAlignment="1">
      <alignment horizontal="center"/>
    </xf>
    <xf numFmtId="0" fontId="9" fillId="7" borderId="2" xfId="0" applyFont="1" applyFill="1" applyBorder="1" applyAlignment="1">
      <alignment horizontal="center"/>
    </xf>
    <xf numFmtId="0" fontId="9" fillId="7" borderId="3" xfId="0" applyFont="1" applyFill="1" applyBorder="1" applyAlignment="1">
      <alignment horizontal="center"/>
    </xf>
    <xf numFmtId="0" fontId="9" fillId="7" borderId="4" xfId="0" applyFont="1" applyFill="1" applyBorder="1" applyAlignment="1">
      <alignment horizontal="center"/>
    </xf>
    <xf numFmtId="0" fontId="9" fillId="7" borderId="5" xfId="0" applyFont="1" applyFill="1" applyBorder="1" applyAlignment="1">
      <alignment horizontal="center"/>
    </xf>
    <xf numFmtId="0" fontId="9" fillId="7" borderId="0" xfId="0" applyFont="1" applyFill="1" applyBorder="1" applyAlignment="1">
      <alignment horizontal="center"/>
    </xf>
  </cellXfs>
  <cellStyles count="1">
    <cellStyle name="Normal" xfId="0" builtinId="0"/>
  </cellStyles>
  <dxfs count="80"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205740</xdr:colOff>
      <xdr:row>1</xdr:row>
      <xdr:rowOff>114300</xdr:rowOff>
    </xdr:from>
    <xdr:to>
      <xdr:col>16</xdr:col>
      <xdr:colOff>471145</xdr:colOff>
      <xdr:row>5</xdr:row>
      <xdr:rowOff>129540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74280" y="297180"/>
          <a:ext cx="6727165" cy="7467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</xdr:colOff>
          <xdr:row>5</xdr:row>
          <xdr:rowOff>30480</xdr:rowOff>
        </xdr:from>
        <xdr:to>
          <xdr:col>5</xdr:col>
          <xdr:colOff>487680</xdr:colOff>
          <xdr:row>7</xdr:row>
          <xdr:rowOff>175260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60960</xdr:colOff>
          <xdr:row>10</xdr:row>
          <xdr:rowOff>152400</xdr:rowOff>
        </xdr:from>
        <xdr:to>
          <xdr:col>5</xdr:col>
          <xdr:colOff>480060</xdr:colOff>
          <xdr:row>13</xdr:row>
          <xdr:rowOff>175260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Nettoyage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251460</xdr:colOff>
          <xdr:row>1</xdr:row>
          <xdr:rowOff>106680</xdr:rowOff>
        </xdr:from>
        <xdr:to>
          <xdr:col>9</xdr:col>
          <xdr:colOff>708660</xdr:colOff>
          <xdr:row>6</xdr:row>
          <xdr:rowOff>22860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JLM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236220</xdr:colOff>
          <xdr:row>7</xdr:row>
          <xdr:rowOff>68580</xdr:rowOff>
        </xdr:from>
        <xdr:to>
          <xdr:col>9</xdr:col>
          <xdr:colOff>708660</xdr:colOff>
          <xdr:row>12</xdr:row>
          <xdr:rowOff>106680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213360</xdr:colOff>
          <xdr:row>13</xdr:row>
          <xdr:rowOff>114300</xdr:rowOff>
        </xdr:from>
        <xdr:to>
          <xdr:col>9</xdr:col>
          <xdr:colOff>723900</xdr:colOff>
          <xdr:row>17</xdr:row>
          <xdr:rowOff>137160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1"/>
  <sheetViews>
    <sheetView workbookViewId="0">
      <selection activeCell="C2" sqref="C2:C84"/>
    </sheetView>
  </sheetViews>
  <sheetFormatPr baseColWidth="10" defaultRowHeight="14.4" x14ac:dyDescent="0.3"/>
  <cols>
    <col min="1" max="1" width="22.109375" bestFit="1" customWidth="1"/>
    <col min="2" max="2" width="41.33203125" bestFit="1" customWidth="1"/>
    <col min="3" max="3" width="6" bestFit="1" customWidth="1"/>
    <col min="6" max="6" width="9.33203125" bestFit="1" customWidth="1"/>
    <col min="7" max="7" width="5.33203125" customWidth="1"/>
    <col min="9" max="9" width="2" bestFit="1" customWidth="1"/>
    <col min="11" max="11" width="6" bestFit="1" customWidth="1"/>
  </cols>
  <sheetData>
    <row r="1" spans="1:7" x14ac:dyDescent="0.3">
      <c r="A1" s="11" t="s">
        <v>71</v>
      </c>
      <c r="B1" s="11" t="s">
        <v>72</v>
      </c>
      <c r="C1" s="11" t="s">
        <v>73</v>
      </c>
      <c r="E1" s="11"/>
      <c r="F1" s="11"/>
      <c r="G1" s="11"/>
    </row>
    <row r="2" spans="1:7" x14ac:dyDescent="0.3">
      <c r="A2" s="14" t="s">
        <v>83</v>
      </c>
      <c r="B2" s="14" t="s">
        <v>84</v>
      </c>
      <c r="C2" s="20">
        <v>-46</v>
      </c>
      <c r="G2" s="19"/>
    </row>
    <row r="3" spans="1:7" x14ac:dyDescent="0.3">
      <c r="A3" s="14" t="s">
        <v>85</v>
      </c>
      <c r="B3" s="14" t="s">
        <v>86</v>
      </c>
      <c r="C3" s="20">
        <v>-6</v>
      </c>
      <c r="G3" s="19"/>
    </row>
    <row r="4" spans="1:7" x14ac:dyDescent="0.3">
      <c r="A4" s="14" t="s">
        <v>201</v>
      </c>
      <c r="B4" s="14" t="s">
        <v>202</v>
      </c>
      <c r="C4" s="20">
        <v>-6</v>
      </c>
      <c r="G4" s="19"/>
    </row>
    <row r="5" spans="1:7" x14ac:dyDescent="0.3">
      <c r="A5" s="14" t="s">
        <v>587</v>
      </c>
      <c r="B5" s="14" t="s">
        <v>588</v>
      </c>
      <c r="C5" s="20">
        <v>-2</v>
      </c>
      <c r="G5" s="19"/>
    </row>
    <row r="6" spans="1:7" x14ac:dyDescent="0.3">
      <c r="A6" s="14" t="s">
        <v>589</v>
      </c>
      <c r="B6" s="14" t="s">
        <v>590</v>
      </c>
      <c r="C6" s="20">
        <v>10</v>
      </c>
      <c r="G6" s="19"/>
    </row>
    <row r="7" spans="1:7" x14ac:dyDescent="0.3">
      <c r="A7" s="14" t="s">
        <v>97</v>
      </c>
      <c r="B7" s="14" t="s">
        <v>98</v>
      </c>
      <c r="C7" s="20">
        <v>138</v>
      </c>
    </row>
    <row r="8" spans="1:7" x14ac:dyDescent="0.3">
      <c r="A8" s="14" t="s">
        <v>95</v>
      </c>
      <c r="B8" s="14" t="s">
        <v>96</v>
      </c>
      <c r="C8" s="20">
        <v>138</v>
      </c>
    </row>
    <row r="9" spans="1:7" x14ac:dyDescent="0.3">
      <c r="A9" s="14" t="s">
        <v>93</v>
      </c>
      <c r="B9" s="14" t="s">
        <v>94</v>
      </c>
      <c r="C9" s="20">
        <v>138</v>
      </c>
    </row>
    <row r="10" spans="1:7" x14ac:dyDescent="0.3">
      <c r="A10" s="14" t="s">
        <v>91</v>
      </c>
      <c r="B10" s="14" t="s">
        <v>92</v>
      </c>
      <c r="C10" s="20">
        <v>138</v>
      </c>
    </row>
    <row r="11" spans="1:7" x14ac:dyDescent="0.3">
      <c r="A11" s="14" t="s">
        <v>101</v>
      </c>
      <c r="B11" s="14" t="s">
        <v>102</v>
      </c>
      <c r="C11" s="20">
        <v>157</v>
      </c>
    </row>
    <row r="12" spans="1:7" x14ac:dyDescent="0.3">
      <c r="A12" s="14" t="s">
        <v>99</v>
      </c>
      <c r="B12" s="14" t="s">
        <v>100</v>
      </c>
      <c r="C12" s="20">
        <v>157</v>
      </c>
    </row>
    <row r="13" spans="1:7" x14ac:dyDescent="0.3">
      <c r="A13" s="14" t="s">
        <v>105</v>
      </c>
      <c r="B13" s="14" t="s">
        <v>106</v>
      </c>
      <c r="C13" s="20">
        <v>189</v>
      </c>
    </row>
    <row r="14" spans="1:7" x14ac:dyDescent="0.3">
      <c r="A14" s="14" t="s">
        <v>103</v>
      </c>
      <c r="B14" s="14" t="s">
        <v>104</v>
      </c>
      <c r="C14" s="20">
        <v>189</v>
      </c>
    </row>
    <row r="15" spans="1:7" x14ac:dyDescent="0.3">
      <c r="A15" s="14" t="s">
        <v>197</v>
      </c>
      <c r="B15" s="14" t="s">
        <v>198</v>
      </c>
      <c r="C15" s="20">
        <v>999.9</v>
      </c>
    </row>
    <row r="16" spans="1:7" x14ac:dyDescent="0.3">
      <c r="A16" s="14" t="s">
        <v>195</v>
      </c>
      <c r="B16" s="14" t="s">
        <v>196</v>
      </c>
      <c r="C16" s="20">
        <v>999.9</v>
      </c>
    </row>
    <row r="17" spans="1:3" x14ac:dyDescent="0.3">
      <c r="A17" s="14" t="s">
        <v>193</v>
      </c>
      <c r="B17" s="14" t="s">
        <v>194</v>
      </c>
      <c r="C17" s="20">
        <v>999.9</v>
      </c>
    </row>
    <row r="18" spans="1:3" x14ac:dyDescent="0.3">
      <c r="A18" s="14" t="s">
        <v>191</v>
      </c>
      <c r="B18" s="14" t="s">
        <v>192</v>
      </c>
      <c r="C18" s="20">
        <v>999.9</v>
      </c>
    </row>
    <row r="19" spans="1:3" x14ac:dyDescent="0.3">
      <c r="A19" s="14" t="s">
        <v>189</v>
      </c>
      <c r="B19" s="14" t="s">
        <v>190</v>
      </c>
      <c r="C19" s="20">
        <v>999.9</v>
      </c>
    </row>
    <row r="20" spans="1:3" x14ac:dyDescent="0.3">
      <c r="A20" s="14" t="s">
        <v>187</v>
      </c>
      <c r="B20" s="14" t="s">
        <v>188</v>
      </c>
      <c r="C20" s="20">
        <v>999.9</v>
      </c>
    </row>
    <row r="21" spans="1:3" x14ac:dyDescent="0.3">
      <c r="A21" s="14" t="s">
        <v>186</v>
      </c>
      <c r="B21" s="14" t="s">
        <v>90</v>
      </c>
      <c r="C21" s="20">
        <v>999.9</v>
      </c>
    </row>
    <row r="22" spans="1:3" x14ac:dyDescent="0.3">
      <c r="A22" s="14" t="s">
        <v>185</v>
      </c>
      <c r="B22" s="14" t="s">
        <v>183</v>
      </c>
      <c r="C22" s="20">
        <v>999.9</v>
      </c>
    </row>
    <row r="23" spans="1:3" x14ac:dyDescent="0.3">
      <c r="A23" s="14" t="s">
        <v>184</v>
      </c>
      <c r="B23" s="14" t="s">
        <v>178</v>
      </c>
      <c r="C23" s="20">
        <v>999.9</v>
      </c>
    </row>
    <row r="24" spans="1:3" x14ac:dyDescent="0.3">
      <c r="A24" s="14" t="s">
        <v>182</v>
      </c>
      <c r="B24" s="14" t="s">
        <v>183</v>
      </c>
      <c r="C24" s="20">
        <v>999.9</v>
      </c>
    </row>
    <row r="25" spans="1:3" x14ac:dyDescent="0.3">
      <c r="A25" s="14" t="s">
        <v>181</v>
      </c>
      <c r="B25" s="14" t="s">
        <v>178</v>
      </c>
      <c r="C25" s="20">
        <v>999.9</v>
      </c>
    </row>
    <row r="26" spans="1:3" x14ac:dyDescent="0.3">
      <c r="A26" s="14" t="s">
        <v>180</v>
      </c>
      <c r="B26" s="14" t="s">
        <v>178</v>
      </c>
      <c r="C26" s="20">
        <v>999.9</v>
      </c>
    </row>
    <row r="27" spans="1:3" x14ac:dyDescent="0.3">
      <c r="A27" s="14" t="s">
        <v>179</v>
      </c>
      <c r="B27" s="14" t="s">
        <v>178</v>
      </c>
      <c r="C27" s="20">
        <v>999.9</v>
      </c>
    </row>
    <row r="28" spans="1:3" x14ac:dyDescent="0.3">
      <c r="A28" s="14" t="s">
        <v>177</v>
      </c>
      <c r="B28" s="14" t="s">
        <v>178</v>
      </c>
      <c r="C28" s="20">
        <v>999.9</v>
      </c>
    </row>
    <row r="29" spans="1:3" x14ac:dyDescent="0.3">
      <c r="A29" s="14" t="s">
        <v>175</v>
      </c>
      <c r="B29" s="14" t="s">
        <v>176</v>
      </c>
      <c r="C29" s="20">
        <v>999.9</v>
      </c>
    </row>
    <row r="30" spans="1:3" x14ac:dyDescent="0.3">
      <c r="A30" s="14" t="s">
        <v>199</v>
      </c>
      <c r="B30" s="14" t="s">
        <v>200</v>
      </c>
      <c r="C30" s="20">
        <v>999.9</v>
      </c>
    </row>
    <row r="31" spans="1:3" x14ac:dyDescent="0.3">
      <c r="A31" s="14" t="s">
        <v>203</v>
      </c>
      <c r="B31" s="14" t="s">
        <v>204</v>
      </c>
      <c r="C31" s="20">
        <v>999.9</v>
      </c>
    </row>
    <row r="32" spans="1:3" x14ac:dyDescent="0.3">
      <c r="A32" s="14" t="s">
        <v>205</v>
      </c>
      <c r="B32" s="14" t="s">
        <v>206</v>
      </c>
      <c r="C32" s="20">
        <v>999.9</v>
      </c>
    </row>
    <row r="33" spans="1:3" x14ac:dyDescent="0.3">
      <c r="A33" s="14" t="s">
        <v>207</v>
      </c>
      <c r="B33" s="14" t="s">
        <v>208</v>
      </c>
      <c r="C33" s="20">
        <v>999.9</v>
      </c>
    </row>
    <row r="34" spans="1:3" x14ac:dyDescent="0.3">
      <c r="A34" s="14" t="s">
        <v>209</v>
      </c>
      <c r="B34" s="14" t="s">
        <v>210</v>
      </c>
      <c r="C34" s="20">
        <v>999.9</v>
      </c>
    </row>
    <row r="35" spans="1:3" x14ac:dyDescent="0.3">
      <c r="A35" s="14" t="s">
        <v>211</v>
      </c>
      <c r="B35" s="14" t="s">
        <v>212</v>
      </c>
      <c r="C35" s="20">
        <v>999.9</v>
      </c>
    </row>
    <row r="36" spans="1:3" x14ac:dyDescent="0.3">
      <c r="A36" s="14" t="s">
        <v>213</v>
      </c>
      <c r="B36" s="14" t="s">
        <v>212</v>
      </c>
      <c r="C36" s="20">
        <v>999.9</v>
      </c>
    </row>
    <row r="37" spans="1:3" x14ac:dyDescent="0.3">
      <c r="A37" s="14" t="s">
        <v>214</v>
      </c>
      <c r="B37" s="14" t="s">
        <v>215</v>
      </c>
      <c r="C37" s="20">
        <v>999.9</v>
      </c>
    </row>
    <row r="38" spans="1:3" x14ac:dyDescent="0.3">
      <c r="A38" s="14" t="s">
        <v>216</v>
      </c>
      <c r="B38" s="14" t="s">
        <v>217</v>
      </c>
      <c r="C38" s="20">
        <v>999.9</v>
      </c>
    </row>
    <row r="39" spans="1:3" x14ac:dyDescent="0.3">
      <c r="A39" s="14" t="s">
        <v>218</v>
      </c>
      <c r="B39" s="14" t="s">
        <v>219</v>
      </c>
      <c r="C39" s="20">
        <v>999.9</v>
      </c>
    </row>
    <row r="40" spans="1:3" x14ac:dyDescent="0.3">
      <c r="A40" s="14" t="s">
        <v>220</v>
      </c>
      <c r="B40" s="14" t="s">
        <v>221</v>
      </c>
      <c r="C40" s="20">
        <v>999.9</v>
      </c>
    </row>
    <row r="41" spans="1:3" x14ac:dyDescent="0.3">
      <c r="A41" s="14" t="s">
        <v>222</v>
      </c>
      <c r="B41" s="14" t="s">
        <v>223</v>
      </c>
      <c r="C41" s="20">
        <v>999.9</v>
      </c>
    </row>
    <row r="42" spans="1:3" x14ac:dyDescent="0.3">
      <c r="A42" s="14" t="s">
        <v>224</v>
      </c>
      <c r="B42" s="14" t="s">
        <v>225</v>
      </c>
      <c r="C42" s="20">
        <v>999.9</v>
      </c>
    </row>
    <row r="43" spans="1:3" x14ac:dyDescent="0.3">
      <c r="A43" s="14" t="s">
        <v>87</v>
      </c>
      <c r="B43" s="14" t="s">
        <v>88</v>
      </c>
      <c r="C43" s="20">
        <v>999.9</v>
      </c>
    </row>
    <row r="44" spans="1:3" x14ac:dyDescent="0.3">
      <c r="A44" s="14" t="s">
        <v>226</v>
      </c>
      <c r="B44" s="14" t="s">
        <v>227</v>
      </c>
      <c r="C44" s="20">
        <v>999.9</v>
      </c>
    </row>
    <row r="45" spans="1:3" x14ac:dyDescent="0.3">
      <c r="A45" s="14" t="s">
        <v>228</v>
      </c>
      <c r="B45" s="14" t="s">
        <v>229</v>
      </c>
      <c r="C45" s="20">
        <v>999.9</v>
      </c>
    </row>
    <row r="46" spans="1:3" x14ac:dyDescent="0.3">
      <c r="A46" s="14" t="s">
        <v>230</v>
      </c>
      <c r="B46" s="14" t="s">
        <v>231</v>
      </c>
      <c r="C46" s="20">
        <v>999.9</v>
      </c>
    </row>
    <row r="47" spans="1:3" x14ac:dyDescent="0.3">
      <c r="A47" s="14" t="s">
        <v>232</v>
      </c>
      <c r="B47" s="14" t="s">
        <v>233</v>
      </c>
      <c r="C47" s="20">
        <v>999.9</v>
      </c>
    </row>
    <row r="48" spans="1:3" x14ac:dyDescent="0.3">
      <c r="A48" s="14" t="s">
        <v>174</v>
      </c>
      <c r="B48" s="14" t="s">
        <v>89</v>
      </c>
      <c r="C48" s="20">
        <v>999.9</v>
      </c>
    </row>
    <row r="49" spans="1:3" x14ac:dyDescent="0.3">
      <c r="A49" s="14" t="s">
        <v>107</v>
      </c>
      <c r="B49" s="14" t="s">
        <v>108</v>
      </c>
      <c r="C49" s="20">
        <v>999.9</v>
      </c>
    </row>
    <row r="50" spans="1:3" x14ac:dyDescent="0.3">
      <c r="A50" s="14" t="s">
        <v>109</v>
      </c>
      <c r="B50" s="14" t="s">
        <v>110</v>
      </c>
      <c r="C50" s="20">
        <v>999.9</v>
      </c>
    </row>
    <row r="51" spans="1:3" x14ac:dyDescent="0.3">
      <c r="A51" s="14" t="s">
        <v>111</v>
      </c>
      <c r="B51" s="14" t="s">
        <v>112</v>
      </c>
      <c r="C51" s="20">
        <v>999.9</v>
      </c>
    </row>
    <row r="52" spans="1:3" x14ac:dyDescent="0.3">
      <c r="A52" s="14" t="s">
        <v>113</v>
      </c>
      <c r="B52" s="14" t="s">
        <v>114</v>
      </c>
      <c r="C52" s="20">
        <v>999.9</v>
      </c>
    </row>
    <row r="53" spans="1:3" x14ac:dyDescent="0.3">
      <c r="A53" s="14" t="s">
        <v>115</v>
      </c>
      <c r="B53" s="14" t="s">
        <v>116</v>
      </c>
      <c r="C53" s="20">
        <v>999.9</v>
      </c>
    </row>
    <row r="54" spans="1:3" x14ac:dyDescent="0.3">
      <c r="A54" s="14" t="s">
        <v>117</v>
      </c>
      <c r="B54" s="14" t="s">
        <v>118</v>
      </c>
      <c r="C54" s="20">
        <v>999.9</v>
      </c>
    </row>
    <row r="55" spans="1:3" x14ac:dyDescent="0.3">
      <c r="A55" s="14" t="s">
        <v>119</v>
      </c>
      <c r="B55" s="14" t="s">
        <v>120</v>
      </c>
      <c r="C55" s="20">
        <v>999.9</v>
      </c>
    </row>
    <row r="56" spans="1:3" x14ac:dyDescent="0.3">
      <c r="A56" s="14" t="s">
        <v>121</v>
      </c>
      <c r="B56" s="14" t="s">
        <v>122</v>
      </c>
      <c r="C56" s="20">
        <v>999.9</v>
      </c>
    </row>
    <row r="57" spans="1:3" x14ac:dyDescent="0.3">
      <c r="A57" s="14" t="s">
        <v>123</v>
      </c>
      <c r="B57" s="14" t="s">
        <v>124</v>
      </c>
      <c r="C57" s="20">
        <v>999.9</v>
      </c>
    </row>
    <row r="58" spans="1:3" x14ac:dyDescent="0.3">
      <c r="A58" s="14" t="s">
        <v>125</v>
      </c>
      <c r="B58" s="14" t="s">
        <v>126</v>
      </c>
      <c r="C58" s="20">
        <v>999.9</v>
      </c>
    </row>
    <row r="59" spans="1:3" x14ac:dyDescent="0.3">
      <c r="A59" s="14" t="s">
        <v>127</v>
      </c>
      <c r="B59" s="14" t="s">
        <v>128</v>
      </c>
      <c r="C59" s="20">
        <v>999.9</v>
      </c>
    </row>
    <row r="60" spans="1:3" x14ac:dyDescent="0.3">
      <c r="A60" s="14" t="s">
        <v>129</v>
      </c>
      <c r="B60" s="14" t="s">
        <v>128</v>
      </c>
      <c r="C60" s="20">
        <v>999.9</v>
      </c>
    </row>
    <row r="61" spans="1:3" x14ac:dyDescent="0.3">
      <c r="A61" s="14" t="s">
        <v>130</v>
      </c>
      <c r="B61" s="14" t="s">
        <v>131</v>
      </c>
      <c r="C61" s="20">
        <v>999.9</v>
      </c>
    </row>
    <row r="62" spans="1:3" x14ac:dyDescent="0.3">
      <c r="A62" s="14" t="s">
        <v>132</v>
      </c>
      <c r="B62" s="14" t="s">
        <v>133</v>
      </c>
      <c r="C62" s="20">
        <v>999.9</v>
      </c>
    </row>
    <row r="63" spans="1:3" x14ac:dyDescent="0.3">
      <c r="A63" s="14" t="s">
        <v>134</v>
      </c>
      <c r="B63" s="14" t="s">
        <v>133</v>
      </c>
      <c r="C63" s="20">
        <v>999.9</v>
      </c>
    </row>
    <row r="64" spans="1:3" x14ac:dyDescent="0.3">
      <c r="A64" s="14" t="s">
        <v>135</v>
      </c>
      <c r="B64" s="14" t="s">
        <v>136</v>
      </c>
      <c r="C64" s="20">
        <v>999.9</v>
      </c>
    </row>
    <row r="65" spans="1:3" x14ac:dyDescent="0.3">
      <c r="A65" s="14" t="s">
        <v>137</v>
      </c>
      <c r="B65" s="14" t="s">
        <v>138</v>
      </c>
      <c r="C65" s="20">
        <v>999.9</v>
      </c>
    </row>
    <row r="66" spans="1:3" x14ac:dyDescent="0.3">
      <c r="A66" s="14" t="s">
        <v>139</v>
      </c>
      <c r="B66" s="14" t="s">
        <v>140</v>
      </c>
      <c r="C66" s="20">
        <v>999.9</v>
      </c>
    </row>
    <row r="67" spans="1:3" x14ac:dyDescent="0.3">
      <c r="A67" s="14" t="s">
        <v>141</v>
      </c>
      <c r="B67" s="14" t="s">
        <v>142</v>
      </c>
      <c r="C67" s="20">
        <v>999.9</v>
      </c>
    </row>
    <row r="68" spans="1:3" x14ac:dyDescent="0.3">
      <c r="A68" s="14" t="s">
        <v>143</v>
      </c>
      <c r="B68" s="14" t="s">
        <v>144</v>
      </c>
      <c r="C68" s="20">
        <v>999.9</v>
      </c>
    </row>
    <row r="69" spans="1:3" x14ac:dyDescent="0.3">
      <c r="A69" s="14" t="s">
        <v>145</v>
      </c>
      <c r="B69" s="14" t="s">
        <v>90</v>
      </c>
      <c r="C69" s="20">
        <v>999.9</v>
      </c>
    </row>
    <row r="70" spans="1:3" x14ac:dyDescent="0.3">
      <c r="A70" s="14" t="s">
        <v>146</v>
      </c>
      <c r="B70" s="14" t="s">
        <v>147</v>
      </c>
      <c r="C70" s="20">
        <v>999.9</v>
      </c>
    </row>
    <row r="71" spans="1:3" x14ac:dyDescent="0.3">
      <c r="A71" s="14" t="s">
        <v>148</v>
      </c>
      <c r="B71" s="14" t="s">
        <v>149</v>
      </c>
      <c r="C71" s="20">
        <v>999.9</v>
      </c>
    </row>
    <row r="72" spans="1:3" x14ac:dyDescent="0.3">
      <c r="A72" s="14" t="s">
        <v>150</v>
      </c>
      <c r="B72" s="14" t="s">
        <v>151</v>
      </c>
      <c r="C72" s="20">
        <v>999.9</v>
      </c>
    </row>
    <row r="73" spans="1:3" x14ac:dyDescent="0.3">
      <c r="A73" s="14" t="s">
        <v>152</v>
      </c>
      <c r="B73" s="14" t="s">
        <v>153</v>
      </c>
      <c r="C73" s="20">
        <v>999.9</v>
      </c>
    </row>
    <row r="74" spans="1:3" x14ac:dyDescent="0.3">
      <c r="A74" s="14" t="s">
        <v>154</v>
      </c>
      <c r="B74" s="14" t="s">
        <v>155</v>
      </c>
      <c r="C74" s="20">
        <v>999.9</v>
      </c>
    </row>
    <row r="75" spans="1:3" x14ac:dyDescent="0.3">
      <c r="A75" s="14" t="s">
        <v>156</v>
      </c>
      <c r="B75" s="14" t="s">
        <v>157</v>
      </c>
      <c r="C75" s="20">
        <v>999.9</v>
      </c>
    </row>
    <row r="76" spans="1:3" x14ac:dyDescent="0.3">
      <c r="A76" s="14" t="s">
        <v>158</v>
      </c>
      <c r="B76" s="14" t="s">
        <v>159</v>
      </c>
      <c r="C76" s="20">
        <v>999.9</v>
      </c>
    </row>
    <row r="77" spans="1:3" x14ac:dyDescent="0.3">
      <c r="A77" s="14" t="s">
        <v>160</v>
      </c>
      <c r="B77" s="14" t="s">
        <v>161</v>
      </c>
      <c r="C77" s="20">
        <v>999.9</v>
      </c>
    </row>
    <row r="78" spans="1:3" x14ac:dyDescent="0.3">
      <c r="A78" s="14" t="s">
        <v>162</v>
      </c>
      <c r="B78" s="14" t="s">
        <v>161</v>
      </c>
      <c r="C78" s="20">
        <v>999.9</v>
      </c>
    </row>
    <row r="79" spans="1:3" x14ac:dyDescent="0.3">
      <c r="A79" s="14" t="s">
        <v>163</v>
      </c>
      <c r="B79" s="14" t="s">
        <v>164</v>
      </c>
      <c r="C79" s="20">
        <v>999.9</v>
      </c>
    </row>
    <row r="80" spans="1:3" x14ac:dyDescent="0.3">
      <c r="A80" s="14" t="s">
        <v>165</v>
      </c>
      <c r="B80" s="14" t="s">
        <v>166</v>
      </c>
      <c r="C80" s="20">
        <v>999.9</v>
      </c>
    </row>
    <row r="81" spans="1:3" x14ac:dyDescent="0.3">
      <c r="A81" s="14" t="s">
        <v>167</v>
      </c>
      <c r="B81" s="14" t="s">
        <v>168</v>
      </c>
      <c r="C81" s="20">
        <v>999.9</v>
      </c>
    </row>
    <row r="82" spans="1:3" x14ac:dyDescent="0.3">
      <c r="A82" s="14" t="s">
        <v>169</v>
      </c>
      <c r="B82" s="14" t="s">
        <v>170</v>
      </c>
      <c r="C82" s="20">
        <v>999.9</v>
      </c>
    </row>
    <row r="83" spans="1:3" x14ac:dyDescent="0.3">
      <c r="A83" s="14" t="s">
        <v>171</v>
      </c>
      <c r="B83" s="14" t="s">
        <v>172</v>
      </c>
      <c r="C83" s="20">
        <v>999.9</v>
      </c>
    </row>
    <row r="84" spans="1:3" x14ac:dyDescent="0.3">
      <c r="A84" s="14" t="s">
        <v>173</v>
      </c>
      <c r="B84" s="14" t="s">
        <v>90</v>
      </c>
      <c r="C84" s="20">
        <v>999.9</v>
      </c>
    </row>
    <row r="85" spans="1:3" x14ac:dyDescent="0.3">
      <c r="A85" s="14"/>
      <c r="B85" s="14"/>
      <c r="C85" s="20"/>
    </row>
    <row r="86" spans="1:3" x14ac:dyDescent="0.3">
      <c r="A86" s="14"/>
      <c r="B86" s="14"/>
      <c r="C86" s="20"/>
    </row>
    <row r="87" spans="1:3" x14ac:dyDescent="0.3">
      <c r="A87" s="14"/>
      <c r="B87" s="14"/>
      <c r="C87" s="20"/>
    </row>
    <row r="88" spans="1:3" x14ac:dyDescent="0.3">
      <c r="A88" s="14"/>
      <c r="B88" s="14"/>
      <c r="C88" s="20"/>
    </row>
    <row r="89" spans="1:3" x14ac:dyDescent="0.3">
      <c r="A89" s="14"/>
      <c r="B89" s="14"/>
      <c r="C89" s="20"/>
    </row>
    <row r="90" spans="1:3" x14ac:dyDescent="0.3">
      <c r="A90" s="14"/>
      <c r="B90" s="14"/>
      <c r="C90" s="20"/>
    </row>
    <row r="91" spans="1:3" x14ac:dyDescent="0.3">
      <c r="A91" s="14"/>
      <c r="B91" s="14"/>
      <c r="C91" s="20"/>
    </row>
    <row r="92" spans="1:3" x14ac:dyDescent="0.3">
      <c r="A92" s="14"/>
      <c r="B92" s="14"/>
      <c r="C92" s="20"/>
    </row>
    <row r="93" spans="1:3" x14ac:dyDescent="0.3">
      <c r="A93" s="14"/>
      <c r="B93" s="14"/>
      <c r="C93" s="20"/>
    </row>
    <row r="94" spans="1:3" x14ac:dyDescent="0.3">
      <c r="A94" s="14"/>
      <c r="B94" s="14"/>
      <c r="C94" s="20"/>
    </row>
    <row r="95" spans="1:3" x14ac:dyDescent="0.3">
      <c r="A95" s="14"/>
      <c r="B95" s="14"/>
      <c r="C95" s="20"/>
    </row>
    <row r="96" spans="1:3" x14ac:dyDescent="0.3">
      <c r="A96" s="14"/>
      <c r="B96" s="14"/>
      <c r="C96" s="20"/>
    </row>
    <row r="97" spans="1:3" x14ac:dyDescent="0.3">
      <c r="A97" s="14"/>
      <c r="B97" s="14"/>
      <c r="C97" s="20"/>
    </row>
    <row r="98" spans="1:3" x14ac:dyDescent="0.3">
      <c r="A98" s="14"/>
      <c r="B98" s="14"/>
      <c r="C98" s="20"/>
    </row>
    <row r="99" spans="1:3" x14ac:dyDescent="0.3">
      <c r="A99" s="14"/>
      <c r="B99" s="14"/>
      <c r="C99" s="20"/>
    </row>
    <row r="100" spans="1:3" x14ac:dyDescent="0.3">
      <c r="A100" s="14"/>
      <c r="B100" s="14"/>
      <c r="C100" s="20"/>
    </row>
    <row r="101" spans="1:3" x14ac:dyDescent="0.3">
      <c r="A101" s="14"/>
      <c r="B101" s="14"/>
      <c r="C101" s="20"/>
    </row>
  </sheetData>
  <conditionalFormatting sqref="C1:C1048576">
    <cfRule type="cellIs" dxfId="79" priority="1" operator="equal">
      <formula>999.9</formula>
    </cfRule>
    <cfRule type="cellIs" dxfId="78" priority="2" operator="between">
      <formula>20</formula>
      <formula>900</formula>
    </cfRule>
    <cfRule type="cellIs" dxfId="77" priority="3" operator="between">
      <formula>0</formula>
      <formula>20</formula>
    </cfRule>
    <cfRule type="cellIs" dxfId="76" priority="4" operator="lessThan">
      <formula>20</formula>
    </cfRule>
  </conditionalFormatting>
  <pageMargins left="0.7" right="0.7" top="0.75" bottom="0.75" header="0.3" footer="0.3"/>
  <pageSetup orientation="portrait" r:id="rId1"/>
  <headerFooter>
    <oddHeader>&amp;L&amp;"CorpoS"&amp;10&amp;K007a93Internal&amp;1#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P105"/>
  <sheetViews>
    <sheetView workbookViewId="0">
      <selection activeCell="L3" sqref="L3"/>
    </sheetView>
  </sheetViews>
  <sheetFormatPr baseColWidth="10" defaultColWidth="9.109375" defaultRowHeight="14.4" x14ac:dyDescent="0.3"/>
  <cols>
    <col min="1" max="1" width="22.33203125" style="14" bestFit="1" customWidth="1"/>
    <col min="2" max="2" width="42.5546875" style="14" bestFit="1" customWidth="1"/>
    <col min="3" max="3" width="10.5546875" style="14" bestFit="1" customWidth="1"/>
    <col min="4" max="4" width="10.88671875" style="14" bestFit="1" customWidth="1"/>
    <col min="5" max="5" width="16.88671875" style="14" bestFit="1" customWidth="1"/>
    <col min="6" max="6" width="10.44140625" style="14" bestFit="1" customWidth="1"/>
    <col min="7" max="7" width="14.6640625" style="14" bestFit="1" customWidth="1"/>
    <col min="8" max="8" width="6.109375" style="14" bestFit="1" customWidth="1"/>
    <col min="9" max="9" width="5.33203125" style="14" bestFit="1" customWidth="1"/>
    <col min="10" max="10" width="14.77734375" style="14" bestFit="1" customWidth="1"/>
    <col min="11" max="11" width="14.77734375" style="14" customWidth="1"/>
    <col min="12" max="12" width="14.109375" style="14" bestFit="1" customWidth="1"/>
    <col min="13" max="13" width="15.21875" style="14" bestFit="1" customWidth="1"/>
    <col min="14" max="14" width="11.88671875" style="14" bestFit="1" customWidth="1"/>
    <col min="15" max="15" width="17.5546875" style="14" bestFit="1" customWidth="1"/>
    <col min="16" max="16" width="9.77734375" style="14" bestFit="1" customWidth="1"/>
    <col min="17" max="17" width="9.109375" style="14" bestFit="1" customWidth="1"/>
    <col min="18" max="18" width="8.44140625" style="14" bestFit="1" customWidth="1"/>
    <col min="19" max="19" width="12.6640625" style="14" bestFit="1" customWidth="1"/>
    <col min="20" max="20" width="9.5546875" style="14" bestFit="1" customWidth="1"/>
    <col min="21" max="21" width="9.44140625" style="14" bestFit="1" customWidth="1"/>
    <col min="22" max="22" width="8.44140625" style="14" bestFit="1" customWidth="1"/>
    <col min="23" max="23" width="10.5546875" style="14" bestFit="1" customWidth="1"/>
    <col min="24" max="24" width="11.109375" style="14" bestFit="1" customWidth="1"/>
    <col min="25" max="25" width="13.88671875" style="14" bestFit="1" customWidth="1"/>
    <col min="26" max="26" width="10.88671875" style="14" bestFit="1" customWidth="1"/>
    <col min="27" max="27" width="11" style="14" bestFit="1" customWidth="1"/>
    <col min="28" max="28" width="12.21875" style="14" bestFit="1" customWidth="1"/>
    <col min="29" max="29" width="15.6640625" style="14" bestFit="1" customWidth="1"/>
    <col min="30" max="30" width="10.44140625" style="14" bestFit="1" customWidth="1"/>
    <col min="31" max="31" width="13" style="14" bestFit="1" customWidth="1"/>
    <col min="32" max="32" width="15.44140625" style="14" bestFit="1" customWidth="1"/>
    <col min="33" max="33" width="11.33203125" style="14" bestFit="1" customWidth="1"/>
    <col min="34" max="34" width="9.6640625" style="14" bestFit="1" customWidth="1"/>
    <col min="35" max="35" width="8.77734375" style="14" bestFit="1" customWidth="1"/>
    <col min="36" max="36" width="7.77734375" style="14" bestFit="1" customWidth="1"/>
    <col min="37" max="37" width="12.44140625" style="14" bestFit="1" customWidth="1"/>
    <col min="38" max="38" width="12.88671875" style="14" bestFit="1" customWidth="1"/>
    <col min="39" max="39" width="10.109375" style="14" bestFit="1" customWidth="1"/>
    <col min="40" max="40" width="14.77734375" style="14" bestFit="1" customWidth="1"/>
    <col min="41" max="41" width="7" style="14" bestFit="1" customWidth="1"/>
    <col min="42" max="42" width="6.44140625" style="14" bestFit="1" customWidth="1"/>
    <col min="43" max="43" width="5.6640625" style="14" bestFit="1" customWidth="1"/>
    <col min="44" max="44" width="6.88671875" style="14" bestFit="1" customWidth="1"/>
    <col min="45" max="45" width="6.109375" style="14" bestFit="1" customWidth="1"/>
    <col min="46" max="46" width="15" style="14" bestFit="1" customWidth="1"/>
    <col min="47" max="47" width="18.5546875" style="14" bestFit="1" customWidth="1"/>
    <col min="48" max="48" width="19.6640625" style="14" bestFit="1" customWidth="1"/>
    <col min="49" max="49" width="11.5546875" style="14" bestFit="1" customWidth="1"/>
    <col min="50" max="50" width="4.5546875" style="14" bestFit="1" customWidth="1"/>
    <col min="51" max="51" width="10.33203125" style="14" bestFit="1" customWidth="1"/>
    <col min="52" max="52" width="9.6640625" style="14" bestFit="1" customWidth="1"/>
    <col min="53" max="53" width="5.77734375" style="14" bestFit="1" customWidth="1"/>
    <col min="54" max="54" width="5.44140625" style="14" bestFit="1" customWidth="1"/>
    <col min="55" max="55" width="6" style="14" bestFit="1" customWidth="1"/>
    <col min="56" max="56" width="6.6640625" style="14" bestFit="1" customWidth="1"/>
    <col min="57" max="57" width="11.5546875" style="14" bestFit="1" customWidth="1"/>
    <col min="58" max="58" width="13" style="14" bestFit="1" customWidth="1"/>
    <col min="59" max="59" width="5.109375" style="14" bestFit="1" customWidth="1"/>
    <col min="60" max="60" width="16.88671875" style="14" bestFit="1" customWidth="1"/>
    <col min="61" max="61" width="11.44140625" style="14" bestFit="1" customWidth="1"/>
    <col min="62" max="62" width="13" style="14" bestFit="1" customWidth="1"/>
    <col min="63" max="63" width="10.6640625" style="14" bestFit="1" customWidth="1"/>
    <col min="64" max="64" width="8" style="14" bestFit="1" customWidth="1"/>
    <col min="65" max="65" width="8.21875" style="14" bestFit="1" customWidth="1"/>
    <col min="66" max="66" width="7" style="14" bestFit="1" customWidth="1"/>
    <col min="67" max="67" width="7.77734375" style="14" bestFit="1" customWidth="1"/>
    <col min="68" max="68" width="6.77734375" style="14" bestFit="1" customWidth="1"/>
    <col min="69" max="69" width="5.88671875" style="14" bestFit="1" customWidth="1"/>
    <col min="70" max="70" width="8.44140625" style="14" bestFit="1" customWidth="1"/>
    <col min="71" max="71" width="18.33203125" style="14" bestFit="1" customWidth="1"/>
    <col min="72" max="72" width="13.88671875" style="14" bestFit="1" customWidth="1"/>
    <col min="73" max="73" width="13.6640625" style="14" bestFit="1" customWidth="1"/>
    <col min="74" max="74" width="7.109375" style="14" bestFit="1" customWidth="1"/>
    <col min="75" max="75" width="10" style="14" bestFit="1" customWidth="1"/>
    <col min="76" max="76" width="15.33203125" style="14" bestFit="1" customWidth="1"/>
    <col min="77" max="77" width="17.21875" style="14" bestFit="1" customWidth="1"/>
    <col min="78" max="78" width="5.77734375" style="14" bestFit="1" customWidth="1"/>
    <col min="79" max="79" width="5.6640625" style="14" bestFit="1" customWidth="1"/>
    <col min="80" max="81" width="9.77734375" style="14" bestFit="1" customWidth="1"/>
    <col min="82" max="82" width="12.5546875" style="14" bestFit="1" customWidth="1"/>
    <col min="83" max="83" width="8.6640625" style="14" bestFit="1" customWidth="1"/>
    <col min="84" max="84" width="17.33203125" style="14" bestFit="1" customWidth="1"/>
    <col min="85" max="85" width="7.109375" style="14" bestFit="1" customWidth="1"/>
    <col min="86" max="86" width="10.77734375" style="14" bestFit="1" customWidth="1"/>
    <col min="87" max="87" width="8.44140625" style="14" bestFit="1" customWidth="1"/>
    <col min="88" max="88" width="13" style="14" bestFit="1" customWidth="1"/>
    <col min="89" max="89" width="26.88671875" style="14" bestFit="1" customWidth="1"/>
    <col min="90" max="90" width="12.21875" style="14" bestFit="1" customWidth="1"/>
    <col min="91" max="91" width="9.44140625" style="14" bestFit="1" customWidth="1"/>
    <col min="92" max="92" width="35.88671875" style="14" bestFit="1" customWidth="1"/>
    <col min="93" max="93" width="14.109375" style="14" bestFit="1" customWidth="1"/>
    <col min="94" max="94" width="11" style="14" bestFit="1" customWidth="1"/>
    <col min="95" max="16384" width="9.109375" style="14"/>
  </cols>
  <sheetData>
    <row r="1" spans="1:94" ht="86.4" x14ac:dyDescent="0.3">
      <c r="A1" s="12" t="s">
        <v>71</v>
      </c>
      <c r="B1" s="12" t="s">
        <v>234</v>
      </c>
      <c r="C1" s="12" t="s">
        <v>235</v>
      </c>
      <c r="D1" s="12" t="s">
        <v>236</v>
      </c>
      <c r="E1" s="12" t="s">
        <v>237</v>
      </c>
      <c r="F1" s="12" t="s">
        <v>238</v>
      </c>
      <c r="G1" s="12" t="s">
        <v>239</v>
      </c>
      <c r="H1" s="12" t="s">
        <v>240</v>
      </c>
      <c r="I1" s="13" t="s">
        <v>241</v>
      </c>
      <c r="J1" s="12" t="s">
        <v>242</v>
      </c>
      <c r="K1" s="12" t="s">
        <v>586</v>
      </c>
      <c r="L1" s="12" t="s">
        <v>243</v>
      </c>
      <c r="M1" s="12" t="s">
        <v>244</v>
      </c>
      <c r="N1" s="13" t="s">
        <v>245</v>
      </c>
      <c r="O1" s="12" t="s">
        <v>246</v>
      </c>
      <c r="P1" s="13" t="s">
        <v>247</v>
      </c>
      <c r="Q1" s="13" t="s">
        <v>248</v>
      </c>
      <c r="R1" s="12" t="s">
        <v>249</v>
      </c>
      <c r="S1" s="12" t="s">
        <v>250</v>
      </c>
      <c r="T1" s="13" t="s">
        <v>251</v>
      </c>
      <c r="U1" s="13" t="s">
        <v>252</v>
      </c>
      <c r="V1" s="13" t="s">
        <v>253</v>
      </c>
      <c r="W1" s="13" t="s">
        <v>254</v>
      </c>
      <c r="X1" s="13" t="s">
        <v>255</v>
      </c>
      <c r="Y1" s="12" t="s">
        <v>256</v>
      </c>
      <c r="Z1" s="13" t="s">
        <v>257</v>
      </c>
      <c r="AA1" s="13" t="s">
        <v>258</v>
      </c>
      <c r="AB1" s="13" t="s">
        <v>259</v>
      </c>
      <c r="AC1" s="12" t="s">
        <v>260</v>
      </c>
      <c r="AD1" s="13" t="s">
        <v>261</v>
      </c>
      <c r="AE1" s="13" t="s">
        <v>262</v>
      </c>
      <c r="AF1" s="12" t="s">
        <v>263</v>
      </c>
      <c r="AG1" s="13" t="s">
        <v>264</v>
      </c>
      <c r="AH1" s="13" t="s">
        <v>265</v>
      </c>
      <c r="AI1" s="13" t="s">
        <v>266</v>
      </c>
      <c r="AJ1" s="13" t="s">
        <v>267</v>
      </c>
      <c r="AK1" s="13" t="s">
        <v>268</v>
      </c>
      <c r="AL1" s="13" t="s">
        <v>269</v>
      </c>
      <c r="AM1" s="13" t="s">
        <v>270</v>
      </c>
      <c r="AN1" s="12" t="s">
        <v>271</v>
      </c>
      <c r="AO1" s="13" t="s">
        <v>272</v>
      </c>
      <c r="AP1" s="13" t="s">
        <v>273</v>
      </c>
      <c r="AQ1" s="13" t="s">
        <v>274</v>
      </c>
      <c r="AR1" s="13" t="s">
        <v>275</v>
      </c>
      <c r="AS1" s="13" t="s">
        <v>276</v>
      </c>
      <c r="AT1" s="12" t="s">
        <v>277</v>
      </c>
      <c r="AU1" s="12" t="s">
        <v>278</v>
      </c>
      <c r="AV1" s="12" t="s">
        <v>279</v>
      </c>
      <c r="AW1" s="12" t="s">
        <v>280</v>
      </c>
      <c r="AX1" s="13" t="s">
        <v>281</v>
      </c>
      <c r="AY1" s="13" t="s">
        <v>282</v>
      </c>
      <c r="AZ1" s="13" t="s">
        <v>283</v>
      </c>
      <c r="BA1" s="13" t="s">
        <v>284</v>
      </c>
      <c r="BB1" s="13" t="s">
        <v>285</v>
      </c>
      <c r="BC1" s="13" t="s">
        <v>286</v>
      </c>
      <c r="BD1" s="13" t="s">
        <v>287</v>
      </c>
      <c r="BE1" s="13" t="s">
        <v>288</v>
      </c>
      <c r="BF1" s="13" t="s">
        <v>289</v>
      </c>
      <c r="BG1" s="13" t="s">
        <v>256</v>
      </c>
      <c r="BH1" s="12" t="s">
        <v>290</v>
      </c>
      <c r="BI1" s="13" t="s">
        <v>291</v>
      </c>
      <c r="BJ1" s="13" t="s">
        <v>292</v>
      </c>
      <c r="BK1" s="13" t="s">
        <v>293</v>
      </c>
      <c r="BL1" s="13" t="s">
        <v>294</v>
      </c>
      <c r="BM1" s="13" t="s">
        <v>295</v>
      </c>
      <c r="BN1" s="13" t="s">
        <v>296</v>
      </c>
      <c r="BO1" s="13" t="s">
        <v>297</v>
      </c>
      <c r="BP1" s="13" t="s">
        <v>298</v>
      </c>
      <c r="BQ1" s="13" t="s">
        <v>299</v>
      </c>
      <c r="BR1" s="13" t="s">
        <v>300</v>
      </c>
      <c r="BS1" s="12" t="s">
        <v>301</v>
      </c>
      <c r="BT1" s="13" t="s">
        <v>302</v>
      </c>
      <c r="BU1" s="12" t="s">
        <v>303</v>
      </c>
      <c r="BV1" s="13" t="s">
        <v>304</v>
      </c>
      <c r="BW1" s="13" t="s">
        <v>305</v>
      </c>
      <c r="BX1" s="12" t="s">
        <v>306</v>
      </c>
      <c r="BY1" s="12" t="s">
        <v>307</v>
      </c>
      <c r="BZ1" s="13" t="s">
        <v>308</v>
      </c>
      <c r="CA1" s="13" t="s">
        <v>309</v>
      </c>
      <c r="CB1" s="13" t="s">
        <v>310</v>
      </c>
      <c r="CC1" s="12" t="s">
        <v>311</v>
      </c>
      <c r="CD1" s="12" t="s">
        <v>312</v>
      </c>
      <c r="CE1" s="12" t="s">
        <v>313</v>
      </c>
      <c r="CF1" s="12" t="s">
        <v>314</v>
      </c>
      <c r="CG1" s="13" t="s">
        <v>315</v>
      </c>
      <c r="CH1" s="12" t="s">
        <v>316</v>
      </c>
      <c r="CI1" s="13" t="s">
        <v>317</v>
      </c>
      <c r="CJ1" s="13" t="s">
        <v>318</v>
      </c>
      <c r="CK1" s="12" t="s">
        <v>319</v>
      </c>
      <c r="CL1" s="12" t="s">
        <v>320</v>
      </c>
      <c r="CM1" s="12" t="s">
        <v>236</v>
      </c>
      <c r="CN1" s="12" t="s">
        <v>321</v>
      </c>
      <c r="CO1" s="12" t="s">
        <v>322</v>
      </c>
      <c r="CP1" s="13"/>
    </row>
    <row r="2" spans="1:94" x14ac:dyDescent="0.3">
      <c r="A2" s="14" t="s">
        <v>107</v>
      </c>
      <c r="B2" s="14" t="s">
        <v>108</v>
      </c>
      <c r="C2" s="15">
        <v>44532</v>
      </c>
      <c r="D2" s="14" t="s">
        <v>323</v>
      </c>
      <c r="E2" s="15">
        <v>44532</v>
      </c>
      <c r="F2" s="14" t="s">
        <v>324</v>
      </c>
      <c r="G2" s="14" t="s">
        <v>325</v>
      </c>
      <c r="H2" s="14" t="s">
        <v>326</v>
      </c>
      <c r="I2" s="14" t="s">
        <v>327</v>
      </c>
      <c r="J2" s="14" t="s">
        <v>46</v>
      </c>
      <c r="K2" s="14" t="str">
        <f>VLOOKUP(J2,GM!$A$2:$C$25,3,0)</f>
        <v>Jean-Luc Morgenthaler</v>
      </c>
      <c r="L2" s="14" t="s">
        <v>326</v>
      </c>
      <c r="M2" s="14" t="s">
        <v>328</v>
      </c>
      <c r="N2" s="14" t="s">
        <v>326</v>
      </c>
      <c r="O2" s="14" t="s">
        <v>329</v>
      </c>
      <c r="P2" s="14" t="s">
        <v>330</v>
      </c>
      <c r="Q2" s="14">
        <v>1.9E-2</v>
      </c>
      <c r="R2" s="16">
        <v>1.9E-2</v>
      </c>
      <c r="S2" s="16" t="s">
        <v>331</v>
      </c>
      <c r="T2" s="14" t="s">
        <v>326</v>
      </c>
      <c r="U2" s="14" t="s">
        <v>332</v>
      </c>
      <c r="V2" s="14" t="s">
        <v>333</v>
      </c>
      <c r="W2" s="14" t="s">
        <v>334</v>
      </c>
      <c r="X2" s="14" t="s">
        <v>326</v>
      </c>
      <c r="Y2" s="14" t="s">
        <v>326</v>
      </c>
      <c r="Z2" s="14" t="s">
        <v>335</v>
      </c>
      <c r="AA2" s="14" t="s">
        <v>326</v>
      </c>
      <c r="AB2" s="14" t="s">
        <v>326</v>
      </c>
      <c r="AC2" s="14" t="s">
        <v>336</v>
      </c>
      <c r="AD2" s="14" t="s">
        <v>326</v>
      </c>
      <c r="AE2" s="14" t="s">
        <v>326</v>
      </c>
      <c r="AF2" s="14" t="s">
        <v>337</v>
      </c>
      <c r="AG2" s="14" t="s">
        <v>338</v>
      </c>
      <c r="AH2" s="14">
        <v>40</v>
      </c>
      <c r="AI2" s="17">
        <v>1</v>
      </c>
      <c r="AJ2" s="17" t="s">
        <v>339</v>
      </c>
      <c r="AK2" s="14" t="s">
        <v>340</v>
      </c>
      <c r="AL2" s="14" t="s">
        <v>326</v>
      </c>
      <c r="AM2" s="14">
        <v>0</v>
      </c>
      <c r="AN2" s="16">
        <v>0</v>
      </c>
      <c r="AO2" s="16">
        <v>0</v>
      </c>
      <c r="AP2" s="16">
        <v>0</v>
      </c>
      <c r="AQ2" s="16">
        <v>0</v>
      </c>
      <c r="AR2" s="16">
        <v>0</v>
      </c>
      <c r="AS2" s="16" t="s">
        <v>326</v>
      </c>
      <c r="AU2" s="15" t="s">
        <v>326</v>
      </c>
      <c r="AV2" s="14" t="s">
        <v>326</v>
      </c>
      <c r="AW2" s="14" t="s">
        <v>341</v>
      </c>
      <c r="AX2" s="14" t="s">
        <v>342</v>
      </c>
      <c r="AY2" s="14" t="s">
        <v>326</v>
      </c>
      <c r="AZ2" s="14">
        <v>0</v>
      </c>
      <c r="BA2" s="18">
        <v>0</v>
      </c>
      <c r="BB2" s="18">
        <v>0</v>
      </c>
      <c r="BC2" s="18">
        <v>0</v>
      </c>
      <c r="BD2" s="16">
        <v>45</v>
      </c>
      <c r="BE2" s="17" t="s">
        <v>326</v>
      </c>
      <c r="BF2" s="14" t="s">
        <v>343</v>
      </c>
      <c r="BG2" s="14" t="s">
        <v>326</v>
      </c>
      <c r="BH2" s="14" t="s">
        <v>344</v>
      </c>
      <c r="BI2" s="14" t="s">
        <v>334</v>
      </c>
      <c r="BJ2" s="14" t="s">
        <v>334</v>
      </c>
      <c r="BK2" s="14" t="s">
        <v>326</v>
      </c>
      <c r="BL2" s="14" t="s">
        <v>326</v>
      </c>
      <c r="BM2" s="14" t="s">
        <v>332</v>
      </c>
      <c r="BN2" s="14" t="s">
        <v>345</v>
      </c>
      <c r="BO2" s="14">
        <v>1</v>
      </c>
      <c r="BP2" s="16" t="s">
        <v>346</v>
      </c>
      <c r="BQ2" s="14" t="s">
        <v>347</v>
      </c>
      <c r="BR2" s="14" t="s">
        <v>326</v>
      </c>
      <c r="BS2" s="14" t="s">
        <v>348</v>
      </c>
      <c r="BT2" s="14" t="s">
        <v>326</v>
      </c>
      <c r="BU2" s="14" t="s">
        <v>326</v>
      </c>
      <c r="BV2" s="14" t="s">
        <v>326</v>
      </c>
      <c r="BW2" s="14" t="s">
        <v>326</v>
      </c>
      <c r="BX2" s="14" t="s">
        <v>326</v>
      </c>
      <c r="BY2" s="14" t="s">
        <v>349</v>
      </c>
      <c r="BZ2" s="14" t="s">
        <v>350</v>
      </c>
      <c r="CA2" s="14" t="s">
        <v>351</v>
      </c>
      <c r="CB2" s="14" t="s">
        <v>326</v>
      </c>
      <c r="CC2" s="14">
        <v>0</v>
      </c>
      <c r="CD2" s="16">
        <v>0</v>
      </c>
      <c r="CE2" s="18" t="s">
        <v>352</v>
      </c>
      <c r="CF2" s="14">
        <v>0</v>
      </c>
      <c r="CG2" s="18">
        <v>0</v>
      </c>
      <c r="CH2" s="18">
        <v>1</v>
      </c>
      <c r="CI2" s="17" t="s">
        <v>353</v>
      </c>
      <c r="CJ2" s="14" t="s">
        <v>354</v>
      </c>
      <c r="CK2" s="14" t="s">
        <v>355</v>
      </c>
      <c r="CL2" s="14">
        <v>44532</v>
      </c>
      <c r="CM2" s="15" t="s">
        <v>323</v>
      </c>
      <c r="CN2" s="14" t="s">
        <v>356</v>
      </c>
      <c r="CO2" s="14" t="s">
        <v>357</v>
      </c>
    </row>
    <row r="3" spans="1:94" x14ac:dyDescent="0.3">
      <c r="A3" s="14" t="s">
        <v>109</v>
      </c>
      <c r="B3" s="14" t="s">
        <v>110</v>
      </c>
      <c r="C3" s="15">
        <v>44109</v>
      </c>
      <c r="D3" s="14" t="s">
        <v>358</v>
      </c>
      <c r="E3" s="15">
        <v>44357</v>
      </c>
      <c r="F3" s="14" t="s">
        <v>359</v>
      </c>
      <c r="G3" s="14" t="s">
        <v>325</v>
      </c>
      <c r="H3" s="14" t="s">
        <v>326</v>
      </c>
      <c r="I3" s="14" t="s">
        <v>327</v>
      </c>
      <c r="J3" s="14" t="s">
        <v>56</v>
      </c>
      <c r="K3" s="14" t="str">
        <f>VLOOKUP(J3,GM!$A$2:$C$25,3,0)</f>
        <v>Vincent Ott</v>
      </c>
      <c r="L3" s="14" t="s">
        <v>326</v>
      </c>
      <c r="M3" s="14" t="s">
        <v>328</v>
      </c>
      <c r="N3" s="14" t="s">
        <v>326</v>
      </c>
      <c r="O3" s="14" t="s">
        <v>329</v>
      </c>
      <c r="P3" s="14" t="s">
        <v>330</v>
      </c>
      <c r="Q3" s="14">
        <v>9.2999999999999999E-2</v>
      </c>
      <c r="R3" s="16">
        <v>9.2999999999999999E-2</v>
      </c>
      <c r="S3" s="16" t="s">
        <v>331</v>
      </c>
      <c r="T3" s="14" t="s">
        <v>360</v>
      </c>
      <c r="U3" s="14" t="s">
        <v>332</v>
      </c>
      <c r="V3" s="14" t="s">
        <v>333</v>
      </c>
      <c r="W3" s="14" t="s">
        <v>334</v>
      </c>
      <c r="X3" s="14" t="s">
        <v>326</v>
      </c>
      <c r="Y3" s="14" t="s">
        <v>326</v>
      </c>
      <c r="Z3" s="14" t="s">
        <v>335</v>
      </c>
      <c r="AA3" s="14" t="s">
        <v>326</v>
      </c>
      <c r="AB3" s="14" t="s">
        <v>326</v>
      </c>
      <c r="AC3" s="14" t="s">
        <v>336</v>
      </c>
      <c r="AD3" s="14" t="s">
        <v>326</v>
      </c>
      <c r="AE3" s="14" t="s">
        <v>326</v>
      </c>
      <c r="AF3" s="14" t="s">
        <v>337</v>
      </c>
      <c r="AG3" s="14" t="s">
        <v>338</v>
      </c>
      <c r="AH3" s="14">
        <v>40</v>
      </c>
      <c r="AI3" s="17">
        <v>1</v>
      </c>
      <c r="AJ3" s="17" t="s">
        <v>339</v>
      </c>
      <c r="AK3" s="14" t="s">
        <v>340</v>
      </c>
      <c r="AL3" s="14" t="s">
        <v>326</v>
      </c>
      <c r="AM3" s="14">
        <v>0</v>
      </c>
      <c r="AN3" s="16">
        <v>0</v>
      </c>
      <c r="AO3" s="16">
        <v>0</v>
      </c>
      <c r="AP3" s="16">
        <v>0</v>
      </c>
      <c r="AQ3" s="16">
        <v>0</v>
      </c>
      <c r="AR3" s="16">
        <v>0</v>
      </c>
      <c r="AS3" s="16" t="s">
        <v>326</v>
      </c>
      <c r="AU3" s="15" t="s">
        <v>326</v>
      </c>
      <c r="AV3" s="14" t="s">
        <v>326</v>
      </c>
      <c r="AW3" s="14" t="s">
        <v>341</v>
      </c>
      <c r="AX3" s="14" t="s">
        <v>342</v>
      </c>
      <c r="AY3" s="14" t="s">
        <v>326</v>
      </c>
      <c r="AZ3" s="14">
        <v>0</v>
      </c>
      <c r="BA3" s="18">
        <v>0</v>
      </c>
      <c r="BB3" s="18">
        <v>0</v>
      </c>
      <c r="BC3" s="18">
        <v>0</v>
      </c>
      <c r="BD3" s="16">
        <v>45</v>
      </c>
      <c r="BE3" s="17" t="s">
        <v>326</v>
      </c>
      <c r="BF3" s="14" t="s">
        <v>343</v>
      </c>
      <c r="BG3" s="14" t="s">
        <v>326</v>
      </c>
      <c r="BH3" s="14" t="s">
        <v>344</v>
      </c>
      <c r="BI3" s="14" t="s">
        <v>334</v>
      </c>
      <c r="BJ3" s="14" t="s">
        <v>334</v>
      </c>
      <c r="BK3" s="14" t="s">
        <v>361</v>
      </c>
      <c r="BL3" s="14" t="s">
        <v>326</v>
      </c>
      <c r="BM3" s="14" t="s">
        <v>332</v>
      </c>
      <c r="BN3" s="14" t="s">
        <v>345</v>
      </c>
      <c r="BO3" s="14">
        <v>1</v>
      </c>
      <c r="BP3" s="16" t="s">
        <v>346</v>
      </c>
      <c r="BQ3" s="14" t="s">
        <v>347</v>
      </c>
      <c r="BR3" s="14" t="s">
        <v>326</v>
      </c>
      <c r="BS3" s="14" t="s">
        <v>348</v>
      </c>
      <c r="BT3" s="14" t="s">
        <v>326</v>
      </c>
      <c r="BU3" s="14" t="s">
        <v>326</v>
      </c>
      <c r="BV3" s="14" t="s">
        <v>326</v>
      </c>
      <c r="BW3" s="14" t="s">
        <v>326</v>
      </c>
      <c r="BX3" s="14" t="s">
        <v>326</v>
      </c>
      <c r="BY3" s="14" t="s">
        <v>349</v>
      </c>
      <c r="BZ3" s="14" t="s">
        <v>350</v>
      </c>
      <c r="CA3" s="14" t="s">
        <v>351</v>
      </c>
      <c r="CB3" s="14" t="s">
        <v>326</v>
      </c>
      <c r="CC3" s="14">
        <v>0</v>
      </c>
      <c r="CD3" s="16">
        <v>0</v>
      </c>
      <c r="CE3" s="18" t="s">
        <v>352</v>
      </c>
      <c r="CF3" s="14">
        <v>0</v>
      </c>
      <c r="CG3" s="18">
        <v>0</v>
      </c>
      <c r="CH3" s="18">
        <v>1</v>
      </c>
      <c r="CI3" s="17" t="s">
        <v>353</v>
      </c>
      <c r="CJ3" s="14" t="s">
        <v>362</v>
      </c>
      <c r="CK3" s="14" t="s">
        <v>363</v>
      </c>
      <c r="CL3" s="14">
        <v>44109</v>
      </c>
      <c r="CM3" s="15" t="s">
        <v>358</v>
      </c>
      <c r="CN3" s="14" t="s">
        <v>364</v>
      </c>
      <c r="CO3" s="14" t="s">
        <v>357</v>
      </c>
    </row>
    <row r="4" spans="1:94" x14ac:dyDescent="0.3">
      <c r="A4" s="14" t="s">
        <v>111</v>
      </c>
      <c r="B4" s="14" t="s">
        <v>112</v>
      </c>
      <c r="C4" s="15">
        <v>43754</v>
      </c>
      <c r="D4" s="14" t="s">
        <v>323</v>
      </c>
      <c r="E4" s="15">
        <v>44564</v>
      </c>
      <c r="F4" s="14" t="s">
        <v>324</v>
      </c>
      <c r="G4" s="14" t="s">
        <v>365</v>
      </c>
      <c r="H4" s="14" t="s">
        <v>326</v>
      </c>
      <c r="I4" s="14" t="s">
        <v>327</v>
      </c>
      <c r="J4" s="14" t="s">
        <v>27</v>
      </c>
      <c r="K4" s="14" t="str">
        <f>VLOOKUP(J4,GM!$A$2:$C$25,3,0)</f>
        <v>Jean-Luc Morgenthaler</v>
      </c>
      <c r="L4" s="14" t="s">
        <v>326</v>
      </c>
      <c r="M4" s="14" t="s">
        <v>328</v>
      </c>
      <c r="N4" s="14" t="s">
        <v>326</v>
      </c>
      <c r="O4" s="14" t="s">
        <v>329</v>
      </c>
      <c r="P4" s="14" t="s">
        <v>330</v>
      </c>
      <c r="Q4" s="14">
        <v>0.39</v>
      </c>
      <c r="R4" s="16">
        <v>0.39</v>
      </c>
      <c r="S4" s="16" t="s">
        <v>331</v>
      </c>
      <c r="T4" s="14" t="s">
        <v>360</v>
      </c>
      <c r="U4" s="14" t="s">
        <v>332</v>
      </c>
      <c r="V4" s="14" t="s">
        <v>333</v>
      </c>
      <c r="W4" s="14" t="s">
        <v>334</v>
      </c>
      <c r="X4" s="14" t="s">
        <v>326</v>
      </c>
      <c r="Y4" s="14" t="s">
        <v>326</v>
      </c>
      <c r="Z4" s="14" t="s">
        <v>335</v>
      </c>
      <c r="AA4" s="14" t="s">
        <v>326</v>
      </c>
      <c r="AB4" s="14" t="s">
        <v>326</v>
      </c>
      <c r="AC4" s="14" t="s">
        <v>336</v>
      </c>
      <c r="AD4" s="14" t="s">
        <v>326</v>
      </c>
      <c r="AE4" s="14" t="s">
        <v>326</v>
      </c>
      <c r="AF4" s="14" t="s">
        <v>337</v>
      </c>
      <c r="AG4" s="14" t="s">
        <v>338</v>
      </c>
      <c r="AH4" s="14">
        <v>40</v>
      </c>
      <c r="AI4" s="17">
        <v>1</v>
      </c>
      <c r="AJ4" s="17" t="s">
        <v>339</v>
      </c>
      <c r="AK4" s="14" t="s">
        <v>340</v>
      </c>
      <c r="AL4" s="14" t="s">
        <v>326</v>
      </c>
      <c r="AM4" s="14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 t="s">
        <v>326</v>
      </c>
      <c r="AU4" s="15" t="s">
        <v>326</v>
      </c>
      <c r="AV4" s="14" t="s">
        <v>326</v>
      </c>
      <c r="AW4" s="14" t="s">
        <v>341</v>
      </c>
      <c r="AX4" s="14" t="s">
        <v>342</v>
      </c>
      <c r="AY4" s="14" t="s">
        <v>326</v>
      </c>
      <c r="AZ4" s="14">
        <v>0</v>
      </c>
      <c r="BA4" s="18">
        <v>0</v>
      </c>
      <c r="BB4" s="18">
        <v>0</v>
      </c>
      <c r="BC4" s="18">
        <v>0</v>
      </c>
      <c r="BD4" s="16">
        <v>45</v>
      </c>
      <c r="BE4" s="17" t="s">
        <v>326</v>
      </c>
      <c r="BF4" s="14" t="s">
        <v>343</v>
      </c>
      <c r="BG4" s="14" t="s">
        <v>326</v>
      </c>
      <c r="BH4" s="14" t="s">
        <v>344</v>
      </c>
      <c r="BI4" s="14" t="s">
        <v>334</v>
      </c>
      <c r="BJ4" s="14" t="s">
        <v>334</v>
      </c>
      <c r="BK4" s="14" t="s">
        <v>326</v>
      </c>
      <c r="BL4" s="14" t="s">
        <v>326</v>
      </c>
      <c r="BM4" s="14" t="s">
        <v>332</v>
      </c>
      <c r="BN4" s="14" t="s">
        <v>345</v>
      </c>
      <c r="BO4" s="14">
        <v>1</v>
      </c>
      <c r="BP4" s="16" t="s">
        <v>346</v>
      </c>
      <c r="BQ4" s="14" t="s">
        <v>347</v>
      </c>
      <c r="BR4" s="14" t="s">
        <v>326</v>
      </c>
      <c r="BS4" s="14" t="s">
        <v>348</v>
      </c>
      <c r="BT4" s="14" t="s">
        <v>326</v>
      </c>
      <c r="BU4" s="14" t="s">
        <v>326</v>
      </c>
      <c r="BV4" s="14" t="s">
        <v>326</v>
      </c>
      <c r="BW4" s="14" t="s">
        <v>326</v>
      </c>
      <c r="BX4" s="14" t="s">
        <v>326</v>
      </c>
      <c r="BY4" s="14" t="s">
        <v>349</v>
      </c>
      <c r="BZ4" s="14" t="s">
        <v>350</v>
      </c>
      <c r="CA4" s="14" t="s">
        <v>351</v>
      </c>
      <c r="CB4" s="14" t="s">
        <v>326</v>
      </c>
      <c r="CC4" s="14">
        <v>0</v>
      </c>
      <c r="CD4" s="16">
        <v>0</v>
      </c>
      <c r="CE4" s="18" t="s">
        <v>352</v>
      </c>
      <c r="CF4" s="14">
        <v>0</v>
      </c>
      <c r="CG4" s="18">
        <v>0</v>
      </c>
      <c r="CH4" s="18">
        <v>1</v>
      </c>
      <c r="CI4" s="17" t="s">
        <v>353</v>
      </c>
      <c r="CJ4" s="14" t="s">
        <v>366</v>
      </c>
      <c r="CK4" s="14" t="s">
        <v>367</v>
      </c>
      <c r="CL4" s="14">
        <v>43754</v>
      </c>
      <c r="CM4" s="15" t="s">
        <v>323</v>
      </c>
      <c r="CN4" s="14" t="s">
        <v>368</v>
      </c>
      <c r="CO4" s="14" t="s">
        <v>357</v>
      </c>
    </row>
    <row r="5" spans="1:94" x14ac:dyDescent="0.3">
      <c r="A5" s="14" t="s">
        <v>113</v>
      </c>
      <c r="B5" s="14" t="s">
        <v>114</v>
      </c>
      <c r="C5" s="15">
        <v>42833</v>
      </c>
      <c r="D5" s="14" t="s">
        <v>369</v>
      </c>
      <c r="E5" s="15">
        <v>44609</v>
      </c>
      <c r="F5" s="14" t="s">
        <v>370</v>
      </c>
      <c r="G5" s="14" t="s">
        <v>371</v>
      </c>
      <c r="H5" s="14" t="s">
        <v>326</v>
      </c>
      <c r="I5" s="14" t="s">
        <v>327</v>
      </c>
      <c r="J5" s="14" t="s">
        <v>46</v>
      </c>
      <c r="K5" s="14" t="str">
        <f>VLOOKUP(J5,GM!$A$2:$C$25,3,0)</f>
        <v>Jean-Luc Morgenthaler</v>
      </c>
      <c r="L5" s="14" t="s">
        <v>326</v>
      </c>
      <c r="M5" s="14" t="s">
        <v>328</v>
      </c>
      <c r="N5" s="14" t="s">
        <v>326</v>
      </c>
      <c r="O5" s="14" t="s">
        <v>329</v>
      </c>
      <c r="P5" s="14" t="s">
        <v>330</v>
      </c>
      <c r="Q5" s="14">
        <v>7.0000000000000007E-2</v>
      </c>
      <c r="R5" s="16">
        <v>7.0000000000000007E-2</v>
      </c>
      <c r="S5" s="16" t="s">
        <v>331</v>
      </c>
      <c r="T5" s="14" t="s">
        <v>372</v>
      </c>
      <c r="U5" s="14" t="s">
        <v>332</v>
      </c>
      <c r="V5" s="14" t="s">
        <v>333</v>
      </c>
      <c r="W5" s="14" t="s">
        <v>334</v>
      </c>
      <c r="X5" s="14" t="s">
        <v>326</v>
      </c>
      <c r="Y5" s="14" t="s">
        <v>326</v>
      </c>
      <c r="Z5" s="14" t="s">
        <v>335</v>
      </c>
      <c r="AA5" s="14" t="s">
        <v>326</v>
      </c>
      <c r="AB5" s="14" t="s">
        <v>326</v>
      </c>
      <c r="AC5" s="14" t="s">
        <v>336</v>
      </c>
      <c r="AD5" s="14" t="s">
        <v>326</v>
      </c>
      <c r="AE5" s="14" t="s">
        <v>326</v>
      </c>
      <c r="AF5" s="14" t="s">
        <v>337</v>
      </c>
      <c r="AG5" s="14" t="s">
        <v>338</v>
      </c>
      <c r="AH5" s="14">
        <v>40</v>
      </c>
      <c r="AI5" s="17">
        <v>1</v>
      </c>
      <c r="AJ5" s="17" t="s">
        <v>373</v>
      </c>
      <c r="AK5" s="14" t="s">
        <v>340</v>
      </c>
      <c r="AL5" s="14" t="s">
        <v>326</v>
      </c>
      <c r="AM5" s="14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 t="s">
        <v>326</v>
      </c>
      <c r="AU5" s="15" t="s">
        <v>326</v>
      </c>
      <c r="AV5" s="14" t="s">
        <v>326</v>
      </c>
      <c r="AW5" s="14" t="s">
        <v>341</v>
      </c>
      <c r="AX5" s="14" t="s">
        <v>342</v>
      </c>
      <c r="AY5" s="14" t="s">
        <v>326</v>
      </c>
      <c r="AZ5" s="14">
        <v>0</v>
      </c>
      <c r="BA5" s="18">
        <v>0</v>
      </c>
      <c r="BB5" s="18">
        <v>0</v>
      </c>
      <c r="BC5" s="18">
        <v>0</v>
      </c>
      <c r="BD5" s="16">
        <v>45</v>
      </c>
      <c r="BE5" s="17" t="s">
        <v>326</v>
      </c>
      <c r="BF5" s="14" t="s">
        <v>343</v>
      </c>
      <c r="BG5" s="14" t="s">
        <v>326</v>
      </c>
      <c r="BH5" s="14" t="s">
        <v>344</v>
      </c>
      <c r="BI5" s="14" t="s">
        <v>334</v>
      </c>
      <c r="BJ5" s="14" t="s">
        <v>334</v>
      </c>
      <c r="BK5" s="14" t="s">
        <v>326</v>
      </c>
      <c r="BL5" s="14" t="s">
        <v>326</v>
      </c>
      <c r="BM5" s="14" t="s">
        <v>332</v>
      </c>
      <c r="BN5" s="14" t="s">
        <v>345</v>
      </c>
      <c r="BO5" s="14">
        <v>1</v>
      </c>
      <c r="BP5" s="16" t="s">
        <v>346</v>
      </c>
      <c r="BQ5" s="14" t="s">
        <v>347</v>
      </c>
      <c r="BR5" s="14" t="s">
        <v>326</v>
      </c>
      <c r="BS5" s="14" t="s">
        <v>348</v>
      </c>
      <c r="BT5" s="14" t="s">
        <v>326</v>
      </c>
      <c r="BU5" s="14" t="s">
        <v>326</v>
      </c>
      <c r="BV5" s="14" t="s">
        <v>326</v>
      </c>
      <c r="BW5" s="14" t="s">
        <v>326</v>
      </c>
      <c r="BX5" s="14" t="s">
        <v>326</v>
      </c>
      <c r="BY5" s="14" t="s">
        <v>349</v>
      </c>
      <c r="BZ5" s="14" t="s">
        <v>350</v>
      </c>
      <c r="CA5" s="14" t="s">
        <v>326</v>
      </c>
      <c r="CB5" s="14" t="s">
        <v>326</v>
      </c>
      <c r="CC5" s="14">
        <v>0</v>
      </c>
      <c r="CD5" s="16">
        <v>0</v>
      </c>
      <c r="CE5" s="18" t="s">
        <v>352</v>
      </c>
      <c r="CF5" s="14">
        <v>0</v>
      </c>
      <c r="CG5" s="18">
        <v>0</v>
      </c>
      <c r="CH5" s="18">
        <v>1</v>
      </c>
      <c r="CI5" s="17" t="s">
        <v>353</v>
      </c>
      <c r="CJ5" s="14" t="s">
        <v>374</v>
      </c>
      <c r="CK5" s="14" t="s">
        <v>375</v>
      </c>
      <c r="CL5" s="14">
        <v>42462</v>
      </c>
      <c r="CM5" s="15" t="s">
        <v>369</v>
      </c>
      <c r="CN5" s="14" t="s">
        <v>376</v>
      </c>
      <c r="CO5" s="14" t="s">
        <v>357</v>
      </c>
    </row>
    <row r="6" spans="1:94" x14ac:dyDescent="0.3">
      <c r="A6" s="14" t="s">
        <v>115</v>
      </c>
      <c r="B6" s="14" t="s">
        <v>116</v>
      </c>
      <c r="C6" s="15">
        <v>43515</v>
      </c>
      <c r="D6" s="14" t="s">
        <v>323</v>
      </c>
      <c r="E6" s="15">
        <v>44473</v>
      </c>
      <c r="F6" s="14" t="s">
        <v>377</v>
      </c>
      <c r="G6" s="14" t="s">
        <v>378</v>
      </c>
      <c r="H6" s="14" t="s">
        <v>326</v>
      </c>
      <c r="I6" s="14" t="s">
        <v>327</v>
      </c>
      <c r="J6" s="14" t="s">
        <v>27</v>
      </c>
      <c r="K6" s="14" t="str">
        <f>VLOOKUP(J6,GM!$A$2:$C$25,3,0)</f>
        <v>Jean-Luc Morgenthaler</v>
      </c>
      <c r="L6" s="14" t="s">
        <v>326</v>
      </c>
      <c r="M6" s="14" t="s">
        <v>328</v>
      </c>
      <c r="N6" s="14" t="s">
        <v>326</v>
      </c>
      <c r="O6" s="14" t="s">
        <v>329</v>
      </c>
      <c r="P6" s="14" t="s">
        <v>330</v>
      </c>
      <c r="Q6" s="14">
        <v>3.4000000000000002E-2</v>
      </c>
      <c r="R6" s="16">
        <v>3.4000000000000002E-2</v>
      </c>
      <c r="S6" s="16" t="s">
        <v>331</v>
      </c>
      <c r="T6" s="14" t="s">
        <v>379</v>
      </c>
      <c r="U6" s="14" t="s">
        <v>332</v>
      </c>
      <c r="V6" s="14" t="s">
        <v>333</v>
      </c>
      <c r="W6" s="14" t="s">
        <v>334</v>
      </c>
      <c r="X6" s="14" t="s">
        <v>326</v>
      </c>
      <c r="Y6" s="14" t="s">
        <v>326</v>
      </c>
      <c r="Z6" s="14" t="s">
        <v>335</v>
      </c>
      <c r="AA6" s="14" t="s">
        <v>326</v>
      </c>
      <c r="AB6" s="14" t="s">
        <v>326</v>
      </c>
      <c r="AC6" s="14" t="s">
        <v>336</v>
      </c>
      <c r="AD6" s="14" t="s">
        <v>326</v>
      </c>
      <c r="AE6" s="14" t="s">
        <v>326</v>
      </c>
      <c r="AF6" s="14" t="s">
        <v>337</v>
      </c>
      <c r="AG6" s="14" t="s">
        <v>380</v>
      </c>
      <c r="AH6" s="14">
        <v>40</v>
      </c>
      <c r="AI6" s="17">
        <v>1</v>
      </c>
      <c r="AJ6" s="17" t="s">
        <v>373</v>
      </c>
      <c r="AK6" s="14" t="s">
        <v>340</v>
      </c>
      <c r="AL6" s="14" t="s">
        <v>326</v>
      </c>
      <c r="AM6" s="14">
        <v>0</v>
      </c>
      <c r="AN6" s="16">
        <v>0</v>
      </c>
      <c r="AO6" s="16">
        <v>0</v>
      </c>
      <c r="AP6" s="16">
        <v>0</v>
      </c>
      <c r="AQ6" s="16">
        <v>0</v>
      </c>
      <c r="AR6" s="16">
        <v>0</v>
      </c>
      <c r="AS6" s="16" t="s">
        <v>326</v>
      </c>
      <c r="AU6" s="15" t="s">
        <v>326</v>
      </c>
      <c r="AV6" s="14" t="s">
        <v>326</v>
      </c>
      <c r="AW6" s="14" t="s">
        <v>341</v>
      </c>
      <c r="AX6" s="14" t="s">
        <v>342</v>
      </c>
      <c r="AY6" s="14" t="s">
        <v>326</v>
      </c>
      <c r="AZ6" s="14">
        <v>0</v>
      </c>
      <c r="BA6" s="18">
        <v>0</v>
      </c>
      <c r="BB6" s="18">
        <v>0</v>
      </c>
      <c r="BC6" s="18">
        <v>0</v>
      </c>
      <c r="BD6" s="16">
        <v>45</v>
      </c>
      <c r="BE6" s="17" t="s">
        <v>326</v>
      </c>
      <c r="BF6" s="14" t="s">
        <v>343</v>
      </c>
      <c r="BG6" s="14" t="s">
        <v>326</v>
      </c>
      <c r="BH6" s="14" t="s">
        <v>344</v>
      </c>
      <c r="BI6" s="14" t="s">
        <v>334</v>
      </c>
      <c r="BJ6" s="14" t="s">
        <v>334</v>
      </c>
      <c r="BK6" s="14" t="s">
        <v>381</v>
      </c>
      <c r="BL6" s="14" t="s">
        <v>382</v>
      </c>
      <c r="BM6" s="14" t="s">
        <v>332</v>
      </c>
      <c r="BN6" s="14" t="s">
        <v>345</v>
      </c>
      <c r="BO6" s="14">
        <v>1</v>
      </c>
      <c r="BP6" s="16" t="s">
        <v>346</v>
      </c>
      <c r="BQ6" s="14" t="s">
        <v>347</v>
      </c>
      <c r="BR6" s="14" t="s">
        <v>326</v>
      </c>
      <c r="BS6" s="14" t="s">
        <v>348</v>
      </c>
      <c r="BT6" s="14" t="s">
        <v>326</v>
      </c>
      <c r="BU6" s="14" t="s">
        <v>326</v>
      </c>
      <c r="BV6" s="14" t="s">
        <v>326</v>
      </c>
      <c r="BW6" s="14" t="s">
        <v>326</v>
      </c>
      <c r="BX6" s="14" t="s">
        <v>326</v>
      </c>
      <c r="BY6" s="14" t="s">
        <v>349</v>
      </c>
      <c r="BZ6" s="14" t="s">
        <v>350</v>
      </c>
      <c r="CA6" s="14" t="s">
        <v>351</v>
      </c>
      <c r="CB6" s="14" t="s">
        <v>326</v>
      </c>
      <c r="CC6" s="14">
        <v>0</v>
      </c>
      <c r="CD6" s="16">
        <v>0</v>
      </c>
      <c r="CE6" s="18" t="s">
        <v>352</v>
      </c>
      <c r="CF6" s="14">
        <v>0</v>
      </c>
      <c r="CG6" s="18">
        <v>0</v>
      </c>
      <c r="CH6" s="18">
        <v>1</v>
      </c>
      <c r="CI6" s="17" t="s">
        <v>353</v>
      </c>
      <c r="CJ6" s="14" t="s">
        <v>383</v>
      </c>
      <c r="CK6" s="14" t="s">
        <v>384</v>
      </c>
      <c r="CL6" s="14">
        <v>43515</v>
      </c>
      <c r="CM6" s="15" t="s">
        <v>323</v>
      </c>
      <c r="CN6" s="14" t="s">
        <v>385</v>
      </c>
      <c r="CO6" s="14" t="s">
        <v>357</v>
      </c>
    </row>
    <row r="7" spans="1:94" x14ac:dyDescent="0.3">
      <c r="A7" s="14" t="s">
        <v>117</v>
      </c>
      <c r="B7" s="14" t="s">
        <v>118</v>
      </c>
      <c r="C7" s="15">
        <v>42830</v>
      </c>
      <c r="D7" s="14" t="s">
        <v>386</v>
      </c>
      <c r="E7" s="15">
        <v>44636</v>
      </c>
      <c r="F7" s="14" t="s">
        <v>377</v>
      </c>
      <c r="G7" s="14" t="s">
        <v>387</v>
      </c>
      <c r="H7" s="14" t="s">
        <v>326</v>
      </c>
      <c r="I7" s="14" t="s">
        <v>327</v>
      </c>
      <c r="J7" s="14" t="s">
        <v>51</v>
      </c>
      <c r="K7" s="14" t="str">
        <f>VLOOKUP(J7,GM!$A$2:$C$25,3,0)</f>
        <v>Leila Vranic</v>
      </c>
      <c r="L7" s="14" t="s">
        <v>326</v>
      </c>
      <c r="M7" s="14" t="s">
        <v>388</v>
      </c>
      <c r="N7" s="14" t="s">
        <v>326</v>
      </c>
      <c r="O7" s="14" t="s">
        <v>329</v>
      </c>
      <c r="P7" s="14" t="s">
        <v>330</v>
      </c>
      <c r="Q7" s="14">
        <v>1E-3</v>
      </c>
      <c r="R7" s="16">
        <v>1E-3</v>
      </c>
      <c r="S7" s="16" t="s">
        <v>331</v>
      </c>
      <c r="T7" s="14" t="s">
        <v>326</v>
      </c>
      <c r="U7" s="14" t="s">
        <v>332</v>
      </c>
      <c r="V7" s="14" t="s">
        <v>333</v>
      </c>
      <c r="W7" s="14" t="s">
        <v>334</v>
      </c>
      <c r="X7" s="14" t="s">
        <v>326</v>
      </c>
      <c r="Y7" s="14" t="s">
        <v>326</v>
      </c>
      <c r="Z7" s="14" t="s">
        <v>335</v>
      </c>
      <c r="AA7" s="14" t="s">
        <v>326</v>
      </c>
      <c r="AB7" s="14" t="s">
        <v>326</v>
      </c>
      <c r="AC7" s="14" t="s">
        <v>336</v>
      </c>
      <c r="AD7" s="14" t="s">
        <v>326</v>
      </c>
      <c r="AE7" s="14" t="s">
        <v>326</v>
      </c>
      <c r="AF7" s="14" t="s">
        <v>337</v>
      </c>
      <c r="AG7" s="14" t="s">
        <v>338</v>
      </c>
      <c r="AH7" s="14">
        <v>40</v>
      </c>
      <c r="AI7" s="17">
        <v>1</v>
      </c>
      <c r="AJ7" s="17" t="s">
        <v>339</v>
      </c>
      <c r="AK7" s="14" t="s">
        <v>340</v>
      </c>
      <c r="AL7" s="14" t="s">
        <v>326</v>
      </c>
      <c r="AM7" s="14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 t="s">
        <v>326</v>
      </c>
      <c r="AU7" s="15" t="s">
        <v>326</v>
      </c>
      <c r="AV7" s="14" t="s">
        <v>326</v>
      </c>
      <c r="AW7" s="14" t="s">
        <v>341</v>
      </c>
      <c r="AX7" s="14" t="s">
        <v>342</v>
      </c>
      <c r="AY7" s="14" t="s">
        <v>326</v>
      </c>
      <c r="AZ7" s="14">
        <v>0</v>
      </c>
      <c r="BA7" s="18">
        <v>0</v>
      </c>
      <c r="BB7" s="18">
        <v>0</v>
      </c>
      <c r="BC7" s="18">
        <v>0</v>
      </c>
      <c r="BD7" s="16">
        <v>45</v>
      </c>
      <c r="BE7" s="17" t="s">
        <v>326</v>
      </c>
      <c r="BF7" s="14" t="s">
        <v>343</v>
      </c>
      <c r="BG7" s="14" t="s">
        <v>326</v>
      </c>
      <c r="BH7" s="14" t="s">
        <v>344</v>
      </c>
      <c r="BI7" s="14" t="s">
        <v>334</v>
      </c>
      <c r="BJ7" s="14" t="s">
        <v>334</v>
      </c>
      <c r="BK7" s="14" t="s">
        <v>389</v>
      </c>
      <c r="BL7" s="14" t="s">
        <v>382</v>
      </c>
      <c r="BM7" s="14" t="s">
        <v>332</v>
      </c>
      <c r="BN7" s="14" t="s">
        <v>345</v>
      </c>
      <c r="BO7" s="14">
        <v>1</v>
      </c>
      <c r="BP7" s="16" t="s">
        <v>346</v>
      </c>
      <c r="BQ7" s="14" t="s">
        <v>347</v>
      </c>
      <c r="BR7" s="14" t="s">
        <v>326</v>
      </c>
      <c r="BS7" s="14" t="s">
        <v>348</v>
      </c>
      <c r="BT7" s="14" t="s">
        <v>326</v>
      </c>
      <c r="BU7" s="14" t="s">
        <v>326</v>
      </c>
      <c r="BV7" s="14" t="s">
        <v>326</v>
      </c>
      <c r="BW7" s="14" t="s">
        <v>326</v>
      </c>
      <c r="BX7" s="14" t="s">
        <v>326</v>
      </c>
      <c r="BY7" s="14" t="s">
        <v>349</v>
      </c>
      <c r="BZ7" s="14" t="s">
        <v>350</v>
      </c>
      <c r="CA7" s="14" t="s">
        <v>351</v>
      </c>
      <c r="CB7" s="14" t="s">
        <v>326</v>
      </c>
      <c r="CC7" s="14">
        <v>0</v>
      </c>
      <c r="CD7" s="16">
        <v>0</v>
      </c>
      <c r="CE7" s="18" t="s">
        <v>352</v>
      </c>
      <c r="CF7" s="14">
        <v>0</v>
      </c>
      <c r="CG7" s="18">
        <v>0</v>
      </c>
      <c r="CH7" s="18">
        <v>1</v>
      </c>
      <c r="CI7" s="17" t="s">
        <v>390</v>
      </c>
      <c r="CJ7" s="14" t="s">
        <v>386</v>
      </c>
      <c r="CK7" s="14" t="s">
        <v>391</v>
      </c>
      <c r="CL7" s="14">
        <v>42370</v>
      </c>
      <c r="CM7" s="15" t="s">
        <v>392</v>
      </c>
      <c r="CN7" s="14" t="s">
        <v>326</v>
      </c>
      <c r="CO7" s="14" t="s">
        <v>357</v>
      </c>
    </row>
    <row r="8" spans="1:94" x14ac:dyDescent="0.3">
      <c r="A8" s="14" t="s">
        <v>85</v>
      </c>
      <c r="B8" s="14" t="s">
        <v>86</v>
      </c>
      <c r="C8" s="15">
        <v>44705</v>
      </c>
      <c r="D8" s="14" t="s">
        <v>358</v>
      </c>
      <c r="E8" s="15">
        <v>44706</v>
      </c>
      <c r="F8" s="14" t="s">
        <v>377</v>
      </c>
      <c r="G8" s="14" t="s">
        <v>325</v>
      </c>
      <c r="H8" s="14" t="s">
        <v>326</v>
      </c>
      <c r="I8" s="14" t="s">
        <v>327</v>
      </c>
      <c r="J8" s="14" t="s">
        <v>20</v>
      </c>
      <c r="K8" s="14" t="str">
        <f>VLOOKUP(J8,GM!$A$2:$C$25,3,0)</f>
        <v>Leila Vranic</v>
      </c>
      <c r="L8" s="14" t="s">
        <v>326</v>
      </c>
      <c r="M8" s="14" t="s">
        <v>328</v>
      </c>
      <c r="N8" s="14" t="s">
        <v>326</v>
      </c>
      <c r="O8" s="14" t="s">
        <v>329</v>
      </c>
      <c r="P8" s="14" t="s">
        <v>330</v>
      </c>
      <c r="Q8" s="14">
        <v>0</v>
      </c>
      <c r="R8" s="16">
        <v>0</v>
      </c>
      <c r="S8" s="16" t="s">
        <v>331</v>
      </c>
      <c r="T8" s="14" t="s">
        <v>360</v>
      </c>
      <c r="U8" s="14" t="s">
        <v>332</v>
      </c>
      <c r="V8" s="14" t="s">
        <v>333</v>
      </c>
      <c r="W8" s="14" t="s">
        <v>334</v>
      </c>
      <c r="X8" s="14" t="s">
        <v>326</v>
      </c>
      <c r="Y8" s="14" t="s">
        <v>326</v>
      </c>
      <c r="Z8" s="14" t="s">
        <v>335</v>
      </c>
      <c r="AA8" s="14" t="s">
        <v>326</v>
      </c>
      <c r="AB8" s="14" t="s">
        <v>326</v>
      </c>
      <c r="AC8" s="14" t="s">
        <v>336</v>
      </c>
      <c r="AD8" s="14" t="s">
        <v>326</v>
      </c>
      <c r="AE8" s="14" t="s">
        <v>326</v>
      </c>
      <c r="AF8" s="14" t="s">
        <v>337</v>
      </c>
      <c r="AG8" s="14" t="s">
        <v>338</v>
      </c>
      <c r="AH8" s="14">
        <v>40</v>
      </c>
      <c r="AI8" s="17">
        <v>1</v>
      </c>
      <c r="AJ8" s="17" t="s">
        <v>373</v>
      </c>
      <c r="AK8" s="14" t="s">
        <v>340</v>
      </c>
      <c r="AL8" s="14" t="s">
        <v>326</v>
      </c>
      <c r="AM8" s="14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 t="s">
        <v>326</v>
      </c>
      <c r="AU8" s="15" t="s">
        <v>326</v>
      </c>
      <c r="AV8" s="14" t="s">
        <v>326</v>
      </c>
      <c r="AW8" s="14" t="s">
        <v>341</v>
      </c>
      <c r="AX8" s="14" t="s">
        <v>342</v>
      </c>
      <c r="AY8" s="14" t="s">
        <v>326</v>
      </c>
      <c r="AZ8" s="14">
        <v>0</v>
      </c>
      <c r="BA8" s="18">
        <v>0</v>
      </c>
      <c r="BB8" s="18">
        <v>0</v>
      </c>
      <c r="BC8" s="18">
        <v>0</v>
      </c>
      <c r="BD8" s="16">
        <v>45</v>
      </c>
      <c r="BE8" s="17" t="s">
        <v>326</v>
      </c>
      <c r="BF8" s="14" t="s">
        <v>343</v>
      </c>
      <c r="BG8" s="14" t="s">
        <v>326</v>
      </c>
      <c r="BH8" s="14" t="s">
        <v>344</v>
      </c>
      <c r="BI8" s="14" t="s">
        <v>334</v>
      </c>
      <c r="BJ8" s="14" t="s">
        <v>334</v>
      </c>
      <c r="BK8" s="14" t="s">
        <v>326</v>
      </c>
      <c r="BL8" s="14" t="s">
        <v>326</v>
      </c>
      <c r="BM8" s="14" t="s">
        <v>332</v>
      </c>
      <c r="BN8" s="14" t="s">
        <v>345</v>
      </c>
      <c r="BO8" s="14">
        <v>1</v>
      </c>
      <c r="BP8" s="16" t="s">
        <v>346</v>
      </c>
      <c r="BQ8" s="14" t="s">
        <v>347</v>
      </c>
      <c r="BR8" s="14" t="s">
        <v>326</v>
      </c>
      <c r="BS8" s="14" t="s">
        <v>348</v>
      </c>
      <c r="BT8" s="14" t="s">
        <v>326</v>
      </c>
      <c r="BU8" s="14" t="s">
        <v>326</v>
      </c>
      <c r="BV8" s="14" t="s">
        <v>326</v>
      </c>
      <c r="BW8" s="14" t="s">
        <v>326</v>
      </c>
      <c r="BX8" s="14" t="s">
        <v>326</v>
      </c>
      <c r="BY8" s="14" t="s">
        <v>349</v>
      </c>
      <c r="BZ8" s="14" t="s">
        <v>350</v>
      </c>
      <c r="CA8" s="14" t="s">
        <v>351</v>
      </c>
      <c r="CB8" s="14" t="s">
        <v>326</v>
      </c>
      <c r="CC8" s="14">
        <v>0</v>
      </c>
      <c r="CD8" s="16">
        <v>0</v>
      </c>
      <c r="CE8" s="18" t="s">
        <v>352</v>
      </c>
      <c r="CF8" s="14">
        <v>472.91</v>
      </c>
      <c r="CG8" s="18">
        <v>0</v>
      </c>
      <c r="CH8" s="18">
        <v>1</v>
      </c>
      <c r="CI8" s="17" t="s">
        <v>353</v>
      </c>
      <c r="CJ8" s="14" t="s">
        <v>397</v>
      </c>
      <c r="CK8" s="14" t="s">
        <v>398</v>
      </c>
      <c r="CL8" s="14">
        <v>44705</v>
      </c>
      <c r="CM8" s="15" t="s">
        <v>358</v>
      </c>
      <c r="CN8" s="14" t="s">
        <v>399</v>
      </c>
      <c r="CO8" s="14" t="s">
        <v>357</v>
      </c>
    </row>
    <row r="9" spans="1:94" x14ac:dyDescent="0.3">
      <c r="A9" s="14" t="s">
        <v>119</v>
      </c>
      <c r="B9" s="14" t="s">
        <v>120</v>
      </c>
      <c r="C9" s="15">
        <v>44272</v>
      </c>
      <c r="D9" s="14" t="s">
        <v>370</v>
      </c>
      <c r="E9" s="15">
        <v>44341</v>
      </c>
      <c r="F9" s="14" t="s">
        <v>370</v>
      </c>
      <c r="G9" s="14" t="s">
        <v>400</v>
      </c>
      <c r="H9" s="14" t="s">
        <v>326</v>
      </c>
      <c r="I9" s="14" t="s">
        <v>327</v>
      </c>
      <c r="J9" s="14" t="s">
        <v>59</v>
      </c>
      <c r="K9" s="14" t="str">
        <f>VLOOKUP(J9,GM!$A$2:$C$25,3,0)</f>
        <v>Vincent Ott</v>
      </c>
      <c r="L9" s="14" t="s">
        <v>326</v>
      </c>
      <c r="M9" s="14" t="s">
        <v>328</v>
      </c>
      <c r="N9" s="14" t="s">
        <v>326</v>
      </c>
      <c r="O9" s="14" t="s">
        <v>329</v>
      </c>
      <c r="P9" s="14" t="s">
        <v>330</v>
      </c>
      <c r="Q9" s="14">
        <v>43.5</v>
      </c>
      <c r="R9" s="16">
        <v>43.5</v>
      </c>
      <c r="S9" s="16" t="s">
        <v>331</v>
      </c>
      <c r="T9" s="14" t="s">
        <v>401</v>
      </c>
      <c r="U9" s="14" t="s">
        <v>332</v>
      </c>
      <c r="V9" s="14" t="s">
        <v>333</v>
      </c>
      <c r="W9" s="14" t="s">
        <v>334</v>
      </c>
      <c r="X9" s="14" t="s">
        <v>326</v>
      </c>
      <c r="Y9" s="14" t="s">
        <v>334</v>
      </c>
      <c r="Z9" s="14" t="s">
        <v>335</v>
      </c>
      <c r="AA9" s="14" t="s">
        <v>326</v>
      </c>
      <c r="AB9" s="14" t="s">
        <v>326</v>
      </c>
      <c r="AC9" s="14" t="s">
        <v>336</v>
      </c>
      <c r="AD9" s="14" t="s">
        <v>326</v>
      </c>
      <c r="AE9" s="14" t="s">
        <v>326</v>
      </c>
      <c r="AF9" s="14" t="s">
        <v>337</v>
      </c>
      <c r="AG9" s="14" t="s">
        <v>338</v>
      </c>
      <c r="AH9" s="14">
        <v>40</v>
      </c>
      <c r="AI9" s="17">
        <v>1</v>
      </c>
      <c r="AJ9" s="17" t="s">
        <v>339</v>
      </c>
      <c r="AK9" s="14" t="s">
        <v>340</v>
      </c>
      <c r="AL9" s="14" t="s">
        <v>326</v>
      </c>
      <c r="AM9" s="14">
        <v>0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6" t="s">
        <v>326</v>
      </c>
      <c r="AU9" s="15" t="s">
        <v>326</v>
      </c>
      <c r="AV9" s="14" t="s">
        <v>326</v>
      </c>
      <c r="AW9" s="14" t="s">
        <v>341</v>
      </c>
      <c r="AX9" s="14" t="s">
        <v>342</v>
      </c>
      <c r="AY9" s="14" t="s">
        <v>326</v>
      </c>
      <c r="AZ9" s="14">
        <v>0</v>
      </c>
      <c r="BA9" s="18">
        <v>0</v>
      </c>
      <c r="BB9" s="18">
        <v>0</v>
      </c>
      <c r="BC9" s="18">
        <v>0</v>
      </c>
      <c r="BD9" s="16">
        <v>45</v>
      </c>
      <c r="BE9" s="17" t="s">
        <v>326</v>
      </c>
      <c r="BF9" s="14" t="s">
        <v>343</v>
      </c>
      <c r="BG9" s="14" t="s">
        <v>326</v>
      </c>
      <c r="BH9" s="14" t="s">
        <v>344</v>
      </c>
      <c r="BI9" s="14" t="s">
        <v>334</v>
      </c>
      <c r="BJ9" s="14" t="s">
        <v>334</v>
      </c>
      <c r="BK9" s="14" t="s">
        <v>402</v>
      </c>
      <c r="BL9" s="14" t="s">
        <v>382</v>
      </c>
      <c r="BM9" s="14" t="s">
        <v>332</v>
      </c>
      <c r="BN9" s="14" t="s">
        <v>345</v>
      </c>
      <c r="BO9" s="14">
        <v>1</v>
      </c>
      <c r="BP9" s="16" t="s">
        <v>346</v>
      </c>
      <c r="BQ9" s="14" t="s">
        <v>347</v>
      </c>
      <c r="BR9" s="14" t="s">
        <v>326</v>
      </c>
      <c r="BS9" s="14" t="s">
        <v>348</v>
      </c>
      <c r="BT9" s="14" t="s">
        <v>326</v>
      </c>
      <c r="BU9" s="14" t="s">
        <v>326</v>
      </c>
      <c r="BV9" s="14" t="s">
        <v>326</v>
      </c>
      <c r="BW9" s="14" t="s">
        <v>334</v>
      </c>
      <c r="BX9" s="14" t="s">
        <v>326</v>
      </c>
      <c r="BY9" s="14" t="s">
        <v>349</v>
      </c>
      <c r="BZ9" s="14" t="s">
        <v>350</v>
      </c>
      <c r="CA9" s="14" t="s">
        <v>351</v>
      </c>
      <c r="CB9" s="14" t="s">
        <v>326</v>
      </c>
      <c r="CC9" s="14">
        <v>0</v>
      </c>
      <c r="CD9" s="16">
        <v>0</v>
      </c>
      <c r="CE9" s="18" t="s">
        <v>352</v>
      </c>
      <c r="CF9" s="14">
        <v>0</v>
      </c>
      <c r="CG9" s="18">
        <v>0</v>
      </c>
      <c r="CH9" s="18">
        <v>1</v>
      </c>
      <c r="CI9" s="17" t="s">
        <v>353</v>
      </c>
      <c r="CJ9" s="14" t="s">
        <v>403</v>
      </c>
      <c r="CK9" s="14" t="s">
        <v>404</v>
      </c>
      <c r="CL9" s="14">
        <v>44272</v>
      </c>
      <c r="CM9" s="15" t="s">
        <v>370</v>
      </c>
      <c r="CN9" s="14" t="s">
        <v>404</v>
      </c>
      <c r="CO9" s="14" t="s">
        <v>357</v>
      </c>
    </row>
    <row r="10" spans="1:94" x14ac:dyDescent="0.3">
      <c r="A10" s="14" t="s">
        <v>121</v>
      </c>
      <c r="B10" s="14" t="s">
        <v>122</v>
      </c>
      <c r="C10" s="15">
        <v>42830</v>
      </c>
      <c r="D10" s="14" t="s">
        <v>386</v>
      </c>
      <c r="E10" s="15">
        <v>44704</v>
      </c>
      <c r="F10" s="14" t="s">
        <v>370</v>
      </c>
      <c r="G10" s="14" t="s">
        <v>405</v>
      </c>
      <c r="H10" s="14" t="s">
        <v>326</v>
      </c>
      <c r="I10" s="14" t="s">
        <v>327</v>
      </c>
      <c r="J10" s="14" t="s">
        <v>51</v>
      </c>
      <c r="K10" s="14" t="str">
        <f>VLOOKUP(J10,GM!$A$2:$C$25,3,0)</f>
        <v>Leila Vranic</v>
      </c>
      <c r="L10" s="14" t="s">
        <v>326</v>
      </c>
      <c r="M10" s="14" t="s">
        <v>328</v>
      </c>
      <c r="N10" s="14" t="s">
        <v>326</v>
      </c>
      <c r="O10" s="14" t="s">
        <v>338</v>
      </c>
      <c r="P10" s="14" t="s">
        <v>393</v>
      </c>
      <c r="Q10" s="14">
        <v>0.06</v>
      </c>
      <c r="R10" s="16">
        <v>0.06</v>
      </c>
      <c r="S10" s="16" t="s">
        <v>331</v>
      </c>
      <c r="T10" s="14" t="s">
        <v>406</v>
      </c>
      <c r="U10" s="14" t="s">
        <v>332</v>
      </c>
      <c r="V10" s="14" t="s">
        <v>333</v>
      </c>
      <c r="W10" s="14" t="s">
        <v>334</v>
      </c>
      <c r="X10" s="14" t="s">
        <v>326</v>
      </c>
      <c r="Y10" s="14" t="s">
        <v>326</v>
      </c>
      <c r="Z10" s="14" t="s">
        <v>335</v>
      </c>
      <c r="AA10" s="14" t="s">
        <v>326</v>
      </c>
      <c r="AB10" s="14" t="s">
        <v>326</v>
      </c>
      <c r="AC10" s="14" t="s">
        <v>336</v>
      </c>
      <c r="AD10" s="14" t="s">
        <v>407</v>
      </c>
      <c r="AE10" s="14" t="s">
        <v>326</v>
      </c>
      <c r="AF10" s="14" t="s">
        <v>408</v>
      </c>
      <c r="AG10" s="14" t="s">
        <v>409</v>
      </c>
      <c r="AH10" s="14">
        <v>40</v>
      </c>
      <c r="AI10" s="17">
        <v>1</v>
      </c>
      <c r="AJ10" s="17" t="s">
        <v>339</v>
      </c>
      <c r="AK10" s="14" t="s">
        <v>340</v>
      </c>
      <c r="AL10" s="14" t="s">
        <v>326</v>
      </c>
      <c r="AM10" s="14">
        <v>3</v>
      </c>
      <c r="AN10" s="16">
        <v>0</v>
      </c>
      <c r="AO10" s="16">
        <v>2</v>
      </c>
      <c r="AP10" s="16">
        <v>0</v>
      </c>
      <c r="AQ10" s="16">
        <v>0</v>
      </c>
      <c r="AR10" s="16">
        <v>2</v>
      </c>
      <c r="AS10" s="16" t="s">
        <v>326</v>
      </c>
      <c r="AU10" s="15" t="s">
        <v>326</v>
      </c>
      <c r="AV10" s="14" t="s">
        <v>326</v>
      </c>
      <c r="AW10" s="14" t="s">
        <v>341</v>
      </c>
      <c r="AX10" s="14" t="s">
        <v>342</v>
      </c>
      <c r="AY10" s="14" t="s">
        <v>326</v>
      </c>
      <c r="AZ10" s="14">
        <v>0</v>
      </c>
      <c r="BA10" s="18">
        <v>0</v>
      </c>
      <c r="BB10" s="18">
        <v>0</v>
      </c>
      <c r="BC10" s="18">
        <v>0</v>
      </c>
      <c r="BD10" s="16">
        <v>45</v>
      </c>
      <c r="BE10" s="17" t="s">
        <v>326</v>
      </c>
      <c r="BF10" s="14" t="s">
        <v>343</v>
      </c>
      <c r="BG10" s="14" t="s">
        <v>326</v>
      </c>
      <c r="BH10" s="14" t="s">
        <v>344</v>
      </c>
      <c r="BI10" s="14" t="s">
        <v>334</v>
      </c>
      <c r="BJ10" s="14" t="s">
        <v>334</v>
      </c>
      <c r="BK10" s="14" t="s">
        <v>410</v>
      </c>
      <c r="BL10" s="14" t="s">
        <v>382</v>
      </c>
      <c r="BM10" s="14" t="s">
        <v>332</v>
      </c>
      <c r="BN10" s="14" t="s">
        <v>345</v>
      </c>
      <c r="BO10" s="14">
        <v>5</v>
      </c>
      <c r="BP10" s="16" t="s">
        <v>348</v>
      </c>
      <c r="BQ10" s="14" t="s">
        <v>347</v>
      </c>
      <c r="BR10" s="14" t="s">
        <v>326</v>
      </c>
      <c r="BS10" s="14" t="s">
        <v>348</v>
      </c>
      <c r="BT10" s="14" t="s">
        <v>326</v>
      </c>
      <c r="BU10" s="14" t="s">
        <v>326</v>
      </c>
      <c r="BV10" s="14" t="s">
        <v>326</v>
      </c>
      <c r="BW10" s="14" t="s">
        <v>326</v>
      </c>
      <c r="BX10" s="14" t="s">
        <v>326</v>
      </c>
      <c r="BY10" s="14" t="s">
        <v>349</v>
      </c>
      <c r="BZ10" s="14" t="s">
        <v>350</v>
      </c>
      <c r="CA10" s="14" t="s">
        <v>351</v>
      </c>
      <c r="CB10" s="14" t="s">
        <v>326</v>
      </c>
      <c r="CC10" s="14">
        <v>0</v>
      </c>
      <c r="CD10" s="16">
        <v>0</v>
      </c>
      <c r="CE10" s="18" t="s">
        <v>352</v>
      </c>
      <c r="CF10" s="14">
        <v>2.96</v>
      </c>
      <c r="CG10" s="18">
        <v>2.95</v>
      </c>
      <c r="CH10" s="18">
        <v>1</v>
      </c>
      <c r="CI10" s="17" t="s">
        <v>411</v>
      </c>
      <c r="CJ10" s="14" t="s">
        <v>386</v>
      </c>
      <c r="CK10" s="14" t="s">
        <v>391</v>
      </c>
      <c r="CL10" s="14">
        <v>42370</v>
      </c>
      <c r="CM10" s="15" t="s">
        <v>392</v>
      </c>
      <c r="CN10" s="14" t="s">
        <v>326</v>
      </c>
      <c r="CO10" s="14" t="s">
        <v>357</v>
      </c>
    </row>
    <row r="11" spans="1:94" x14ac:dyDescent="0.3">
      <c r="A11" s="14" t="s">
        <v>123</v>
      </c>
      <c r="B11" s="14" t="s">
        <v>124</v>
      </c>
      <c r="C11" s="15">
        <v>44532</v>
      </c>
      <c r="D11" s="14" t="s">
        <v>323</v>
      </c>
      <c r="E11" s="15">
        <v>44532</v>
      </c>
      <c r="F11" s="14" t="s">
        <v>324</v>
      </c>
      <c r="G11" s="14" t="s">
        <v>325</v>
      </c>
      <c r="H11" s="14" t="s">
        <v>326</v>
      </c>
      <c r="I11" s="14" t="s">
        <v>327</v>
      </c>
      <c r="J11" s="14" t="s">
        <v>46</v>
      </c>
      <c r="K11" s="14" t="str">
        <f>VLOOKUP(J11,GM!$A$2:$C$25,3,0)</f>
        <v>Jean-Luc Morgenthaler</v>
      </c>
      <c r="L11" s="14" t="s">
        <v>326</v>
      </c>
      <c r="M11" s="14" t="s">
        <v>328</v>
      </c>
      <c r="N11" s="14" t="s">
        <v>326</v>
      </c>
      <c r="O11" s="14" t="s">
        <v>329</v>
      </c>
      <c r="P11" s="14" t="s">
        <v>330</v>
      </c>
      <c r="Q11" s="14">
        <v>0.187</v>
      </c>
      <c r="R11" s="16">
        <v>0.187</v>
      </c>
      <c r="S11" s="16" t="s">
        <v>331</v>
      </c>
      <c r="T11" s="14" t="s">
        <v>326</v>
      </c>
      <c r="U11" s="14" t="s">
        <v>332</v>
      </c>
      <c r="V11" s="14" t="s">
        <v>333</v>
      </c>
      <c r="W11" s="14" t="s">
        <v>334</v>
      </c>
      <c r="X11" s="14" t="s">
        <v>326</v>
      </c>
      <c r="Y11" s="14" t="s">
        <v>326</v>
      </c>
      <c r="Z11" s="14" t="s">
        <v>335</v>
      </c>
      <c r="AA11" s="14" t="s">
        <v>326</v>
      </c>
      <c r="AB11" s="14" t="s">
        <v>326</v>
      </c>
      <c r="AC11" s="14" t="s">
        <v>336</v>
      </c>
      <c r="AD11" s="14" t="s">
        <v>326</v>
      </c>
      <c r="AE11" s="14" t="s">
        <v>326</v>
      </c>
      <c r="AF11" s="14" t="s">
        <v>337</v>
      </c>
      <c r="AG11" s="14" t="s">
        <v>338</v>
      </c>
      <c r="AH11" s="14">
        <v>40</v>
      </c>
      <c r="AI11" s="17">
        <v>1</v>
      </c>
      <c r="AJ11" s="17" t="s">
        <v>339</v>
      </c>
      <c r="AK11" s="14" t="s">
        <v>340</v>
      </c>
      <c r="AL11" s="14" t="s">
        <v>326</v>
      </c>
      <c r="AM11" s="14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 t="s">
        <v>326</v>
      </c>
      <c r="AU11" s="15" t="s">
        <v>326</v>
      </c>
      <c r="AV11" s="14" t="s">
        <v>326</v>
      </c>
      <c r="AW11" s="14" t="s">
        <v>341</v>
      </c>
      <c r="AX11" s="14" t="s">
        <v>342</v>
      </c>
      <c r="AY11" s="14" t="s">
        <v>326</v>
      </c>
      <c r="AZ11" s="14">
        <v>0</v>
      </c>
      <c r="BA11" s="18">
        <v>0</v>
      </c>
      <c r="BB11" s="18">
        <v>0</v>
      </c>
      <c r="BC11" s="18">
        <v>0</v>
      </c>
      <c r="BD11" s="16">
        <v>45</v>
      </c>
      <c r="BE11" s="17" t="s">
        <v>326</v>
      </c>
      <c r="BF11" s="14" t="s">
        <v>343</v>
      </c>
      <c r="BG11" s="14" t="s">
        <v>326</v>
      </c>
      <c r="BH11" s="14" t="s">
        <v>344</v>
      </c>
      <c r="BI11" s="14" t="s">
        <v>334</v>
      </c>
      <c r="BJ11" s="14" t="s">
        <v>334</v>
      </c>
      <c r="BK11" s="14" t="s">
        <v>326</v>
      </c>
      <c r="BL11" s="14" t="s">
        <v>326</v>
      </c>
      <c r="BM11" s="14" t="s">
        <v>332</v>
      </c>
      <c r="BN11" s="14" t="s">
        <v>345</v>
      </c>
      <c r="BO11" s="14">
        <v>1</v>
      </c>
      <c r="BP11" s="16" t="s">
        <v>346</v>
      </c>
      <c r="BQ11" s="14" t="s">
        <v>347</v>
      </c>
      <c r="BR11" s="14" t="s">
        <v>326</v>
      </c>
      <c r="BS11" s="14" t="s">
        <v>348</v>
      </c>
      <c r="BT11" s="14" t="s">
        <v>326</v>
      </c>
      <c r="BU11" s="14" t="s">
        <v>326</v>
      </c>
      <c r="BV11" s="14" t="s">
        <v>326</v>
      </c>
      <c r="BW11" s="14" t="s">
        <v>326</v>
      </c>
      <c r="BX11" s="14" t="s">
        <v>326</v>
      </c>
      <c r="BY11" s="14" t="s">
        <v>349</v>
      </c>
      <c r="BZ11" s="14" t="s">
        <v>350</v>
      </c>
      <c r="CA11" s="14" t="s">
        <v>351</v>
      </c>
      <c r="CB11" s="14" t="s">
        <v>326</v>
      </c>
      <c r="CC11" s="14">
        <v>0</v>
      </c>
      <c r="CD11" s="16">
        <v>0</v>
      </c>
      <c r="CE11" s="18" t="s">
        <v>352</v>
      </c>
      <c r="CF11" s="14">
        <v>0</v>
      </c>
      <c r="CG11" s="18">
        <v>0</v>
      </c>
      <c r="CH11" s="18">
        <v>1</v>
      </c>
      <c r="CI11" s="17" t="s">
        <v>353</v>
      </c>
      <c r="CJ11" s="14" t="s">
        <v>354</v>
      </c>
      <c r="CK11" s="14" t="s">
        <v>355</v>
      </c>
      <c r="CL11" s="14">
        <v>44532</v>
      </c>
      <c r="CM11" s="15" t="s">
        <v>323</v>
      </c>
      <c r="CN11" s="14" t="s">
        <v>356</v>
      </c>
      <c r="CO11" s="14" t="s">
        <v>357</v>
      </c>
    </row>
    <row r="12" spans="1:94" x14ac:dyDescent="0.3">
      <c r="A12" s="14" t="s">
        <v>125</v>
      </c>
      <c r="B12" s="14" t="s">
        <v>126</v>
      </c>
      <c r="C12" s="15">
        <v>44343</v>
      </c>
      <c r="D12" s="14" t="s">
        <v>323</v>
      </c>
      <c r="E12" s="15">
        <v>44424</v>
      </c>
      <c r="F12" s="14" t="s">
        <v>370</v>
      </c>
      <c r="G12" s="14" t="s">
        <v>325</v>
      </c>
      <c r="H12" s="14" t="s">
        <v>326</v>
      </c>
      <c r="I12" s="14" t="s">
        <v>327</v>
      </c>
      <c r="J12" s="14" t="s">
        <v>59</v>
      </c>
      <c r="K12" s="14" t="str">
        <f>VLOOKUP(J12,GM!$A$2:$C$25,3,0)</f>
        <v>Vincent Ott</v>
      </c>
      <c r="L12" s="14" t="s">
        <v>326</v>
      </c>
      <c r="M12" s="14" t="s">
        <v>328</v>
      </c>
      <c r="N12" s="14" t="s">
        <v>326</v>
      </c>
      <c r="O12" s="14" t="s">
        <v>329</v>
      </c>
      <c r="P12" s="14" t="s">
        <v>330</v>
      </c>
      <c r="Q12" s="14">
        <v>20.221</v>
      </c>
      <c r="R12" s="16">
        <v>20.221</v>
      </c>
      <c r="S12" s="16" t="s">
        <v>331</v>
      </c>
      <c r="T12" s="14" t="s">
        <v>326</v>
      </c>
      <c r="U12" s="14" t="s">
        <v>332</v>
      </c>
      <c r="V12" s="14" t="s">
        <v>333</v>
      </c>
      <c r="W12" s="14" t="s">
        <v>334</v>
      </c>
      <c r="X12" s="14" t="s">
        <v>326</v>
      </c>
      <c r="Y12" s="14" t="s">
        <v>334</v>
      </c>
      <c r="Z12" s="14" t="s">
        <v>335</v>
      </c>
      <c r="AA12" s="14" t="s">
        <v>326</v>
      </c>
      <c r="AB12" s="14" t="s">
        <v>326</v>
      </c>
      <c r="AC12" s="14" t="s">
        <v>336</v>
      </c>
      <c r="AD12" s="14" t="s">
        <v>326</v>
      </c>
      <c r="AE12" s="14" t="s">
        <v>326</v>
      </c>
      <c r="AF12" s="14" t="s">
        <v>337</v>
      </c>
      <c r="AG12" s="14" t="s">
        <v>338</v>
      </c>
      <c r="AH12" s="14">
        <v>40</v>
      </c>
      <c r="AI12" s="17">
        <v>1</v>
      </c>
      <c r="AJ12" s="17" t="s">
        <v>339</v>
      </c>
      <c r="AK12" s="14" t="s">
        <v>340</v>
      </c>
      <c r="AL12" s="14" t="s">
        <v>326</v>
      </c>
      <c r="AM12" s="14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 t="s">
        <v>326</v>
      </c>
      <c r="AU12" s="15" t="s">
        <v>326</v>
      </c>
      <c r="AV12" s="14" t="s">
        <v>326</v>
      </c>
      <c r="AW12" s="14" t="s">
        <v>341</v>
      </c>
      <c r="AX12" s="14" t="s">
        <v>342</v>
      </c>
      <c r="AY12" s="14" t="s">
        <v>326</v>
      </c>
      <c r="AZ12" s="14">
        <v>0</v>
      </c>
      <c r="BA12" s="18">
        <v>0</v>
      </c>
      <c r="BB12" s="18">
        <v>0</v>
      </c>
      <c r="BC12" s="18">
        <v>0</v>
      </c>
      <c r="BD12" s="16">
        <v>45</v>
      </c>
      <c r="BE12" s="17" t="s">
        <v>326</v>
      </c>
      <c r="BF12" s="14" t="s">
        <v>343</v>
      </c>
      <c r="BG12" s="14" t="s">
        <v>326</v>
      </c>
      <c r="BH12" s="14" t="s">
        <v>344</v>
      </c>
      <c r="BI12" s="14" t="s">
        <v>334</v>
      </c>
      <c r="BJ12" s="14" t="s">
        <v>334</v>
      </c>
      <c r="BK12" s="14" t="s">
        <v>361</v>
      </c>
      <c r="BL12" s="14" t="s">
        <v>326</v>
      </c>
      <c r="BM12" s="14" t="s">
        <v>332</v>
      </c>
      <c r="BN12" s="14" t="s">
        <v>345</v>
      </c>
      <c r="BO12" s="14">
        <v>1</v>
      </c>
      <c r="BP12" s="16" t="s">
        <v>346</v>
      </c>
      <c r="BQ12" s="14" t="s">
        <v>347</v>
      </c>
      <c r="BR12" s="14" t="s">
        <v>326</v>
      </c>
      <c r="BS12" s="14" t="s">
        <v>348</v>
      </c>
      <c r="BT12" s="14" t="s">
        <v>326</v>
      </c>
      <c r="BU12" s="14" t="s">
        <v>326</v>
      </c>
      <c r="BV12" s="14" t="s">
        <v>326</v>
      </c>
      <c r="BW12" s="14" t="s">
        <v>326</v>
      </c>
      <c r="BX12" s="14" t="s">
        <v>326</v>
      </c>
      <c r="BY12" s="14" t="s">
        <v>349</v>
      </c>
      <c r="BZ12" s="14" t="s">
        <v>350</v>
      </c>
      <c r="CA12" s="14" t="s">
        <v>351</v>
      </c>
      <c r="CB12" s="14" t="s">
        <v>326</v>
      </c>
      <c r="CC12" s="14">
        <v>0</v>
      </c>
      <c r="CD12" s="16">
        <v>0</v>
      </c>
      <c r="CE12" s="18" t="s">
        <v>352</v>
      </c>
      <c r="CF12" s="14">
        <v>0</v>
      </c>
      <c r="CG12" s="18">
        <v>0</v>
      </c>
      <c r="CH12" s="18">
        <v>1</v>
      </c>
      <c r="CI12" s="17" t="s">
        <v>353</v>
      </c>
      <c r="CJ12" s="14" t="s">
        <v>412</v>
      </c>
      <c r="CK12" s="14" t="s">
        <v>413</v>
      </c>
      <c r="CL12" s="14">
        <v>44343</v>
      </c>
      <c r="CM12" s="15" t="s">
        <v>323</v>
      </c>
      <c r="CN12" s="14" t="s">
        <v>356</v>
      </c>
      <c r="CO12" s="14" t="s">
        <v>357</v>
      </c>
    </row>
    <row r="13" spans="1:94" x14ac:dyDescent="0.3">
      <c r="A13" s="14" t="s">
        <v>127</v>
      </c>
      <c r="B13" s="14" t="s">
        <v>128</v>
      </c>
      <c r="C13" s="15">
        <v>44588</v>
      </c>
      <c r="D13" s="14" t="s">
        <v>358</v>
      </c>
      <c r="E13" s="15">
        <v>44594</v>
      </c>
      <c r="F13" s="14" t="s">
        <v>377</v>
      </c>
      <c r="G13" s="14" t="s">
        <v>325</v>
      </c>
      <c r="H13" s="14" t="s">
        <v>326</v>
      </c>
      <c r="I13" s="14" t="s">
        <v>327</v>
      </c>
      <c r="J13" s="14" t="s">
        <v>27</v>
      </c>
      <c r="K13" s="14" t="str">
        <f>VLOOKUP(J13,GM!$A$2:$C$25,3,0)</f>
        <v>Jean-Luc Morgenthaler</v>
      </c>
      <c r="L13" s="14" t="s">
        <v>326</v>
      </c>
      <c r="M13" s="14" t="s">
        <v>328</v>
      </c>
      <c r="N13" s="14" t="s">
        <v>326</v>
      </c>
      <c r="O13" s="14" t="s">
        <v>329</v>
      </c>
      <c r="P13" s="14" t="s">
        <v>330</v>
      </c>
      <c r="Q13" s="14">
        <v>10.5</v>
      </c>
      <c r="R13" s="16">
        <v>10.5</v>
      </c>
      <c r="S13" s="16" t="s">
        <v>331</v>
      </c>
      <c r="T13" s="14" t="s">
        <v>414</v>
      </c>
      <c r="U13" s="14" t="s">
        <v>332</v>
      </c>
      <c r="V13" s="14" t="s">
        <v>333</v>
      </c>
      <c r="W13" s="14" t="s">
        <v>334</v>
      </c>
      <c r="X13" s="14" t="s">
        <v>326</v>
      </c>
      <c r="Y13" s="14" t="s">
        <v>326</v>
      </c>
      <c r="Z13" s="14" t="s">
        <v>335</v>
      </c>
      <c r="AA13" s="14" t="s">
        <v>326</v>
      </c>
      <c r="AB13" s="14" t="s">
        <v>326</v>
      </c>
      <c r="AC13" s="14" t="s">
        <v>336</v>
      </c>
      <c r="AD13" s="14" t="s">
        <v>326</v>
      </c>
      <c r="AE13" s="14" t="s">
        <v>326</v>
      </c>
      <c r="AF13" s="14" t="s">
        <v>337</v>
      </c>
      <c r="AG13" s="14" t="s">
        <v>338</v>
      </c>
      <c r="AH13" s="14">
        <v>40</v>
      </c>
      <c r="AI13" s="17">
        <v>1</v>
      </c>
      <c r="AJ13" s="17" t="s">
        <v>339</v>
      </c>
      <c r="AK13" s="14" t="s">
        <v>340</v>
      </c>
      <c r="AL13" s="14" t="s">
        <v>326</v>
      </c>
      <c r="AM13" s="14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6" t="s">
        <v>326</v>
      </c>
      <c r="AU13" s="15" t="s">
        <v>326</v>
      </c>
      <c r="AV13" s="14" t="s">
        <v>326</v>
      </c>
      <c r="AW13" s="14" t="s">
        <v>341</v>
      </c>
      <c r="AX13" s="14" t="s">
        <v>342</v>
      </c>
      <c r="AY13" s="14" t="s">
        <v>326</v>
      </c>
      <c r="AZ13" s="14">
        <v>0</v>
      </c>
      <c r="BA13" s="18">
        <v>0</v>
      </c>
      <c r="BB13" s="18">
        <v>0</v>
      </c>
      <c r="BC13" s="18">
        <v>0</v>
      </c>
      <c r="BD13" s="16">
        <v>45</v>
      </c>
      <c r="BE13" s="17" t="s">
        <v>326</v>
      </c>
      <c r="BF13" s="14" t="s">
        <v>343</v>
      </c>
      <c r="BG13" s="14" t="s">
        <v>326</v>
      </c>
      <c r="BH13" s="14" t="s">
        <v>344</v>
      </c>
      <c r="BI13" s="14" t="s">
        <v>334</v>
      </c>
      <c r="BJ13" s="14" t="s">
        <v>334</v>
      </c>
      <c r="BK13" s="14" t="s">
        <v>326</v>
      </c>
      <c r="BL13" s="14" t="s">
        <v>326</v>
      </c>
      <c r="BM13" s="14" t="s">
        <v>332</v>
      </c>
      <c r="BN13" s="14" t="s">
        <v>345</v>
      </c>
      <c r="BO13" s="14">
        <v>1</v>
      </c>
      <c r="BP13" s="16" t="s">
        <v>346</v>
      </c>
      <c r="BQ13" s="14" t="s">
        <v>347</v>
      </c>
      <c r="BR13" s="14" t="s">
        <v>326</v>
      </c>
      <c r="BS13" s="14" t="s">
        <v>348</v>
      </c>
      <c r="BT13" s="14" t="s">
        <v>326</v>
      </c>
      <c r="BU13" s="14" t="s">
        <v>326</v>
      </c>
      <c r="BV13" s="14" t="s">
        <v>326</v>
      </c>
      <c r="BW13" s="14" t="s">
        <v>326</v>
      </c>
      <c r="BX13" s="14" t="s">
        <v>326</v>
      </c>
      <c r="BY13" s="14" t="s">
        <v>349</v>
      </c>
      <c r="BZ13" s="14" t="s">
        <v>350</v>
      </c>
      <c r="CA13" s="14" t="s">
        <v>351</v>
      </c>
      <c r="CB13" s="14" t="s">
        <v>326</v>
      </c>
      <c r="CC13" s="14">
        <v>0</v>
      </c>
      <c r="CD13" s="16">
        <v>0</v>
      </c>
      <c r="CE13" s="18" t="s">
        <v>352</v>
      </c>
      <c r="CF13" s="14">
        <v>0</v>
      </c>
      <c r="CG13" s="18">
        <v>0</v>
      </c>
      <c r="CH13" s="18">
        <v>1</v>
      </c>
      <c r="CI13" s="17" t="s">
        <v>353</v>
      </c>
      <c r="CJ13" s="14" t="s">
        <v>415</v>
      </c>
      <c r="CK13" s="14" t="s">
        <v>416</v>
      </c>
      <c r="CL13" s="14">
        <v>44588</v>
      </c>
      <c r="CM13" s="15" t="s">
        <v>358</v>
      </c>
      <c r="CN13" s="14" t="s">
        <v>417</v>
      </c>
      <c r="CO13" s="14" t="s">
        <v>357</v>
      </c>
    </row>
    <row r="14" spans="1:94" x14ac:dyDescent="0.3">
      <c r="A14" s="14" t="s">
        <v>129</v>
      </c>
      <c r="B14" s="14" t="s">
        <v>128</v>
      </c>
      <c r="C14" s="15">
        <v>44575</v>
      </c>
      <c r="D14" s="14" t="s">
        <v>323</v>
      </c>
      <c r="E14" s="15">
        <v>44586</v>
      </c>
      <c r="F14" s="14" t="s">
        <v>377</v>
      </c>
      <c r="G14" s="14" t="s">
        <v>325</v>
      </c>
      <c r="H14" s="14" t="s">
        <v>326</v>
      </c>
      <c r="I14" s="14" t="s">
        <v>327</v>
      </c>
      <c r="J14" s="14" t="s">
        <v>27</v>
      </c>
      <c r="K14" s="14" t="str">
        <f>VLOOKUP(J14,GM!$A$2:$C$25,3,0)</f>
        <v>Jean-Luc Morgenthaler</v>
      </c>
      <c r="L14" s="14" t="s">
        <v>326</v>
      </c>
      <c r="M14" s="14" t="s">
        <v>328</v>
      </c>
      <c r="N14" s="14" t="s">
        <v>326</v>
      </c>
      <c r="O14" s="14" t="s">
        <v>329</v>
      </c>
      <c r="P14" s="14" t="s">
        <v>330</v>
      </c>
      <c r="Q14" s="14">
        <v>9.5</v>
      </c>
      <c r="R14" s="16">
        <v>9.5</v>
      </c>
      <c r="S14" s="16" t="s">
        <v>331</v>
      </c>
      <c r="T14" s="14" t="s">
        <v>414</v>
      </c>
      <c r="U14" s="14" t="s">
        <v>332</v>
      </c>
      <c r="V14" s="14" t="s">
        <v>333</v>
      </c>
      <c r="W14" s="14" t="s">
        <v>334</v>
      </c>
      <c r="X14" s="14" t="s">
        <v>326</v>
      </c>
      <c r="Y14" s="14" t="s">
        <v>326</v>
      </c>
      <c r="Z14" s="14" t="s">
        <v>335</v>
      </c>
      <c r="AA14" s="14" t="s">
        <v>326</v>
      </c>
      <c r="AB14" s="14" t="s">
        <v>326</v>
      </c>
      <c r="AC14" s="14" t="s">
        <v>336</v>
      </c>
      <c r="AD14" s="14" t="s">
        <v>326</v>
      </c>
      <c r="AE14" s="14" t="s">
        <v>326</v>
      </c>
      <c r="AF14" s="14" t="s">
        <v>337</v>
      </c>
      <c r="AG14" s="14" t="s">
        <v>338</v>
      </c>
      <c r="AH14" s="14">
        <v>40</v>
      </c>
      <c r="AI14" s="17">
        <v>1</v>
      </c>
      <c r="AJ14" s="17" t="s">
        <v>339</v>
      </c>
      <c r="AK14" s="14" t="s">
        <v>340</v>
      </c>
      <c r="AL14" s="14" t="s">
        <v>326</v>
      </c>
      <c r="AM14" s="14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0</v>
      </c>
      <c r="AS14" s="16" t="s">
        <v>326</v>
      </c>
      <c r="AU14" s="15" t="s">
        <v>326</v>
      </c>
      <c r="AV14" s="14" t="s">
        <v>326</v>
      </c>
      <c r="AW14" s="14" t="s">
        <v>341</v>
      </c>
      <c r="AX14" s="14" t="s">
        <v>342</v>
      </c>
      <c r="AY14" s="14" t="s">
        <v>326</v>
      </c>
      <c r="AZ14" s="14">
        <v>0</v>
      </c>
      <c r="BA14" s="18">
        <v>0</v>
      </c>
      <c r="BB14" s="18">
        <v>0</v>
      </c>
      <c r="BC14" s="18">
        <v>0</v>
      </c>
      <c r="BD14" s="16">
        <v>45</v>
      </c>
      <c r="BE14" s="17" t="s">
        <v>326</v>
      </c>
      <c r="BF14" s="14" t="s">
        <v>343</v>
      </c>
      <c r="BG14" s="14" t="s">
        <v>326</v>
      </c>
      <c r="BH14" s="14" t="s">
        <v>344</v>
      </c>
      <c r="BI14" s="14" t="s">
        <v>334</v>
      </c>
      <c r="BJ14" s="14" t="s">
        <v>334</v>
      </c>
      <c r="BK14" s="14" t="s">
        <v>326</v>
      </c>
      <c r="BL14" s="14" t="s">
        <v>326</v>
      </c>
      <c r="BM14" s="14" t="s">
        <v>332</v>
      </c>
      <c r="BN14" s="14" t="s">
        <v>345</v>
      </c>
      <c r="BO14" s="14">
        <v>1</v>
      </c>
      <c r="BP14" s="16" t="s">
        <v>346</v>
      </c>
      <c r="BQ14" s="14" t="s">
        <v>347</v>
      </c>
      <c r="BR14" s="14" t="s">
        <v>326</v>
      </c>
      <c r="BS14" s="14" t="s">
        <v>348</v>
      </c>
      <c r="BT14" s="14" t="s">
        <v>326</v>
      </c>
      <c r="BU14" s="14" t="s">
        <v>326</v>
      </c>
      <c r="BV14" s="14" t="s">
        <v>326</v>
      </c>
      <c r="BW14" s="14" t="s">
        <v>326</v>
      </c>
      <c r="BX14" s="14" t="s">
        <v>326</v>
      </c>
      <c r="BY14" s="14" t="s">
        <v>349</v>
      </c>
      <c r="BZ14" s="14" t="s">
        <v>350</v>
      </c>
      <c r="CA14" s="14" t="s">
        <v>351</v>
      </c>
      <c r="CB14" s="14" t="s">
        <v>326</v>
      </c>
      <c r="CC14" s="14">
        <v>0</v>
      </c>
      <c r="CD14" s="16">
        <v>0</v>
      </c>
      <c r="CE14" s="18" t="s">
        <v>352</v>
      </c>
      <c r="CF14" s="14">
        <v>0</v>
      </c>
      <c r="CG14" s="18">
        <v>0</v>
      </c>
      <c r="CH14" s="18">
        <v>1</v>
      </c>
      <c r="CI14" s="17" t="s">
        <v>353</v>
      </c>
      <c r="CJ14" s="14" t="s">
        <v>418</v>
      </c>
      <c r="CK14" s="14" t="s">
        <v>419</v>
      </c>
      <c r="CL14" s="14">
        <v>44575</v>
      </c>
      <c r="CM14" s="15" t="s">
        <v>323</v>
      </c>
      <c r="CN14" s="14" t="s">
        <v>385</v>
      </c>
      <c r="CO14" s="14" t="s">
        <v>357</v>
      </c>
    </row>
    <row r="15" spans="1:94" x14ac:dyDescent="0.3">
      <c r="A15" s="14" t="s">
        <v>130</v>
      </c>
      <c r="B15" s="14" t="s">
        <v>131</v>
      </c>
      <c r="C15" s="15">
        <v>44685</v>
      </c>
      <c r="D15" s="14" t="s">
        <v>323</v>
      </c>
      <c r="E15" s="15">
        <v>44685</v>
      </c>
      <c r="F15" s="14" t="s">
        <v>377</v>
      </c>
      <c r="G15" s="14" t="s">
        <v>325</v>
      </c>
      <c r="H15" s="14" t="s">
        <v>326</v>
      </c>
      <c r="I15" s="14" t="s">
        <v>327</v>
      </c>
      <c r="J15" s="14" t="s">
        <v>46</v>
      </c>
      <c r="K15" s="14" t="str">
        <f>VLOOKUP(J15,GM!$A$2:$C$25,3,0)</f>
        <v>Jean-Luc Morgenthaler</v>
      </c>
      <c r="L15" s="14" t="s">
        <v>326</v>
      </c>
      <c r="M15" s="14" t="s">
        <v>328</v>
      </c>
      <c r="N15" s="14" t="s">
        <v>326</v>
      </c>
      <c r="O15" s="14" t="s">
        <v>329</v>
      </c>
      <c r="P15" s="14" t="s">
        <v>330</v>
      </c>
      <c r="Q15" s="14">
        <v>0.75</v>
      </c>
      <c r="R15" s="16">
        <v>0.75</v>
      </c>
      <c r="S15" s="16" t="s">
        <v>331</v>
      </c>
      <c r="T15" s="14" t="s">
        <v>326</v>
      </c>
      <c r="U15" s="14" t="s">
        <v>332</v>
      </c>
      <c r="V15" s="14" t="s">
        <v>333</v>
      </c>
      <c r="W15" s="14" t="s">
        <v>334</v>
      </c>
      <c r="X15" s="14" t="s">
        <v>326</v>
      </c>
      <c r="Y15" s="14" t="s">
        <v>334</v>
      </c>
      <c r="Z15" s="14" t="s">
        <v>335</v>
      </c>
      <c r="AA15" s="14" t="s">
        <v>326</v>
      </c>
      <c r="AB15" s="14" t="s">
        <v>326</v>
      </c>
      <c r="AC15" s="14" t="s">
        <v>336</v>
      </c>
      <c r="AD15" s="14" t="s">
        <v>326</v>
      </c>
      <c r="AE15" s="14" t="s">
        <v>326</v>
      </c>
      <c r="AF15" s="14" t="s">
        <v>337</v>
      </c>
      <c r="AG15" s="14" t="s">
        <v>338</v>
      </c>
      <c r="AH15" s="14">
        <v>40</v>
      </c>
      <c r="AI15" s="17">
        <v>1</v>
      </c>
      <c r="AJ15" s="17" t="s">
        <v>373</v>
      </c>
      <c r="AK15" s="14" t="s">
        <v>340</v>
      </c>
      <c r="AL15" s="14" t="s">
        <v>326</v>
      </c>
      <c r="AM15" s="14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0</v>
      </c>
      <c r="AS15" s="16" t="s">
        <v>326</v>
      </c>
      <c r="AU15" s="15" t="s">
        <v>326</v>
      </c>
      <c r="AV15" s="14" t="s">
        <v>326</v>
      </c>
      <c r="AW15" s="14" t="s">
        <v>341</v>
      </c>
      <c r="AX15" s="14" t="s">
        <v>342</v>
      </c>
      <c r="AY15" s="14" t="s">
        <v>326</v>
      </c>
      <c r="AZ15" s="14">
        <v>0</v>
      </c>
      <c r="BA15" s="18">
        <v>0</v>
      </c>
      <c r="BB15" s="18">
        <v>0</v>
      </c>
      <c r="BC15" s="18">
        <v>0</v>
      </c>
      <c r="BD15" s="16">
        <v>45</v>
      </c>
      <c r="BE15" s="17" t="s">
        <v>326</v>
      </c>
      <c r="BF15" s="14" t="s">
        <v>343</v>
      </c>
      <c r="BG15" s="14" t="s">
        <v>326</v>
      </c>
      <c r="BH15" s="14" t="s">
        <v>344</v>
      </c>
      <c r="BI15" s="14" t="s">
        <v>334</v>
      </c>
      <c r="BJ15" s="14" t="s">
        <v>334</v>
      </c>
      <c r="BK15" s="14" t="s">
        <v>326</v>
      </c>
      <c r="BL15" s="14" t="s">
        <v>326</v>
      </c>
      <c r="BM15" s="14" t="s">
        <v>332</v>
      </c>
      <c r="BN15" s="14" t="s">
        <v>345</v>
      </c>
      <c r="BO15" s="14">
        <v>1</v>
      </c>
      <c r="BP15" s="16" t="s">
        <v>346</v>
      </c>
      <c r="BQ15" s="14" t="s">
        <v>347</v>
      </c>
      <c r="BR15" s="14" t="s">
        <v>326</v>
      </c>
      <c r="BS15" s="14" t="s">
        <v>348</v>
      </c>
      <c r="BT15" s="14" t="s">
        <v>326</v>
      </c>
      <c r="BU15" s="14" t="s">
        <v>326</v>
      </c>
      <c r="BV15" s="14" t="s">
        <v>326</v>
      </c>
      <c r="BW15" s="14" t="s">
        <v>326</v>
      </c>
      <c r="BX15" s="14" t="s">
        <v>326</v>
      </c>
      <c r="BY15" s="14" t="s">
        <v>349</v>
      </c>
      <c r="BZ15" s="14" t="s">
        <v>350</v>
      </c>
      <c r="CA15" s="14" t="s">
        <v>351</v>
      </c>
      <c r="CB15" s="14" t="s">
        <v>326</v>
      </c>
      <c r="CC15" s="14">
        <v>0</v>
      </c>
      <c r="CD15" s="16">
        <v>0</v>
      </c>
      <c r="CE15" s="18" t="s">
        <v>352</v>
      </c>
      <c r="CF15" s="14">
        <v>472.91</v>
      </c>
      <c r="CG15" s="18">
        <v>0</v>
      </c>
      <c r="CH15" s="18">
        <v>1</v>
      </c>
      <c r="CI15" s="17" t="s">
        <v>353</v>
      </c>
      <c r="CJ15" s="14" t="s">
        <v>420</v>
      </c>
      <c r="CK15" s="14" t="s">
        <v>421</v>
      </c>
      <c r="CL15" s="14">
        <v>44685</v>
      </c>
      <c r="CM15" s="15" t="s">
        <v>323</v>
      </c>
      <c r="CN15" s="14" t="s">
        <v>356</v>
      </c>
      <c r="CO15" s="14" t="s">
        <v>357</v>
      </c>
    </row>
    <row r="16" spans="1:94" x14ac:dyDescent="0.3">
      <c r="A16" s="14" t="s">
        <v>132</v>
      </c>
      <c r="B16" s="14" t="s">
        <v>133</v>
      </c>
      <c r="C16" s="15">
        <v>44568</v>
      </c>
      <c r="D16" s="14" t="s">
        <v>358</v>
      </c>
      <c r="E16" s="15">
        <v>44582</v>
      </c>
      <c r="F16" s="14" t="s">
        <v>370</v>
      </c>
      <c r="G16" s="14" t="s">
        <v>325</v>
      </c>
      <c r="H16" s="14" t="s">
        <v>326</v>
      </c>
      <c r="I16" s="14" t="s">
        <v>327</v>
      </c>
      <c r="J16" s="14" t="s">
        <v>79</v>
      </c>
      <c r="K16" s="14" t="str">
        <f>VLOOKUP(J16,GM!$A$2:$C$25,3,0)</f>
        <v>Jean-Luc Morgenthaler</v>
      </c>
      <c r="L16" s="14" t="s">
        <v>326</v>
      </c>
      <c r="M16" s="14" t="s">
        <v>328</v>
      </c>
      <c r="N16" s="14" t="s">
        <v>326</v>
      </c>
      <c r="O16" s="14" t="s">
        <v>329</v>
      </c>
      <c r="P16" s="14" t="s">
        <v>330</v>
      </c>
      <c r="Q16" s="14">
        <v>2.7E-2</v>
      </c>
      <c r="R16" s="16">
        <v>2.7E-2</v>
      </c>
      <c r="S16" s="16" t="s">
        <v>331</v>
      </c>
      <c r="T16" s="14" t="s">
        <v>360</v>
      </c>
      <c r="U16" s="14" t="s">
        <v>332</v>
      </c>
      <c r="V16" s="14" t="s">
        <v>333</v>
      </c>
      <c r="W16" s="14" t="s">
        <v>334</v>
      </c>
      <c r="X16" s="14" t="s">
        <v>326</v>
      </c>
      <c r="Y16" s="14" t="s">
        <v>326</v>
      </c>
      <c r="Z16" s="14" t="s">
        <v>335</v>
      </c>
      <c r="AA16" s="14" t="s">
        <v>326</v>
      </c>
      <c r="AB16" s="14" t="s">
        <v>326</v>
      </c>
      <c r="AC16" s="14" t="s">
        <v>336</v>
      </c>
      <c r="AD16" s="14" t="s">
        <v>326</v>
      </c>
      <c r="AE16" s="14" t="s">
        <v>326</v>
      </c>
      <c r="AF16" s="14" t="s">
        <v>337</v>
      </c>
      <c r="AG16" s="14" t="s">
        <v>338</v>
      </c>
      <c r="AH16" s="14">
        <v>40</v>
      </c>
      <c r="AI16" s="17">
        <v>1</v>
      </c>
      <c r="AJ16" s="17" t="s">
        <v>339</v>
      </c>
      <c r="AK16" s="14" t="s">
        <v>340</v>
      </c>
      <c r="AL16" s="14" t="s">
        <v>326</v>
      </c>
      <c r="AM16" s="14">
        <v>0</v>
      </c>
      <c r="AN16" s="16">
        <v>0</v>
      </c>
      <c r="AO16" s="16">
        <v>0</v>
      </c>
      <c r="AP16" s="16">
        <v>0</v>
      </c>
      <c r="AQ16" s="16">
        <v>0</v>
      </c>
      <c r="AR16" s="16">
        <v>0</v>
      </c>
      <c r="AS16" s="16" t="s">
        <v>326</v>
      </c>
      <c r="AU16" s="15" t="s">
        <v>326</v>
      </c>
      <c r="AV16" s="14" t="s">
        <v>326</v>
      </c>
      <c r="AW16" s="14" t="s">
        <v>341</v>
      </c>
      <c r="AX16" s="14" t="s">
        <v>342</v>
      </c>
      <c r="AY16" s="14" t="s">
        <v>326</v>
      </c>
      <c r="AZ16" s="14">
        <v>0</v>
      </c>
      <c r="BA16" s="18">
        <v>0</v>
      </c>
      <c r="BB16" s="18">
        <v>0</v>
      </c>
      <c r="BC16" s="18">
        <v>0</v>
      </c>
      <c r="BD16" s="16">
        <v>45</v>
      </c>
      <c r="BE16" s="17" t="s">
        <v>326</v>
      </c>
      <c r="BF16" s="14" t="s">
        <v>343</v>
      </c>
      <c r="BG16" s="14" t="s">
        <v>326</v>
      </c>
      <c r="BH16" s="14" t="s">
        <v>344</v>
      </c>
      <c r="BI16" s="14" t="s">
        <v>334</v>
      </c>
      <c r="BJ16" s="14" t="s">
        <v>334</v>
      </c>
      <c r="BK16" s="14" t="s">
        <v>326</v>
      </c>
      <c r="BL16" s="14" t="s">
        <v>326</v>
      </c>
      <c r="BM16" s="14" t="s">
        <v>332</v>
      </c>
      <c r="BN16" s="14" t="s">
        <v>345</v>
      </c>
      <c r="BO16" s="14">
        <v>1</v>
      </c>
      <c r="BP16" s="16" t="s">
        <v>346</v>
      </c>
      <c r="BQ16" s="14" t="s">
        <v>347</v>
      </c>
      <c r="BR16" s="14" t="s">
        <v>326</v>
      </c>
      <c r="BS16" s="14" t="s">
        <v>348</v>
      </c>
      <c r="BT16" s="14" t="s">
        <v>326</v>
      </c>
      <c r="BU16" s="14" t="s">
        <v>326</v>
      </c>
      <c r="BV16" s="14" t="s">
        <v>326</v>
      </c>
      <c r="BW16" s="14" t="s">
        <v>326</v>
      </c>
      <c r="BX16" s="14" t="s">
        <v>326</v>
      </c>
      <c r="BY16" s="14" t="s">
        <v>349</v>
      </c>
      <c r="BZ16" s="14" t="s">
        <v>350</v>
      </c>
      <c r="CA16" s="14" t="s">
        <v>351</v>
      </c>
      <c r="CB16" s="14" t="s">
        <v>326</v>
      </c>
      <c r="CC16" s="14">
        <v>0</v>
      </c>
      <c r="CD16" s="16">
        <v>0</v>
      </c>
      <c r="CE16" s="18" t="s">
        <v>352</v>
      </c>
      <c r="CF16" s="14">
        <v>0</v>
      </c>
      <c r="CG16" s="18">
        <v>0</v>
      </c>
      <c r="CH16" s="18">
        <v>1</v>
      </c>
      <c r="CI16" s="17" t="s">
        <v>396</v>
      </c>
      <c r="CJ16" s="14" t="s">
        <v>422</v>
      </c>
      <c r="CK16" s="14" t="s">
        <v>423</v>
      </c>
      <c r="CL16" s="14">
        <v>44568</v>
      </c>
      <c r="CM16" s="15" t="s">
        <v>358</v>
      </c>
      <c r="CN16" s="14" t="s">
        <v>424</v>
      </c>
      <c r="CO16" s="14" t="s">
        <v>357</v>
      </c>
    </row>
    <row r="17" spans="1:93" x14ac:dyDescent="0.3">
      <c r="A17" s="14" t="s">
        <v>134</v>
      </c>
      <c r="B17" s="14" t="s">
        <v>133</v>
      </c>
      <c r="C17" s="15">
        <v>44568</v>
      </c>
      <c r="D17" s="14" t="s">
        <v>358</v>
      </c>
      <c r="E17" s="15">
        <v>44582</v>
      </c>
      <c r="F17" s="14" t="s">
        <v>370</v>
      </c>
      <c r="G17" s="14" t="s">
        <v>325</v>
      </c>
      <c r="H17" s="14" t="s">
        <v>326</v>
      </c>
      <c r="I17" s="14" t="s">
        <v>327</v>
      </c>
      <c r="J17" s="14" t="s">
        <v>79</v>
      </c>
      <c r="K17" s="14" t="str">
        <f>VLOOKUP(J17,GM!$A$2:$C$25,3,0)</f>
        <v>Jean-Luc Morgenthaler</v>
      </c>
      <c r="L17" s="14" t="s">
        <v>326</v>
      </c>
      <c r="M17" s="14" t="s">
        <v>328</v>
      </c>
      <c r="N17" s="14" t="s">
        <v>326</v>
      </c>
      <c r="O17" s="14" t="s">
        <v>329</v>
      </c>
      <c r="P17" s="14" t="s">
        <v>330</v>
      </c>
      <c r="Q17" s="14">
        <v>5.2999999999999999E-2</v>
      </c>
      <c r="R17" s="16">
        <v>5.2999999999999999E-2</v>
      </c>
      <c r="S17" s="16" t="s">
        <v>331</v>
      </c>
      <c r="T17" s="14" t="s">
        <v>360</v>
      </c>
      <c r="U17" s="14" t="s">
        <v>332</v>
      </c>
      <c r="V17" s="14" t="s">
        <v>333</v>
      </c>
      <c r="W17" s="14" t="s">
        <v>334</v>
      </c>
      <c r="X17" s="14" t="s">
        <v>326</v>
      </c>
      <c r="Y17" s="14" t="s">
        <v>326</v>
      </c>
      <c r="Z17" s="14" t="s">
        <v>335</v>
      </c>
      <c r="AA17" s="14" t="s">
        <v>326</v>
      </c>
      <c r="AB17" s="14" t="s">
        <v>326</v>
      </c>
      <c r="AC17" s="14" t="s">
        <v>336</v>
      </c>
      <c r="AD17" s="14" t="s">
        <v>326</v>
      </c>
      <c r="AE17" s="14" t="s">
        <v>326</v>
      </c>
      <c r="AF17" s="14" t="s">
        <v>337</v>
      </c>
      <c r="AG17" s="14" t="s">
        <v>338</v>
      </c>
      <c r="AH17" s="14">
        <v>40</v>
      </c>
      <c r="AI17" s="17">
        <v>1</v>
      </c>
      <c r="AJ17" s="17" t="s">
        <v>339</v>
      </c>
      <c r="AK17" s="14" t="s">
        <v>340</v>
      </c>
      <c r="AL17" s="14" t="s">
        <v>326</v>
      </c>
      <c r="AM17" s="14">
        <v>0</v>
      </c>
      <c r="AN17" s="16">
        <v>0</v>
      </c>
      <c r="AO17" s="16">
        <v>0</v>
      </c>
      <c r="AP17" s="16">
        <v>0</v>
      </c>
      <c r="AQ17" s="16">
        <v>0</v>
      </c>
      <c r="AR17" s="16">
        <v>0</v>
      </c>
      <c r="AS17" s="16" t="s">
        <v>326</v>
      </c>
      <c r="AU17" s="15" t="s">
        <v>326</v>
      </c>
      <c r="AV17" s="14" t="s">
        <v>326</v>
      </c>
      <c r="AW17" s="14" t="s">
        <v>341</v>
      </c>
      <c r="AX17" s="14" t="s">
        <v>342</v>
      </c>
      <c r="AY17" s="14" t="s">
        <v>326</v>
      </c>
      <c r="AZ17" s="14">
        <v>0</v>
      </c>
      <c r="BA17" s="18">
        <v>0</v>
      </c>
      <c r="BB17" s="18">
        <v>0</v>
      </c>
      <c r="BC17" s="18">
        <v>0</v>
      </c>
      <c r="BD17" s="16">
        <v>45</v>
      </c>
      <c r="BE17" s="17" t="s">
        <v>326</v>
      </c>
      <c r="BF17" s="14" t="s">
        <v>343</v>
      </c>
      <c r="BG17" s="14" t="s">
        <v>326</v>
      </c>
      <c r="BH17" s="14" t="s">
        <v>344</v>
      </c>
      <c r="BI17" s="14" t="s">
        <v>334</v>
      </c>
      <c r="BJ17" s="14" t="s">
        <v>334</v>
      </c>
      <c r="BK17" s="14" t="s">
        <v>326</v>
      </c>
      <c r="BL17" s="14" t="s">
        <v>326</v>
      </c>
      <c r="BM17" s="14" t="s">
        <v>332</v>
      </c>
      <c r="BN17" s="14" t="s">
        <v>345</v>
      </c>
      <c r="BO17" s="14">
        <v>1</v>
      </c>
      <c r="BP17" s="16" t="s">
        <v>346</v>
      </c>
      <c r="BQ17" s="14" t="s">
        <v>347</v>
      </c>
      <c r="BR17" s="14" t="s">
        <v>326</v>
      </c>
      <c r="BS17" s="14" t="s">
        <v>348</v>
      </c>
      <c r="BT17" s="14" t="s">
        <v>326</v>
      </c>
      <c r="BU17" s="14" t="s">
        <v>326</v>
      </c>
      <c r="BV17" s="14" t="s">
        <v>326</v>
      </c>
      <c r="BW17" s="14" t="s">
        <v>326</v>
      </c>
      <c r="BX17" s="14" t="s">
        <v>326</v>
      </c>
      <c r="BY17" s="14" t="s">
        <v>349</v>
      </c>
      <c r="BZ17" s="14" t="s">
        <v>350</v>
      </c>
      <c r="CA17" s="14" t="s">
        <v>351</v>
      </c>
      <c r="CB17" s="14" t="s">
        <v>326</v>
      </c>
      <c r="CC17" s="14">
        <v>0</v>
      </c>
      <c r="CD17" s="16">
        <v>0</v>
      </c>
      <c r="CE17" s="18" t="s">
        <v>352</v>
      </c>
      <c r="CF17" s="14">
        <v>0</v>
      </c>
      <c r="CG17" s="18">
        <v>0</v>
      </c>
      <c r="CH17" s="18">
        <v>1</v>
      </c>
      <c r="CI17" s="17" t="s">
        <v>396</v>
      </c>
      <c r="CJ17" s="14" t="s">
        <v>422</v>
      </c>
      <c r="CK17" s="14" t="s">
        <v>423</v>
      </c>
      <c r="CL17" s="14">
        <v>44568</v>
      </c>
      <c r="CM17" s="15" t="s">
        <v>358</v>
      </c>
      <c r="CN17" s="14" t="s">
        <v>424</v>
      </c>
      <c r="CO17" s="14" t="s">
        <v>357</v>
      </c>
    </row>
    <row r="18" spans="1:93" x14ac:dyDescent="0.3">
      <c r="A18" s="14" t="s">
        <v>91</v>
      </c>
      <c r="B18" s="14" t="s">
        <v>92</v>
      </c>
      <c r="C18" s="15">
        <v>44620</v>
      </c>
      <c r="D18" s="14" t="s">
        <v>425</v>
      </c>
      <c r="E18" s="15">
        <v>44634</v>
      </c>
      <c r="F18" s="14" t="s">
        <v>377</v>
      </c>
      <c r="G18" s="14" t="s">
        <v>325</v>
      </c>
      <c r="H18" s="14" t="s">
        <v>326</v>
      </c>
      <c r="I18" s="14" t="s">
        <v>327</v>
      </c>
      <c r="J18" s="14" t="s">
        <v>68</v>
      </c>
      <c r="K18" s="14" t="str">
        <f>VLOOKUP(J18,GM!$A$2:$C$25,3,0)</f>
        <v>Jean-Luc Morgenthaler</v>
      </c>
      <c r="L18" s="14" t="s">
        <v>326</v>
      </c>
      <c r="M18" s="14" t="s">
        <v>328</v>
      </c>
      <c r="N18" s="14" t="s">
        <v>326</v>
      </c>
      <c r="O18" s="14" t="s">
        <v>329</v>
      </c>
      <c r="P18" s="14" t="s">
        <v>330</v>
      </c>
      <c r="Q18" s="14">
        <v>0.1</v>
      </c>
      <c r="R18" s="16">
        <v>0.1</v>
      </c>
      <c r="S18" s="16" t="s">
        <v>331</v>
      </c>
      <c r="T18" s="14" t="s">
        <v>426</v>
      </c>
      <c r="U18" s="14" t="s">
        <v>332</v>
      </c>
      <c r="V18" s="14" t="s">
        <v>333</v>
      </c>
      <c r="W18" s="14" t="s">
        <v>334</v>
      </c>
      <c r="X18" s="14" t="s">
        <v>326</v>
      </c>
      <c r="Y18" s="14" t="s">
        <v>326</v>
      </c>
      <c r="Z18" s="14" t="s">
        <v>335</v>
      </c>
      <c r="AA18" s="14" t="s">
        <v>326</v>
      </c>
      <c r="AB18" s="14" t="s">
        <v>326</v>
      </c>
      <c r="AC18" s="14" t="s">
        <v>336</v>
      </c>
      <c r="AD18" s="14" t="s">
        <v>326</v>
      </c>
      <c r="AE18" s="14" t="s">
        <v>326</v>
      </c>
      <c r="AF18" s="14" t="s">
        <v>337</v>
      </c>
      <c r="AG18" s="14" t="s">
        <v>338</v>
      </c>
      <c r="AH18" s="14">
        <v>40</v>
      </c>
      <c r="AI18" s="17">
        <v>1</v>
      </c>
      <c r="AJ18" s="17" t="s">
        <v>373</v>
      </c>
      <c r="AK18" s="14" t="s">
        <v>340</v>
      </c>
      <c r="AL18" s="14" t="s">
        <v>326</v>
      </c>
      <c r="AM18" s="14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  <c r="AS18" s="16" t="s">
        <v>326</v>
      </c>
      <c r="AU18" s="15" t="s">
        <v>326</v>
      </c>
      <c r="AV18" s="14" t="s">
        <v>326</v>
      </c>
      <c r="AW18" s="14" t="s">
        <v>341</v>
      </c>
      <c r="AX18" s="14" t="s">
        <v>342</v>
      </c>
      <c r="AY18" s="14" t="s">
        <v>326</v>
      </c>
      <c r="AZ18" s="14">
        <v>0</v>
      </c>
      <c r="BA18" s="18">
        <v>0</v>
      </c>
      <c r="BB18" s="18">
        <v>0</v>
      </c>
      <c r="BC18" s="18">
        <v>0</v>
      </c>
      <c r="BD18" s="16">
        <v>45</v>
      </c>
      <c r="BE18" s="17" t="s">
        <v>326</v>
      </c>
      <c r="BF18" s="14" t="s">
        <v>343</v>
      </c>
      <c r="BG18" s="14" t="s">
        <v>326</v>
      </c>
      <c r="BH18" s="14" t="s">
        <v>344</v>
      </c>
      <c r="BI18" s="14" t="s">
        <v>334</v>
      </c>
      <c r="BJ18" s="14" t="s">
        <v>334</v>
      </c>
      <c r="BK18" s="14" t="s">
        <v>326</v>
      </c>
      <c r="BL18" s="14" t="s">
        <v>326</v>
      </c>
      <c r="BM18" s="14" t="s">
        <v>332</v>
      </c>
      <c r="BN18" s="14" t="s">
        <v>345</v>
      </c>
      <c r="BO18" s="14">
        <v>1</v>
      </c>
      <c r="BP18" s="16" t="s">
        <v>346</v>
      </c>
      <c r="BQ18" s="14" t="s">
        <v>347</v>
      </c>
      <c r="BR18" s="14" t="s">
        <v>326</v>
      </c>
      <c r="BS18" s="14" t="s">
        <v>348</v>
      </c>
      <c r="BT18" s="14" t="s">
        <v>326</v>
      </c>
      <c r="BU18" s="14" t="s">
        <v>326</v>
      </c>
      <c r="BV18" s="14" t="s">
        <v>326</v>
      </c>
      <c r="BW18" s="14" t="s">
        <v>326</v>
      </c>
      <c r="BX18" s="14" t="s">
        <v>326</v>
      </c>
      <c r="BY18" s="14" t="s">
        <v>349</v>
      </c>
      <c r="BZ18" s="14" t="s">
        <v>350</v>
      </c>
      <c r="CA18" s="14" t="s">
        <v>351</v>
      </c>
      <c r="CB18" s="14" t="s">
        <v>326</v>
      </c>
      <c r="CC18" s="14">
        <v>0</v>
      </c>
      <c r="CD18" s="16">
        <v>0</v>
      </c>
      <c r="CE18" s="18" t="s">
        <v>352</v>
      </c>
      <c r="CF18" s="14">
        <v>472.91</v>
      </c>
      <c r="CG18" s="18">
        <v>0</v>
      </c>
      <c r="CH18" s="18">
        <v>1</v>
      </c>
      <c r="CI18" s="17" t="s">
        <v>353</v>
      </c>
      <c r="CJ18" s="14" t="s">
        <v>427</v>
      </c>
      <c r="CK18" s="14" t="s">
        <v>428</v>
      </c>
      <c r="CL18" s="14">
        <v>44620</v>
      </c>
      <c r="CM18" s="15" t="s">
        <v>425</v>
      </c>
      <c r="CN18" s="14" t="s">
        <v>429</v>
      </c>
      <c r="CO18" s="14" t="s">
        <v>357</v>
      </c>
    </row>
    <row r="19" spans="1:93" x14ac:dyDescent="0.3">
      <c r="A19" s="14" t="s">
        <v>93</v>
      </c>
      <c r="B19" s="14" t="s">
        <v>94</v>
      </c>
      <c r="C19" s="15">
        <v>44620</v>
      </c>
      <c r="D19" s="14" t="s">
        <v>425</v>
      </c>
      <c r="E19" s="15">
        <v>44634</v>
      </c>
      <c r="F19" s="14" t="s">
        <v>377</v>
      </c>
      <c r="G19" s="14" t="s">
        <v>325</v>
      </c>
      <c r="H19" s="14" t="s">
        <v>326</v>
      </c>
      <c r="I19" s="14" t="s">
        <v>327</v>
      </c>
      <c r="J19" s="14" t="s">
        <v>68</v>
      </c>
      <c r="K19" s="14" t="str">
        <f>VLOOKUP(J19,GM!$A$2:$C$25,3,0)</f>
        <v>Jean-Luc Morgenthaler</v>
      </c>
      <c r="L19" s="14" t="s">
        <v>326</v>
      </c>
      <c r="M19" s="14" t="s">
        <v>328</v>
      </c>
      <c r="N19" s="14" t="s">
        <v>326</v>
      </c>
      <c r="O19" s="14" t="s">
        <v>329</v>
      </c>
      <c r="P19" s="14" t="s">
        <v>330</v>
      </c>
      <c r="Q19" s="14">
        <v>0.55000000000000004</v>
      </c>
      <c r="R19" s="16">
        <v>0.55000000000000004</v>
      </c>
      <c r="S19" s="16" t="s">
        <v>331</v>
      </c>
      <c r="T19" s="14" t="s">
        <v>426</v>
      </c>
      <c r="U19" s="14" t="s">
        <v>332</v>
      </c>
      <c r="V19" s="14" t="s">
        <v>333</v>
      </c>
      <c r="W19" s="14" t="s">
        <v>334</v>
      </c>
      <c r="X19" s="14" t="s">
        <v>326</v>
      </c>
      <c r="Y19" s="14" t="s">
        <v>326</v>
      </c>
      <c r="Z19" s="14" t="s">
        <v>335</v>
      </c>
      <c r="AA19" s="14" t="s">
        <v>326</v>
      </c>
      <c r="AB19" s="14" t="s">
        <v>326</v>
      </c>
      <c r="AC19" s="14" t="s">
        <v>336</v>
      </c>
      <c r="AD19" s="14" t="s">
        <v>326</v>
      </c>
      <c r="AE19" s="14" t="s">
        <v>326</v>
      </c>
      <c r="AF19" s="14" t="s">
        <v>337</v>
      </c>
      <c r="AG19" s="14" t="s">
        <v>338</v>
      </c>
      <c r="AH19" s="14">
        <v>40</v>
      </c>
      <c r="AI19" s="17">
        <v>1</v>
      </c>
      <c r="AJ19" s="17" t="s">
        <v>373</v>
      </c>
      <c r="AK19" s="14" t="s">
        <v>340</v>
      </c>
      <c r="AL19" s="14" t="s">
        <v>326</v>
      </c>
      <c r="AM19" s="14">
        <v>0</v>
      </c>
      <c r="AN19" s="16">
        <v>0</v>
      </c>
      <c r="AO19" s="16">
        <v>0</v>
      </c>
      <c r="AP19" s="16">
        <v>0</v>
      </c>
      <c r="AQ19" s="16">
        <v>0</v>
      </c>
      <c r="AR19" s="16">
        <v>0</v>
      </c>
      <c r="AS19" s="16" t="s">
        <v>326</v>
      </c>
      <c r="AU19" s="15" t="s">
        <v>326</v>
      </c>
      <c r="AV19" s="14" t="s">
        <v>326</v>
      </c>
      <c r="AW19" s="14" t="s">
        <v>341</v>
      </c>
      <c r="AX19" s="14" t="s">
        <v>342</v>
      </c>
      <c r="AY19" s="14" t="s">
        <v>326</v>
      </c>
      <c r="AZ19" s="14">
        <v>0</v>
      </c>
      <c r="BA19" s="18">
        <v>0</v>
      </c>
      <c r="BB19" s="18">
        <v>0</v>
      </c>
      <c r="BC19" s="18">
        <v>0</v>
      </c>
      <c r="BD19" s="16">
        <v>45</v>
      </c>
      <c r="BE19" s="17" t="s">
        <v>326</v>
      </c>
      <c r="BF19" s="14" t="s">
        <v>343</v>
      </c>
      <c r="BG19" s="14" t="s">
        <v>326</v>
      </c>
      <c r="BH19" s="14" t="s">
        <v>344</v>
      </c>
      <c r="BI19" s="14" t="s">
        <v>334</v>
      </c>
      <c r="BJ19" s="14" t="s">
        <v>334</v>
      </c>
      <c r="BK19" s="14" t="s">
        <v>326</v>
      </c>
      <c r="BL19" s="14" t="s">
        <v>326</v>
      </c>
      <c r="BM19" s="14" t="s">
        <v>332</v>
      </c>
      <c r="BN19" s="14" t="s">
        <v>345</v>
      </c>
      <c r="BO19" s="14">
        <v>1</v>
      </c>
      <c r="BP19" s="16" t="s">
        <v>346</v>
      </c>
      <c r="BQ19" s="14" t="s">
        <v>347</v>
      </c>
      <c r="BR19" s="14" t="s">
        <v>326</v>
      </c>
      <c r="BS19" s="14" t="s">
        <v>348</v>
      </c>
      <c r="BT19" s="14" t="s">
        <v>326</v>
      </c>
      <c r="BU19" s="14" t="s">
        <v>326</v>
      </c>
      <c r="BV19" s="14" t="s">
        <v>326</v>
      </c>
      <c r="BW19" s="14" t="s">
        <v>326</v>
      </c>
      <c r="BX19" s="14" t="s">
        <v>326</v>
      </c>
      <c r="BY19" s="14" t="s">
        <v>349</v>
      </c>
      <c r="BZ19" s="14" t="s">
        <v>350</v>
      </c>
      <c r="CA19" s="14" t="s">
        <v>351</v>
      </c>
      <c r="CB19" s="14" t="s">
        <v>326</v>
      </c>
      <c r="CC19" s="14">
        <v>0</v>
      </c>
      <c r="CD19" s="16">
        <v>0</v>
      </c>
      <c r="CE19" s="18" t="s">
        <v>352</v>
      </c>
      <c r="CF19" s="14">
        <v>472.91</v>
      </c>
      <c r="CG19" s="18">
        <v>0</v>
      </c>
      <c r="CH19" s="18">
        <v>1</v>
      </c>
      <c r="CI19" s="17" t="s">
        <v>353</v>
      </c>
      <c r="CJ19" s="14" t="s">
        <v>427</v>
      </c>
      <c r="CK19" s="14" t="s">
        <v>428</v>
      </c>
      <c r="CL19" s="14">
        <v>44620</v>
      </c>
      <c r="CM19" s="15" t="s">
        <v>425</v>
      </c>
      <c r="CN19" s="14" t="s">
        <v>429</v>
      </c>
      <c r="CO19" s="14" t="s">
        <v>357</v>
      </c>
    </row>
    <row r="20" spans="1:93" x14ac:dyDescent="0.3">
      <c r="A20" s="14" t="s">
        <v>135</v>
      </c>
      <c r="B20" s="14" t="s">
        <v>136</v>
      </c>
      <c r="C20" s="15">
        <v>44645</v>
      </c>
      <c r="D20" s="14" t="s">
        <v>323</v>
      </c>
      <c r="E20" s="15">
        <v>44645</v>
      </c>
      <c r="F20" s="14" t="s">
        <v>377</v>
      </c>
      <c r="G20" s="14" t="s">
        <v>325</v>
      </c>
      <c r="H20" s="14" t="s">
        <v>326</v>
      </c>
      <c r="I20" s="14" t="s">
        <v>327</v>
      </c>
      <c r="J20" s="14" t="s">
        <v>27</v>
      </c>
      <c r="K20" s="14" t="str">
        <f>VLOOKUP(J20,GM!$A$2:$C$25,3,0)</f>
        <v>Jean-Luc Morgenthaler</v>
      </c>
      <c r="L20" s="14" t="s">
        <v>326</v>
      </c>
      <c r="M20" s="14" t="s">
        <v>328</v>
      </c>
      <c r="N20" s="14" t="s">
        <v>326</v>
      </c>
      <c r="O20" s="14" t="s">
        <v>329</v>
      </c>
      <c r="P20" s="14" t="s">
        <v>330</v>
      </c>
      <c r="Q20" s="14">
        <v>1E-3</v>
      </c>
      <c r="R20" s="16">
        <v>1E-3</v>
      </c>
      <c r="S20" s="16" t="s">
        <v>331</v>
      </c>
      <c r="T20" s="14" t="s">
        <v>326</v>
      </c>
      <c r="U20" s="14" t="s">
        <v>332</v>
      </c>
      <c r="V20" s="14" t="s">
        <v>333</v>
      </c>
      <c r="W20" s="14" t="s">
        <v>334</v>
      </c>
      <c r="X20" s="14" t="s">
        <v>326</v>
      </c>
      <c r="Y20" s="14" t="s">
        <v>326</v>
      </c>
      <c r="Z20" s="14" t="s">
        <v>335</v>
      </c>
      <c r="AA20" s="14" t="s">
        <v>326</v>
      </c>
      <c r="AB20" s="14" t="s">
        <v>326</v>
      </c>
      <c r="AC20" s="14" t="s">
        <v>336</v>
      </c>
      <c r="AD20" s="14" t="s">
        <v>326</v>
      </c>
      <c r="AE20" s="14" t="s">
        <v>326</v>
      </c>
      <c r="AF20" s="14" t="s">
        <v>337</v>
      </c>
      <c r="AG20" s="14" t="s">
        <v>338</v>
      </c>
      <c r="AH20" s="14">
        <v>40</v>
      </c>
      <c r="AI20" s="17">
        <v>1</v>
      </c>
      <c r="AJ20" s="17" t="s">
        <v>373</v>
      </c>
      <c r="AK20" s="14" t="s">
        <v>340</v>
      </c>
      <c r="AL20" s="14" t="s">
        <v>326</v>
      </c>
      <c r="AM20" s="14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 t="s">
        <v>326</v>
      </c>
      <c r="AU20" s="15" t="s">
        <v>326</v>
      </c>
      <c r="AV20" s="14" t="s">
        <v>326</v>
      </c>
      <c r="AW20" s="14" t="s">
        <v>341</v>
      </c>
      <c r="AX20" s="14" t="s">
        <v>342</v>
      </c>
      <c r="AY20" s="14" t="s">
        <v>326</v>
      </c>
      <c r="AZ20" s="14">
        <v>0</v>
      </c>
      <c r="BA20" s="18">
        <v>0</v>
      </c>
      <c r="BB20" s="18">
        <v>0</v>
      </c>
      <c r="BC20" s="18">
        <v>0</v>
      </c>
      <c r="BD20" s="16">
        <v>45</v>
      </c>
      <c r="BE20" s="17" t="s">
        <v>326</v>
      </c>
      <c r="BF20" s="14" t="s">
        <v>343</v>
      </c>
      <c r="BG20" s="14" t="s">
        <v>326</v>
      </c>
      <c r="BH20" s="14" t="s">
        <v>344</v>
      </c>
      <c r="BI20" s="14" t="s">
        <v>334</v>
      </c>
      <c r="BJ20" s="14" t="s">
        <v>334</v>
      </c>
      <c r="BK20" s="14" t="s">
        <v>326</v>
      </c>
      <c r="BL20" s="14" t="s">
        <v>326</v>
      </c>
      <c r="BM20" s="14" t="s">
        <v>332</v>
      </c>
      <c r="BN20" s="14" t="s">
        <v>345</v>
      </c>
      <c r="BO20" s="14">
        <v>1</v>
      </c>
      <c r="BP20" s="16" t="s">
        <v>346</v>
      </c>
      <c r="BQ20" s="14" t="s">
        <v>347</v>
      </c>
      <c r="BR20" s="14" t="s">
        <v>326</v>
      </c>
      <c r="BS20" s="14" t="s">
        <v>348</v>
      </c>
      <c r="BT20" s="14" t="s">
        <v>326</v>
      </c>
      <c r="BU20" s="14" t="s">
        <v>326</v>
      </c>
      <c r="BV20" s="14" t="s">
        <v>326</v>
      </c>
      <c r="BW20" s="14" t="s">
        <v>326</v>
      </c>
      <c r="BX20" s="14" t="s">
        <v>326</v>
      </c>
      <c r="BY20" s="14" t="s">
        <v>349</v>
      </c>
      <c r="BZ20" s="14" t="s">
        <v>350</v>
      </c>
      <c r="CA20" s="14" t="s">
        <v>351</v>
      </c>
      <c r="CB20" s="14" t="s">
        <v>326</v>
      </c>
      <c r="CC20" s="14">
        <v>0</v>
      </c>
      <c r="CD20" s="16">
        <v>0</v>
      </c>
      <c r="CE20" s="18" t="s">
        <v>352</v>
      </c>
      <c r="CF20" s="14">
        <v>472.91</v>
      </c>
      <c r="CG20" s="18">
        <v>0</v>
      </c>
      <c r="CH20" s="18">
        <v>1</v>
      </c>
      <c r="CI20" s="17" t="s">
        <v>353</v>
      </c>
      <c r="CJ20" s="14" t="s">
        <v>430</v>
      </c>
      <c r="CK20" s="14" t="s">
        <v>431</v>
      </c>
      <c r="CL20" s="14">
        <v>44645</v>
      </c>
      <c r="CM20" s="15" t="s">
        <v>323</v>
      </c>
      <c r="CN20" s="14" t="s">
        <v>356</v>
      </c>
      <c r="CO20" s="14" t="s">
        <v>357</v>
      </c>
    </row>
    <row r="21" spans="1:93" x14ac:dyDescent="0.3">
      <c r="A21" s="14" t="s">
        <v>137</v>
      </c>
      <c r="B21" s="14" t="s">
        <v>138</v>
      </c>
      <c r="C21" s="15">
        <v>44483</v>
      </c>
      <c r="D21" s="14" t="s">
        <v>358</v>
      </c>
      <c r="E21" s="15">
        <v>44594</v>
      </c>
      <c r="F21" s="14" t="s">
        <v>432</v>
      </c>
      <c r="G21" s="14" t="s">
        <v>325</v>
      </c>
      <c r="H21" s="14" t="s">
        <v>326</v>
      </c>
      <c r="I21" s="14" t="s">
        <v>327</v>
      </c>
      <c r="J21" s="14" t="s">
        <v>27</v>
      </c>
      <c r="K21" s="14" t="str">
        <f>VLOOKUP(J21,GM!$A$2:$C$25,3,0)</f>
        <v>Jean-Luc Morgenthaler</v>
      </c>
      <c r="L21" s="14" t="s">
        <v>326</v>
      </c>
      <c r="M21" s="14" t="s">
        <v>328</v>
      </c>
      <c r="N21" s="14" t="s">
        <v>326</v>
      </c>
      <c r="O21" s="14" t="s">
        <v>329</v>
      </c>
      <c r="P21" s="14" t="s">
        <v>330</v>
      </c>
      <c r="Q21" s="14">
        <v>110.67100000000001</v>
      </c>
      <c r="R21" s="16">
        <v>110.67100000000001</v>
      </c>
      <c r="S21" s="16" t="s">
        <v>331</v>
      </c>
      <c r="T21" s="14" t="s">
        <v>433</v>
      </c>
      <c r="U21" s="14" t="s">
        <v>332</v>
      </c>
      <c r="V21" s="14" t="s">
        <v>333</v>
      </c>
      <c r="W21" s="14" t="s">
        <v>334</v>
      </c>
      <c r="X21" s="14" t="s">
        <v>326</v>
      </c>
      <c r="Y21" s="14" t="s">
        <v>326</v>
      </c>
      <c r="Z21" s="14" t="s">
        <v>335</v>
      </c>
      <c r="AA21" s="14" t="s">
        <v>326</v>
      </c>
      <c r="AB21" s="14" t="s">
        <v>326</v>
      </c>
      <c r="AC21" s="14" t="s">
        <v>336</v>
      </c>
      <c r="AD21" s="14" t="s">
        <v>326</v>
      </c>
      <c r="AE21" s="14" t="s">
        <v>326</v>
      </c>
      <c r="AF21" s="14" t="s">
        <v>337</v>
      </c>
      <c r="AG21" s="14" t="s">
        <v>338</v>
      </c>
      <c r="AH21" s="14">
        <v>40</v>
      </c>
      <c r="AI21" s="17">
        <v>1</v>
      </c>
      <c r="AJ21" s="17" t="s">
        <v>339</v>
      </c>
      <c r="AK21" s="14" t="s">
        <v>340</v>
      </c>
      <c r="AL21" s="14" t="s">
        <v>326</v>
      </c>
      <c r="AM21" s="14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 t="s">
        <v>326</v>
      </c>
      <c r="AU21" s="15" t="s">
        <v>326</v>
      </c>
      <c r="AV21" s="14" t="s">
        <v>326</v>
      </c>
      <c r="AW21" s="14" t="s">
        <v>341</v>
      </c>
      <c r="AX21" s="14" t="s">
        <v>342</v>
      </c>
      <c r="AY21" s="14" t="s">
        <v>326</v>
      </c>
      <c r="AZ21" s="14">
        <v>0</v>
      </c>
      <c r="BA21" s="18">
        <v>0</v>
      </c>
      <c r="BB21" s="18">
        <v>0</v>
      </c>
      <c r="BC21" s="18">
        <v>0</v>
      </c>
      <c r="BD21" s="16">
        <v>45</v>
      </c>
      <c r="BE21" s="17" t="s">
        <v>326</v>
      </c>
      <c r="BF21" s="14" t="s">
        <v>343</v>
      </c>
      <c r="BG21" s="14" t="s">
        <v>326</v>
      </c>
      <c r="BH21" s="14" t="s">
        <v>344</v>
      </c>
      <c r="BI21" s="14" t="s">
        <v>334</v>
      </c>
      <c r="BJ21" s="14" t="s">
        <v>334</v>
      </c>
      <c r="BK21" s="14" t="s">
        <v>326</v>
      </c>
      <c r="BL21" s="14" t="s">
        <v>326</v>
      </c>
      <c r="BM21" s="14" t="s">
        <v>332</v>
      </c>
      <c r="BN21" s="14" t="s">
        <v>345</v>
      </c>
      <c r="BO21" s="14">
        <v>1</v>
      </c>
      <c r="BP21" s="16" t="s">
        <v>346</v>
      </c>
      <c r="BQ21" s="14" t="s">
        <v>347</v>
      </c>
      <c r="BR21" s="14" t="s">
        <v>326</v>
      </c>
      <c r="BS21" s="14" t="s">
        <v>348</v>
      </c>
      <c r="BT21" s="14" t="s">
        <v>326</v>
      </c>
      <c r="BU21" s="14" t="s">
        <v>326</v>
      </c>
      <c r="BV21" s="14" t="s">
        <v>326</v>
      </c>
      <c r="BW21" s="14" t="s">
        <v>326</v>
      </c>
      <c r="BX21" s="14" t="s">
        <v>326</v>
      </c>
      <c r="BY21" s="14" t="s">
        <v>349</v>
      </c>
      <c r="BZ21" s="14" t="s">
        <v>350</v>
      </c>
      <c r="CA21" s="14" t="s">
        <v>351</v>
      </c>
      <c r="CB21" s="14" t="s">
        <v>326</v>
      </c>
      <c r="CC21" s="14">
        <v>0</v>
      </c>
      <c r="CD21" s="16">
        <v>0</v>
      </c>
      <c r="CE21" s="18" t="s">
        <v>352</v>
      </c>
      <c r="CF21" s="14">
        <v>0</v>
      </c>
      <c r="CG21" s="18">
        <v>0</v>
      </c>
      <c r="CH21" s="18">
        <v>1</v>
      </c>
      <c r="CI21" s="17" t="s">
        <v>353</v>
      </c>
      <c r="CJ21" s="14" t="s">
        <v>434</v>
      </c>
      <c r="CK21" s="14" t="s">
        <v>435</v>
      </c>
      <c r="CL21" s="14">
        <v>44483</v>
      </c>
      <c r="CM21" s="15" t="s">
        <v>358</v>
      </c>
      <c r="CN21" s="14" t="s">
        <v>436</v>
      </c>
      <c r="CO21" s="14" t="s">
        <v>357</v>
      </c>
    </row>
    <row r="22" spans="1:93" x14ac:dyDescent="0.3">
      <c r="A22" s="14" t="s">
        <v>139</v>
      </c>
      <c r="B22" s="14" t="s">
        <v>140</v>
      </c>
      <c r="C22" s="15">
        <v>44575</v>
      </c>
      <c r="D22" s="14" t="s">
        <v>323</v>
      </c>
      <c r="E22" s="15">
        <v>44594</v>
      </c>
      <c r="F22" s="14" t="s">
        <v>377</v>
      </c>
      <c r="G22" s="14" t="s">
        <v>325</v>
      </c>
      <c r="H22" s="14" t="s">
        <v>326</v>
      </c>
      <c r="I22" s="14" t="s">
        <v>327</v>
      </c>
      <c r="J22" s="14" t="s">
        <v>23</v>
      </c>
      <c r="K22" s="14" t="str">
        <f>VLOOKUP(J22,GM!$A$2:$C$25,3,0)</f>
        <v>Vincent Ott</v>
      </c>
      <c r="L22" s="14" t="s">
        <v>326</v>
      </c>
      <c r="M22" s="14" t="s">
        <v>328</v>
      </c>
      <c r="N22" s="14" t="s">
        <v>326</v>
      </c>
      <c r="O22" s="14" t="s">
        <v>329</v>
      </c>
      <c r="P22" s="14" t="s">
        <v>330</v>
      </c>
      <c r="Q22" s="14">
        <v>123.98</v>
      </c>
      <c r="R22" s="16">
        <v>123.98</v>
      </c>
      <c r="S22" s="16" t="s">
        <v>331</v>
      </c>
      <c r="T22" s="14" t="s">
        <v>433</v>
      </c>
      <c r="U22" s="14" t="s">
        <v>332</v>
      </c>
      <c r="V22" s="14" t="s">
        <v>333</v>
      </c>
      <c r="W22" s="14" t="s">
        <v>334</v>
      </c>
      <c r="X22" s="14" t="s">
        <v>326</v>
      </c>
      <c r="Y22" s="14" t="s">
        <v>326</v>
      </c>
      <c r="Z22" s="14" t="s">
        <v>335</v>
      </c>
      <c r="AA22" s="14" t="s">
        <v>326</v>
      </c>
      <c r="AB22" s="14" t="s">
        <v>326</v>
      </c>
      <c r="AC22" s="14" t="s">
        <v>336</v>
      </c>
      <c r="AD22" s="14" t="s">
        <v>326</v>
      </c>
      <c r="AE22" s="14" t="s">
        <v>326</v>
      </c>
      <c r="AF22" s="14" t="s">
        <v>337</v>
      </c>
      <c r="AG22" s="14" t="s">
        <v>338</v>
      </c>
      <c r="AH22" s="14">
        <v>40</v>
      </c>
      <c r="AI22" s="17">
        <v>1</v>
      </c>
      <c r="AJ22" s="17" t="s">
        <v>339</v>
      </c>
      <c r="AK22" s="14" t="s">
        <v>340</v>
      </c>
      <c r="AL22" s="14" t="s">
        <v>326</v>
      </c>
      <c r="AM22" s="14">
        <v>0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6" t="s">
        <v>326</v>
      </c>
      <c r="AU22" s="15" t="s">
        <v>326</v>
      </c>
      <c r="AV22" s="14" t="s">
        <v>326</v>
      </c>
      <c r="AW22" s="14" t="s">
        <v>341</v>
      </c>
      <c r="AX22" s="14" t="s">
        <v>342</v>
      </c>
      <c r="AY22" s="14" t="s">
        <v>326</v>
      </c>
      <c r="AZ22" s="14">
        <v>0</v>
      </c>
      <c r="BA22" s="18">
        <v>0</v>
      </c>
      <c r="BB22" s="18">
        <v>0</v>
      </c>
      <c r="BC22" s="18">
        <v>0</v>
      </c>
      <c r="BD22" s="16">
        <v>45</v>
      </c>
      <c r="BE22" s="17" t="s">
        <v>326</v>
      </c>
      <c r="BF22" s="14" t="s">
        <v>343</v>
      </c>
      <c r="BG22" s="14" t="s">
        <v>326</v>
      </c>
      <c r="BH22" s="14" t="s">
        <v>344</v>
      </c>
      <c r="BI22" s="14" t="s">
        <v>334</v>
      </c>
      <c r="BJ22" s="14" t="s">
        <v>334</v>
      </c>
      <c r="BK22" s="14" t="s">
        <v>326</v>
      </c>
      <c r="BL22" s="14" t="s">
        <v>326</v>
      </c>
      <c r="BM22" s="14" t="s">
        <v>332</v>
      </c>
      <c r="BN22" s="14" t="s">
        <v>345</v>
      </c>
      <c r="BO22" s="14">
        <v>1</v>
      </c>
      <c r="BP22" s="16" t="s">
        <v>346</v>
      </c>
      <c r="BQ22" s="14" t="s">
        <v>347</v>
      </c>
      <c r="BR22" s="14" t="s">
        <v>326</v>
      </c>
      <c r="BS22" s="14" t="s">
        <v>348</v>
      </c>
      <c r="BT22" s="14" t="s">
        <v>326</v>
      </c>
      <c r="BU22" s="14" t="s">
        <v>326</v>
      </c>
      <c r="BV22" s="14" t="s">
        <v>326</v>
      </c>
      <c r="BW22" s="14" t="s">
        <v>326</v>
      </c>
      <c r="BX22" s="14" t="s">
        <v>326</v>
      </c>
      <c r="BY22" s="14" t="s">
        <v>349</v>
      </c>
      <c r="BZ22" s="14" t="s">
        <v>350</v>
      </c>
      <c r="CA22" s="14" t="s">
        <v>351</v>
      </c>
      <c r="CB22" s="14" t="s">
        <v>326</v>
      </c>
      <c r="CC22" s="14">
        <v>0</v>
      </c>
      <c r="CD22" s="16">
        <v>0</v>
      </c>
      <c r="CE22" s="18" t="s">
        <v>352</v>
      </c>
      <c r="CF22" s="14">
        <v>0</v>
      </c>
      <c r="CG22" s="18">
        <v>0</v>
      </c>
      <c r="CH22" s="18">
        <v>1</v>
      </c>
      <c r="CI22" s="17" t="s">
        <v>353</v>
      </c>
      <c r="CJ22" s="14" t="s">
        <v>437</v>
      </c>
      <c r="CK22" s="14" t="s">
        <v>438</v>
      </c>
      <c r="CL22" s="14">
        <v>44575</v>
      </c>
      <c r="CM22" s="15" t="s">
        <v>323</v>
      </c>
      <c r="CN22" s="14" t="s">
        <v>439</v>
      </c>
      <c r="CO22" s="14" t="s">
        <v>357</v>
      </c>
    </row>
    <row r="23" spans="1:93" x14ac:dyDescent="0.3">
      <c r="A23" s="14" t="s">
        <v>589</v>
      </c>
      <c r="B23" s="14" t="s">
        <v>590</v>
      </c>
      <c r="C23" s="15">
        <v>44721</v>
      </c>
      <c r="D23" s="14" t="s">
        <v>358</v>
      </c>
      <c r="E23" s="15">
        <v>44722</v>
      </c>
      <c r="F23" s="14" t="s">
        <v>370</v>
      </c>
      <c r="G23" s="14" t="s">
        <v>325</v>
      </c>
      <c r="H23" s="14" t="s">
        <v>326</v>
      </c>
      <c r="I23" s="14" t="s">
        <v>327</v>
      </c>
      <c r="J23" s="14" t="s">
        <v>27</v>
      </c>
      <c r="K23" s="14" t="str">
        <f>VLOOKUP(J23,GM!$A$2:$C$25,3,0)</f>
        <v>Jean-Luc Morgenthaler</v>
      </c>
      <c r="L23" s="14" t="s">
        <v>326</v>
      </c>
      <c r="M23" s="14" t="s">
        <v>328</v>
      </c>
      <c r="N23" s="14" t="s">
        <v>326</v>
      </c>
      <c r="O23" s="14" t="s">
        <v>329</v>
      </c>
      <c r="P23" s="14" t="s">
        <v>330</v>
      </c>
      <c r="Q23" s="14">
        <v>1E-3</v>
      </c>
      <c r="R23" s="16">
        <v>1E-3</v>
      </c>
      <c r="S23" s="16" t="s">
        <v>331</v>
      </c>
      <c r="T23" s="14" t="s">
        <v>360</v>
      </c>
      <c r="U23" s="14" t="s">
        <v>332</v>
      </c>
      <c r="V23" s="14" t="s">
        <v>333</v>
      </c>
      <c r="W23" s="14" t="s">
        <v>334</v>
      </c>
      <c r="X23" s="14" t="s">
        <v>326</v>
      </c>
      <c r="Y23" s="14" t="s">
        <v>326</v>
      </c>
      <c r="Z23" s="14" t="s">
        <v>335</v>
      </c>
      <c r="AA23" s="14" t="s">
        <v>326</v>
      </c>
      <c r="AB23" s="14" t="s">
        <v>326</v>
      </c>
      <c r="AC23" s="14" t="s">
        <v>336</v>
      </c>
      <c r="AD23" s="14" t="s">
        <v>326</v>
      </c>
      <c r="AE23" s="14" t="s">
        <v>326</v>
      </c>
      <c r="AF23" s="14" t="s">
        <v>337</v>
      </c>
      <c r="AG23" s="14" t="s">
        <v>338</v>
      </c>
      <c r="AH23" s="14">
        <v>40</v>
      </c>
      <c r="AI23" s="17">
        <v>1</v>
      </c>
      <c r="AJ23" s="17" t="s">
        <v>373</v>
      </c>
      <c r="AK23" s="14" t="s">
        <v>340</v>
      </c>
      <c r="AL23" s="14" t="s">
        <v>326</v>
      </c>
      <c r="AM23" s="14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 t="s">
        <v>326</v>
      </c>
      <c r="AU23" s="15" t="s">
        <v>326</v>
      </c>
      <c r="AV23" s="14" t="s">
        <v>326</v>
      </c>
      <c r="AW23" s="14" t="s">
        <v>341</v>
      </c>
      <c r="AX23" s="14" t="s">
        <v>342</v>
      </c>
      <c r="AY23" s="14" t="s">
        <v>326</v>
      </c>
      <c r="AZ23" s="14">
        <v>0</v>
      </c>
      <c r="BA23" s="18">
        <v>0</v>
      </c>
      <c r="BB23" s="18">
        <v>0</v>
      </c>
      <c r="BC23" s="18">
        <v>0</v>
      </c>
      <c r="BD23" s="16">
        <v>45</v>
      </c>
      <c r="BE23" s="17" t="s">
        <v>326</v>
      </c>
      <c r="BF23" s="14" t="s">
        <v>343</v>
      </c>
      <c r="BG23" s="14" t="s">
        <v>326</v>
      </c>
      <c r="BH23" s="14" t="s">
        <v>344</v>
      </c>
      <c r="BI23" s="14" t="s">
        <v>334</v>
      </c>
      <c r="BJ23" s="14" t="s">
        <v>334</v>
      </c>
      <c r="BK23" s="14" t="s">
        <v>326</v>
      </c>
      <c r="BL23" s="14" t="s">
        <v>326</v>
      </c>
      <c r="BM23" s="14" t="s">
        <v>332</v>
      </c>
      <c r="BN23" s="14" t="s">
        <v>345</v>
      </c>
      <c r="BO23" s="14">
        <v>1</v>
      </c>
      <c r="BP23" s="16" t="s">
        <v>346</v>
      </c>
      <c r="BQ23" s="14" t="s">
        <v>347</v>
      </c>
      <c r="BR23" s="14" t="s">
        <v>326</v>
      </c>
      <c r="BS23" s="14" t="s">
        <v>348</v>
      </c>
      <c r="BT23" s="14" t="s">
        <v>326</v>
      </c>
      <c r="BU23" s="14" t="s">
        <v>326</v>
      </c>
      <c r="BV23" s="14" t="s">
        <v>326</v>
      </c>
      <c r="BW23" s="14" t="s">
        <v>326</v>
      </c>
      <c r="BX23" s="14" t="s">
        <v>326</v>
      </c>
      <c r="BY23" s="14" t="s">
        <v>349</v>
      </c>
      <c r="BZ23" s="14" t="s">
        <v>350</v>
      </c>
      <c r="CA23" s="14" t="s">
        <v>351</v>
      </c>
      <c r="CB23" s="14" t="s">
        <v>326</v>
      </c>
      <c r="CC23" s="14">
        <v>0</v>
      </c>
      <c r="CD23" s="16">
        <v>0</v>
      </c>
      <c r="CE23" s="18" t="s">
        <v>352</v>
      </c>
      <c r="CF23" s="14">
        <v>0</v>
      </c>
      <c r="CG23" s="18">
        <v>0</v>
      </c>
      <c r="CH23" s="18">
        <v>1</v>
      </c>
      <c r="CI23" s="17" t="s">
        <v>442</v>
      </c>
      <c r="CJ23" s="14" t="s">
        <v>591</v>
      </c>
      <c r="CK23" s="14" t="s">
        <v>592</v>
      </c>
      <c r="CL23" s="14">
        <v>44721</v>
      </c>
      <c r="CM23" s="15" t="s">
        <v>358</v>
      </c>
      <c r="CN23" s="14" t="s">
        <v>593</v>
      </c>
      <c r="CO23" s="14" t="s">
        <v>357</v>
      </c>
    </row>
    <row r="24" spans="1:93" x14ac:dyDescent="0.3">
      <c r="A24" s="14" t="s">
        <v>95</v>
      </c>
      <c r="B24" s="14" t="s">
        <v>96</v>
      </c>
      <c r="C24" s="15">
        <v>44620</v>
      </c>
      <c r="D24" s="14" t="s">
        <v>425</v>
      </c>
      <c r="E24" s="15">
        <v>44641</v>
      </c>
      <c r="F24" s="14" t="s">
        <v>377</v>
      </c>
      <c r="G24" s="14" t="s">
        <v>325</v>
      </c>
      <c r="H24" s="14" t="s">
        <v>326</v>
      </c>
      <c r="I24" s="14" t="s">
        <v>327</v>
      </c>
      <c r="J24" s="14" t="s">
        <v>54</v>
      </c>
      <c r="K24" s="14" t="str">
        <f>VLOOKUP(J24,GM!$A$2:$C$25,3,0)</f>
        <v>Jean-Luc Morgenthaler</v>
      </c>
      <c r="L24" s="14" t="s">
        <v>326</v>
      </c>
      <c r="M24" s="14" t="s">
        <v>328</v>
      </c>
      <c r="N24" s="14" t="s">
        <v>326</v>
      </c>
      <c r="O24" s="14" t="s">
        <v>329</v>
      </c>
      <c r="P24" s="14" t="s">
        <v>330</v>
      </c>
      <c r="Q24" s="14">
        <v>2.4E-2</v>
      </c>
      <c r="R24" s="16">
        <v>2.4E-2</v>
      </c>
      <c r="S24" s="16" t="s">
        <v>331</v>
      </c>
      <c r="T24" s="14" t="s">
        <v>426</v>
      </c>
      <c r="U24" s="14" t="s">
        <v>332</v>
      </c>
      <c r="V24" s="14" t="s">
        <v>333</v>
      </c>
      <c r="W24" s="14" t="s">
        <v>334</v>
      </c>
      <c r="X24" s="14" t="s">
        <v>326</v>
      </c>
      <c r="Y24" s="14" t="s">
        <v>326</v>
      </c>
      <c r="Z24" s="14" t="s">
        <v>335</v>
      </c>
      <c r="AA24" s="14" t="s">
        <v>326</v>
      </c>
      <c r="AB24" s="14" t="s">
        <v>326</v>
      </c>
      <c r="AC24" s="14" t="s">
        <v>336</v>
      </c>
      <c r="AD24" s="14" t="s">
        <v>326</v>
      </c>
      <c r="AE24" s="14" t="s">
        <v>326</v>
      </c>
      <c r="AF24" s="14" t="s">
        <v>337</v>
      </c>
      <c r="AG24" s="14" t="s">
        <v>338</v>
      </c>
      <c r="AH24" s="14">
        <v>40</v>
      </c>
      <c r="AI24" s="17">
        <v>1</v>
      </c>
      <c r="AJ24" s="17" t="s">
        <v>373</v>
      </c>
      <c r="AK24" s="14" t="s">
        <v>340</v>
      </c>
      <c r="AL24" s="14" t="s">
        <v>326</v>
      </c>
      <c r="AM24" s="14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 t="s">
        <v>326</v>
      </c>
      <c r="AU24" s="15" t="s">
        <v>326</v>
      </c>
      <c r="AV24" s="14" t="s">
        <v>326</v>
      </c>
      <c r="AW24" s="14" t="s">
        <v>341</v>
      </c>
      <c r="AX24" s="14" t="s">
        <v>342</v>
      </c>
      <c r="AY24" s="14" t="s">
        <v>326</v>
      </c>
      <c r="AZ24" s="14">
        <v>0</v>
      </c>
      <c r="BA24" s="18">
        <v>0</v>
      </c>
      <c r="BB24" s="18">
        <v>0</v>
      </c>
      <c r="BC24" s="18">
        <v>0</v>
      </c>
      <c r="BD24" s="16">
        <v>45</v>
      </c>
      <c r="BE24" s="17" t="s">
        <v>326</v>
      </c>
      <c r="BF24" s="14" t="s">
        <v>343</v>
      </c>
      <c r="BG24" s="14" t="s">
        <v>326</v>
      </c>
      <c r="BH24" s="14" t="s">
        <v>344</v>
      </c>
      <c r="BI24" s="14" t="s">
        <v>334</v>
      </c>
      <c r="BJ24" s="14" t="s">
        <v>334</v>
      </c>
      <c r="BK24" s="14" t="s">
        <v>326</v>
      </c>
      <c r="BL24" s="14" t="s">
        <v>326</v>
      </c>
      <c r="BM24" s="14" t="s">
        <v>332</v>
      </c>
      <c r="BN24" s="14" t="s">
        <v>345</v>
      </c>
      <c r="BO24" s="14">
        <v>1</v>
      </c>
      <c r="BP24" s="16" t="s">
        <v>346</v>
      </c>
      <c r="BQ24" s="14" t="s">
        <v>347</v>
      </c>
      <c r="BR24" s="14" t="s">
        <v>326</v>
      </c>
      <c r="BS24" s="14" t="s">
        <v>348</v>
      </c>
      <c r="BT24" s="14" t="s">
        <v>326</v>
      </c>
      <c r="BU24" s="14" t="s">
        <v>326</v>
      </c>
      <c r="BV24" s="14" t="s">
        <v>326</v>
      </c>
      <c r="BW24" s="14" t="s">
        <v>326</v>
      </c>
      <c r="BX24" s="14" t="s">
        <v>326</v>
      </c>
      <c r="BY24" s="14" t="s">
        <v>349</v>
      </c>
      <c r="BZ24" s="14" t="s">
        <v>350</v>
      </c>
      <c r="CA24" s="14" t="s">
        <v>351</v>
      </c>
      <c r="CB24" s="14" t="s">
        <v>326</v>
      </c>
      <c r="CC24" s="14">
        <v>0</v>
      </c>
      <c r="CD24" s="16">
        <v>0</v>
      </c>
      <c r="CE24" s="18" t="s">
        <v>352</v>
      </c>
      <c r="CF24" s="14">
        <v>472.91</v>
      </c>
      <c r="CG24" s="18">
        <v>0</v>
      </c>
      <c r="CH24" s="18">
        <v>1</v>
      </c>
      <c r="CI24" s="17" t="s">
        <v>353</v>
      </c>
      <c r="CJ24" s="14" t="s">
        <v>427</v>
      </c>
      <c r="CK24" s="14" t="s">
        <v>428</v>
      </c>
      <c r="CL24" s="14">
        <v>44620</v>
      </c>
      <c r="CM24" s="15" t="s">
        <v>425</v>
      </c>
      <c r="CN24" s="14" t="s">
        <v>429</v>
      </c>
      <c r="CO24" s="14" t="s">
        <v>357</v>
      </c>
    </row>
    <row r="25" spans="1:93" x14ac:dyDescent="0.3">
      <c r="A25" s="14" t="s">
        <v>141</v>
      </c>
      <c r="B25" s="14" t="s">
        <v>142</v>
      </c>
      <c r="C25" s="15">
        <v>44532</v>
      </c>
      <c r="D25" s="14" t="s">
        <v>323</v>
      </c>
      <c r="E25" s="15">
        <v>44532</v>
      </c>
      <c r="F25" s="14" t="s">
        <v>324</v>
      </c>
      <c r="G25" s="14" t="s">
        <v>325</v>
      </c>
      <c r="H25" s="14" t="s">
        <v>326</v>
      </c>
      <c r="I25" s="14" t="s">
        <v>327</v>
      </c>
      <c r="J25" s="14" t="s">
        <v>46</v>
      </c>
      <c r="K25" s="14" t="str">
        <f>VLOOKUP(J25,GM!$A$2:$C$25,3,0)</f>
        <v>Jean-Luc Morgenthaler</v>
      </c>
      <c r="L25" s="14" t="s">
        <v>326</v>
      </c>
      <c r="M25" s="14" t="s">
        <v>328</v>
      </c>
      <c r="N25" s="14" t="s">
        <v>326</v>
      </c>
      <c r="O25" s="14" t="s">
        <v>329</v>
      </c>
      <c r="P25" s="14" t="s">
        <v>330</v>
      </c>
      <c r="Q25" s="14">
        <v>0</v>
      </c>
      <c r="R25" s="16">
        <v>0</v>
      </c>
      <c r="S25" s="16" t="s">
        <v>331</v>
      </c>
      <c r="T25" s="14" t="s">
        <v>326</v>
      </c>
      <c r="U25" s="14" t="s">
        <v>332</v>
      </c>
      <c r="V25" s="14" t="s">
        <v>333</v>
      </c>
      <c r="W25" s="14" t="s">
        <v>334</v>
      </c>
      <c r="X25" s="14" t="s">
        <v>326</v>
      </c>
      <c r="Y25" s="14" t="s">
        <v>326</v>
      </c>
      <c r="Z25" s="14" t="s">
        <v>335</v>
      </c>
      <c r="AA25" s="14" t="s">
        <v>326</v>
      </c>
      <c r="AB25" s="14" t="s">
        <v>326</v>
      </c>
      <c r="AC25" s="14" t="s">
        <v>336</v>
      </c>
      <c r="AD25" s="14" t="s">
        <v>326</v>
      </c>
      <c r="AE25" s="14" t="s">
        <v>326</v>
      </c>
      <c r="AF25" s="14" t="s">
        <v>337</v>
      </c>
      <c r="AG25" s="14" t="s">
        <v>338</v>
      </c>
      <c r="AH25" s="14">
        <v>40</v>
      </c>
      <c r="AI25" s="17">
        <v>1</v>
      </c>
      <c r="AJ25" s="17" t="s">
        <v>339</v>
      </c>
      <c r="AK25" s="14" t="s">
        <v>340</v>
      </c>
      <c r="AL25" s="14" t="s">
        <v>326</v>
      </c>
      <c r="AM25" s="14">
        <v>0</v>
      </c>
      <c r="AN25" s="16">
        <v>0</v>
      </c>
      <c r="AO25" s="16">
        <v>0</v>
      </c>
      <c r="AP25" s="16">
        <v>0</v>
      </c>
      <c r="AQ25" s="16">
        <v>0</v>
      </c>
      <c r="AR25" s="16">
        <v>0</v>
      </c>
      <c r="AS25" s="16" t="s">
        <v>326</v>
      </c>
      <c r="AU25" s="15" t="s">
        <v>326</v>
      </c>
      <c r="AV25" s="14" t="s">
        <v>326</v>
      </c>
      <c r="AW25" s="14" t="s">
        <v>341</v>
      </c>
      <c r="AX25" s="14" t="s">
        <v>342</v>
      </c>
      <c r="AY25" s="14" t="s">
        <v>326</v>
      </c>
      <c r="AZ25" s="14">
        <v>0</v>
      </c>
      <c r="BA25" s="18">
        <v>0</v>
      </c>
      <c r="BB25" s="18">
        <v>0</v>
      </c>
      <c r="BC25" s="18">
        <v>0</v>
      </c>
      <c r="BD25" s="16">
        <v>45</v>
      </c>
      <c r="BE25" s="17" t="s">
        <v>326</v>
      </c>
      <c r="BF25" s="14" t="s">
        <v>343</v>
      </c>
      <c r="BG25" s="14" t="s">
        <v>326</v>
      </c>
      <c r="BH25" s="14" t="s">
        <v>344</v>
      </c>
      <c r="BI25" s="14" t="s">
        <v>334</v>
      </c>
      <c r="BJ25" s="14" t="s">
        <v>334</v>
      </c>
      <c r="BK25" s="14" t="s">
        <v>326</v>
      </c>
      <c r="BL25" s="14" t="s">
        <v>326</v>
      </c>
      <c r="BM25" s="14" t="s">
        <v>332</v>
      </c>
      <c r="BN25" s="14" t="s">
        <v>345</v>
      </c>
      <c r="BO25" s="14">
        <v>1</v>
      </c>
      <c r="BP25" s="16" t="s">
        <v>346</v>
      </c>
      <c r="BQ25" s="14" t="s">
        <v>347</v>
      </c>
      <c r="BR25" s="14" t="s">
        <v>326</v>
      </c>
      <c r="BS25" s="14" t="s">
        <v>348</v>
      </c>
      <c r="BT25" s="14" t="s">
        <v>326</v>
      </c>
      <c r="BU25" s="14" t="s">
        <v>326</v>
      </c>
      <c r="BV25" s="14" t="s">
        <v>326</v>
      </c>
      <c r="BW25" s="14" t="s">
        <v>326</v>
      </c>
      <c r="BX25" s="14" t="s">
        <v>326</v>
      </c>
      <c r="BY25" s="14" t="s">
        <v>349</v>
      </c>
      <c r="BZ25" s="14" t="s">
        <v>350</v>
      </c>
      <c r="CA25" s="14" t="s">
        <v>351</v>
      </c>
      <c r="CB25" s="14" t="s">
        <v>326</v>
      </c>
      <c r="CC25" s="14">
        <v>0</v>
      </c>
      <c r="CD25" s="16">
        <v>0</v>
      </c>
      <c r="CE25" s="18" t="s">
        <v>352</v>
      </c>
      <c r="CF25" s="14">
        <v>0</v>
      </c>
      <c r="CG25" s="18">
        <v>0</v>
      </c>
      <c r="CH25" s="18">
        <v>1</v>
      </c>
      <c r="CI25" s="17" t="s">
        <v>353</v>
      </c>
      <c r="CJ25" s="14" t="s">
        <v>440</v>
      </c>
      <c r="CK25" s="14" t="s">
        <v>441</v>
      </c>
      <c r="CL25" s="14">
        <v>44532</v>
      </c>
      <c r="CM25" s="15" t="s">
        <v>323</v>
      </c>
      <c r="CN25" s="14" t="s">
        <v>356</v>
      </c>
      <c r="CO25" s="14" t="s">
        <v>357</v>
      </c>
    </row>
    <row r="26" spans="1:93" x14ac:dyDescent="0.3">
      <c r="A26" s="14" t="s">
        <v>83</v>
      </c>
      <c r="B26" s="14" t="s">
        <v>84</v>
      </c>
      <c r="C26" s="15">
        <v>43473</v>
      </c>
      <c r="D26" s="14" t="s">
        <v>323</v>
      </c>
      <c r="E26" s="15">
        <v>44687</v>
      </c>
      <c r="F26" s="14" t="s">
        <v>377</v>
      </c>
      <c r="G26" s="14" t="s">
        <v>365</v>
      </c>
      <c r="H26" s="14" t="s">
        <v>326</v>
      </c>
      <c r="I26" s="14" t="s">
        <v>327</v>
      </c>
      <c r="J26" s="14" t="s">
        <v>27</v>
      </c>
      <c r="K26" s="14" t="str">
        <f>VLOOKUP(J26,GM!$A$2:$C$25,3,0)</f>
        <v>Jean-Luc Morgenthaler</v>
      </c>
      <c r="L26" s="14" t="s">
        <v>326</v>
      </c>
      <c r="M26" s="14" t="s">
        <v>328</v>
      </c>
      <c r="N26" s="14" t="s">
        <v>326</v>
      </c>
      <c r="O26" s="14" t="s">
        <v>329</v>
      </c>
      <c r="P26" s="14" t="s">
        <v>330</v>
      </c>
      <c r="Q26" s="14">
        <v>1.0999999999999999E-2</v>
      </c>
      <c r="R26" s="16">
        <v>1.0999999999999999E-2</v>
      </c>
      <c r="S26" s="16" t="s">
        <v>331</v>
      </c>
      <c r="T26" s="14" t="s">
        <v>360</v>
      </c>
      <c r="U26" s="14" t="s">
        <v>332</v>
      </c>
      <c r="V26" s="14" t="s">
        <v>333</v>
      </c>
      <c r="W26" s="14" t="s">
        <v>334</v>
      </c>
      <c r="X26" s="14" t="s">
        <v>326</v>
      </c>
      <c r="Y26" s="14" t="s">
        <v>326</v>
      </c>
      <c r="Z26" s="14" t="s">
        <v>335</v>
      </c>
      <c r="AA26" s="14" t="s">
        <v>326</v>
      </c>
      <c r="AB26" s="14" t="s">
        <v>326</v>
      </c>
      <c r="AC26" s="14" t="s">
        <v>336</v>
      </c>
      <c r="AD26" s="14" t="s">
        <v>326</v>
      </c>
      <c r="AE26" s="14" t="s">
        <v>326</v>
      </c>
      <c r="AF26" s="14" t="s">
        <v>337</v>
      </c>
      <c r="AG26" s="14" t="s">
        <v>338</v>
      </c>
      <c r="AH26" s="14">
        <v>40</v>
      </c>
      <c r="AI26" s="17">
        <v>1</v>
      </c>
      <c r="AJ26" s="17" t="s">
        <v>373</v>
      </c>
      <c r="AK26" s="14" t="s">
        <v>340</v>
      </c>
      <c r="AL26" s="14" t="s">
        <v>326</v>
      </c>
      <c r="AM26" s="14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 t="s">
        <v>326</v>
      </c>
      <c r="AU26" s="15" t="s">
        <v>326</v>
      </c>
      <c r="AV26" s="14" t="s">
        <v>326</v>
      </c>
      <c r="AW26" s="14" t="s">
        <v>341</v>
      </c>
      <c r="AX26" s="14" t="s">
        <v>342</v>
      </c>
      <c r="AY26" s="14" t="s">
        <v>326</v>
      </c>
      <c r="AZ26" s="14">
        <v>0</v>
      </c>
      <c r="BA26" s="18">
        <v>0</v>
      </c>
      <c r="BB26" s="18">
        <v>0</v>
      </c>
      <c r="BC26" s="18">
        <v>0</v>
      </c>
      <c r="BD26" s="16">
        <v>45</v>
      </c>
      <c r="BE26" s="17" t="s">
        <v>326</v>
      </c>
      <c r="BF26" s="14" t="s">
        <v>343</v>
      </c>
      <c r="BG26" s="14" t="s">
        <v>326</v>
      </c>
      <c r="BH26" s="14" t="s">
        <v>344</v>
      </c>
      <c r="BI26" s="14" t="s">
        <v>334</v>
      </c>
      <c r="BJ26" s="14" t="s">
        <v>334</v>
      </c>
      <c r="BK26" s="14" t="s">
        <v>326</v>
      </c>
      <c r="BL26" s="14" t="s">
        <v>326</v>
      </c>
      <c r="BM26" s="14" t="s">
        <v>332</v>
      </c>
      <c r="BN26" s="14" t="s">
        <v>345</v>
      </c>
      <c r="BO26" s="14">
        <v>1</v>
      </c>
      <c r="BP26" s="16" t="s">
        <v>346</v>
      </c>
      <c r="BQ26" s="14" t="s">
        <v>347</v>
      </c>
      <c r="BR26" s="14" t="s">
        <v>326</v>
      </c>
      <c r="BS26" s="14" t="s">
        <v>348</v>
      </c>
      <c r="BT26" s="14" t="s">
        <v>326</v>
      </c>
      <c r="BU26" s="14" t="s">
        <v>326</v>
      </c>
      <c r="BV26" s="14" t="s">
        <v>326</v>
      </c>
      <c r="BW26" s="14" t="s">
        <v>326</v>
      </c>
      <c r="BX26" s="14" t="s">
        <v>326</v>
      </c>
      <c r="BY26" s="14" t="s">
        <v>349</v>
      </c>
      <c r="BZ26" s="14" t="s">
        <v>350</v>
      </c>
      <c r="CA26" s="14" t="s">
        <v>351</v>
      </c>
      <c r="CB26" s="14" t="s">
        <v>326</v>
      </c>
      <c r="CC26" s="14">
        <v>0</v>
      </c>
      <c r="CD26" s="16">
        <v>0</v>
      </c>
      <c r="CE26" s="18" t="s">
        <v>352</v>
      </c>
      <c r="CF26" s="14">
        <v>0</v>
      </c>
      <c r="CG26" s="18">
        <v>0</v>
      </c>
      <c r="CH26" s="18">
        <v>1</v>
      </c>
      <c r="CI26" s="17" t="s">
        <v>442</v>
      </c>
      <c r="CJ26" s="14" t="s">
        <v>443</v>
      </c>
      <c r="CK26" s="14" t="s">
        <v>444</v>
      </c>
      <c r="CL26" s="14">
        <v>43473</v>
      </c>
      <c r="CM26" s="15" t="s">
        <v>323</v>
      </c>
      <c r="CN26" s="14" t="s">
        <v>445</v>
      </c>
      <c r="CO26" s="14" t="s">
        <v>357</v>
      </c>
    </row>
    <row r="27" spans="1:93" x14ac:dyDescent="0.3">
      <c r="A27" s="14" t="s">
        <v>143</v>
      </c>
      <c r="B27" s="14" t="s">
        <v>144</v>
      </c>
      <c r="C27" s="15">
        <v>42830</v>
      </c>
      <c r="D27" s="14" t="s">
        <v>386</v>
      </c>
      <c r="E27" s="15">
        <v>44673</v>
      </c>
      <c r="F27" s="14" t="s">
        <v>377</v>
      </c>
      <c r="G27" s="14" t="s">
        <v>405</v>
      </c>
      <c r="H27" s="14" t="s">
        <v>326</v>
      </c>
      <c r="I27" s="14" t="s">
        <v>327</v>
      </c>
      <c r="J27" s="14" t="s">
        <v>7</v>
      </c>
      <c r="K27" s="14" t="str">
        <f>VLOOKUP(J27,GM!$A$2:$C$25,3,0)</f>
        <v>Jean-Luc Morgenthaler</v>
      </c>
      <c r="L27" s="14" t="s">
        <v>326</v>
      </c>
      <c r="M27" s="14" t="s">
        <v>328</v>
      </c>
      <c r="N27" s="14" t="s">
        <v>326</v>
      </c>
      <c r="O27" s="14" t="s">
        <v>329</v>
      </c>
      <c r="P27" s="14" t="s">
        <v>393</v>
      </c>
      <c r="Q27" s="14">
        <v>0.01</v>
      </c>
      <c r="R27" s="16">
        <v>0.01</v>
      </c>
      <c r="S27" s="16" t="s">
        <v>331</v>
      </c>
      <c r="T27" s="14" t="s">
        <v>446</v>
      </c>
      <c r="U27" s="14" t="s">
        <v>332</v>
      </c>
      <c r="V27" s="14" t="s">
        <v>333</v>
      </c>
      <c r="W27" s="14" t="s">
        <v>334</v>
      </c>
      <c r="X27" s="14" t="s">
        <v>326</v>
      </c>
      <c r="Y27" s="14" t="s">
        <v>326</v>
      </c>
      <c r="Z27" s="14" t="s">
        <v>335</v>
      </c>
      <c r="AA27" s="14" t="s">
        <v>326</v>
      </c>
      <c r="AB27" s="14" t="s">
        <v>326</v>
      </c>
      <c r="AC27" s="14" t="s">
        <v>336</v>
      </c>
      <c r="AD27" s="14" t="s">
        <v>394</v>
      </c>
      <c r="AE27" s="14" t="s">
        <v>326</v>
      </c>
      <c r="AF27" s="14" t="s">
        <v>408</v>
      </c>
      <c r="AG27" s="14" t="s">
        <v>447</v>
      </c>
      <c r="AH27" s="14">
        <v>10</v>
      </c>
      <c r="AI27" s="17">
        <v>1</v>
      </c>
      <c r="AJ27" s="17" t="s">
        <v>339</v>
      </c>
      <c r="AK27" s="14" t="s">
        <v>340</v>
      </c>
      <c r="AL27" s="14" t="s">
        <v>326</v>
      </c>
      <c r="AM27" s="14">
        <v>1000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6" t="s">
        <v>326</v>
      </c>
      <c r="AU27" s="15" t="s">
        <v>326</v>
      </c>
      <c r="AV27" s="14" t="s">
        <v>326</v>
      </c>
      <c r="AW27" s="14" t="s">
        <v>341</v>
      </c>
      <c r="AX27" s="14" t="s">
        <v>342</v>
      </c>
      <c r="AY27" s="14" t="s">
        <v>326</v>
      </c>
      <c r="AZ27" s="14">
        <v>0</v>
      </c>
      <c r="BA27" s="18">
        <v>0</v>
      </c>
      <c r="BB27" s="18">
        <v>0</v>
      </c>
      <c r="BC27" s="18">
        <v>0</v>
      </c>
      <c r="BD27" s="16">
        <v>45</v>
      </c>
      <c r="BE27" s="17" t="s">
        <v>326</v>
      </c>
      <c r="BF27" s="14" t="s">
        <v>343</v>
      </c>
      <c r="BG27" s="14" t="s">
        <v>326</v>
      </c>
      <c r="BH27" s="14" t="s">
        <v>344</v>
      </c>
      <c r="BI27" s="14" t="s">
        <v>334</v>
      </c>
      <c r="BJ27" s="14" t="s">
        <v>334</v>
      </c>
      <c r="BK27" s="14" t="s">
        <v>448</v>
      </c>
      <c r="BL27" s="14" t="s">
        <v>382</v>
      </c>
      <c r="BM27" s="14" t="s">
        <v>332</v>
      </c>
      <c r="BN27" s="14" t="s">
        <v>449</v>
      </c>
      <c r="BO27" s="14">
        <v>1</v>
      </c>
      <c r="BP27" s="16" t="s">
        <v>450</v>
      </c>
      <c r="BQ27" s="14" t="s">
        <v>347</v>
      </c>
      <c r="BR27" s="14" t="s">
        <v>326</v>
      </c>
      <c r="BS27" s="14" t="s">
        <v>450</v>
      </c>
      <c r="BT27" s="14" t="s">
        <v>326</v>
      </c>
      <c r="BU27" s="14" t="s">
        <v>326</v>
      </c>
      <c r="BV27" s="14" t="s">
        <v>451</v>
      </c>
      <c r="BW27" s="14" t="s">
        <v>326</v>
      </c>
      <c r="BX27" s="14" t="s">
        <v>326</v>
      </c>
      <c r="BY27" s="14" t="s">
        <v>349</v>
      </c>
      <c r="BZ27" s="14" t="s">
        <v>350</v>
      </c>
      <c r="CA27" s="14" t="s">
        <v>452</v>
      </c>
      <c r="CB27" s="14" t="s">
        <v>326</v>
      </c>
      <c r="CC27" s="14">
        <v>6400</v>
      </c>
      <c r="CD27" s="16">
        <v>2048</v>
      </c>
      <c r="CE27" s="18" t="s">
        <v>352</v>
      </c>
      <c r="CF27" s="14">
        <v>0.32</v>
      </c>
      <c r="CG27" s="18">
        <v>1.05</v>
      </c>
      <c r="CH27" s="18">
        <v>1</v>
      </c>
      <c r="CI27" s="17" t="s">
        <v>353</v>
      </c>
      <c r="CJ27" s="14" t="s">
        <v>386</v>
      </c>
      <c r="CK27" s="14" t="s">
        <v>391</v>
      </c>
      <c r="CL27" s="14">
        <v>42370</v>
      </c>
      <c r="CM27" s="15" t="s">
        <v>392</v>
      </c>
      <c r="CN27" s="14" t="s">
        <v>326</v>
      </c>
      <c r="CO27" s="14" t="s">
        <v>357</v>
      </c>
    </row>
    <row r="28" spans="1:93" x14ac:dyDescent="0.3">
      <c r="A28" s="14" t="s">
        <v>145</v>
      </c>
      <c r="B28" s="14" t="s">
        <v>90</v>
      </c>
      <c r="C28" s="15">
        <v>44634</v>
      </c>
      <c r="D28" s="14" t="s">
        <v>358</v>
      </c>
      <c r="E28" s="15">
        <v>44638</v>
      </c>
      <c r="F28" s="14" t="s">
        <v>377</v>
      </c>
      <c r="G28" s="14" t="s">
        <v>325</v>
      </c>
      <c r="H28" s="14" t="s">
        <v>326</v>
      </c>
      <c r="I28" s="14" t="s">
        <v>327</v>
      </c>
      <c r="J28" s="14" t="s">
        <v>43</v>
      </c>
      <c r="K28" s="14" t="str">
        <f>VLOOKUP(J28,GM!$A$2:$C$25,3,0)</f>
        <v>Jean-Luc Morgenthaler</v>
      </c>
      <c r="L28" s="14" t="s">
        <v>326</v>
      </c>
      <c r="M28" s="14" t="s">
        <v>328</v>
      </c>
      <c r="N28" s="14" t="s">
        <v>326</v>
      </c>
      <c r="O28" s="14" t="s">
        <v>329</v>
      </c>
      <c r="P28" s="14" t="s">
        <v>330</v>
      </c>
      <c r="Q28" s="14">
        <v>0.19700000000000001</v>
      </c>
      <c r="R28" s="16">
        <v>0.19700000000000001</v>
      </c>
      <c r="S28" s="16" t="s">
        <v>331</v>
      </c>
      <c r="T28" s="14" t="s">
        <v>453</v>
      </c>
      <c r="U28" s="14" t="s">
        <v>332</v>
      </c>
      <c r="V28" s="14" t="s">
        <v>333</v>
      </c>
      <c r="W28" s="14" t="s">
        <v>334</v>
      </c>
      <c r="X28" s="14" t="s">
        <v>326</v>
      </c>
      <c r="Y28" s="14" t="s">
        <v>326</v>
      </c>
      <c r="Z28" s="14" t="s">
        <v>335</v>
      </c>
      <c r="AA28" s="14" t="s">
        <v>326</v>
      </c>
      <c r="AB28" s="14" t="s">
        <v>326</v>
      </c>
      <c r="AC28" s="14" t="s">
        <v>336</v>
      </c>
      <c r="AD28" s="14" t="s">
        <v>326</v>
      </c>
      <c r="AE28" s="14" t="s">
        <v>326</v>
      </c>
      <c r="AF28" s="14" t="s">
        <v>337</v>
      </c>
      <c r="AG28" s="14" t="s">
        <v>338</v>
      </c>
      <c r="AH28" s="14">
        <v>40</v>
      </c>
      <c r="AI28" s="17">
        <v>1</v>
      </c>
      <c r="AJ28" s="17" t="s">
        <v>339</v>
      </c>
      <c r="AK28" s="14" t="s">
        <v>340</v>
      </c>
      <c r="AL28" s="14" t="s">
        <v>326</v>
      </c>
      <c r="AM28" s="14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 t="s">
        <v>326</v>
      </c>
      <c r="AU28" s="15" t="s">
        <v>326</v>
      </c>
      <c r="AV28" s="14" t="s">
        <v>326</v>
      </c>
      <c r="AW28" s="14" t="s">
        <v>341</v>
      </c>
      <c r="AX28" s="14" t="s">
        <v>342</v>
      </c>
      <c r="AY28" s="14" t="s">
        <v>326</v>
      </c>
      <c r="AZ28" s="14">
        <v>0</v>
      </c>
      <c r="BA28" s="18">
        <v>0</v>
      </c>
      <c r="BB28" s="18">
        <v>0</v>
      </c>
      <c r="BC28" s="18">
        <v>0</v>
      </c>
      <c r="BD28" s="16">
        <v>45</v>
      </c>
      <c r="BE28" s="17" t="s">
        <v>326</v>
      </c>
      <c r="BF28" s="14" t="s">
        <v>343</v>
      </c>
      <c r="BG28" s="14" t="s">
        <v>326</v>
      </c>
      <c r="BH28" s="14" t="s">
        <v>344</v>
      </c>
      <c r="BI28" s="14" t="s">
        <v>334</v>
      </c>
      <c r="BJ28" s="14" t="s">
        <v>334</v>
      </c>
      <c r="BK28" s="14" t="s">
        <v>326</v>
      </c>
      <c r="BL28" s="14" t="s">
        <v>326</v>
      </c>
      <c r="BM28" s="14" t="s">
        <v>332</v>
      </c>
      <c r="BN28" s="14" t="s">
        <v>345</v>
      </c>
      <c r="BO28" s="14">
        <v>1</v>
      </c>
      <c r="BP28" s="16" t="s">
        <v>346</v>
      </c>
      <c r="BQ28" s="14" t="s">
        <v>347</v>
      </c>
      <c r="BR28" s="14" t="s">
        <v>326</v>
      </c>
      <c r="BS28" s="14" t="s">
        <v>348</v>
      </c>
      <c r="BT28" s="14" t="s">
        <v>326</v>
      </c>
      <c r="BU28" s="14" t="s">
        <v>326</v>
      </c>
      <c r="BV28" s="14" t="s">
        <v>326</v>
      </c>
      <c r="BW28" s="14" t="s">
        <v>326</v>
      </c>
      <c r="BX28" s="14" t="s">
        <v>326</v>
      </c>
      <c r="BY28" s="14" t="s">
        <v>349</v>
      </c>
      <c r="BZ28" s="14" t="s">
        <v>350</v>
      </c>
      <c r="CA28" s="14" t="s">
        <v>351</v>
      </c>
      <c r="CB28" s="14" t="s">
        <v>326</v>
      </c>
      <c r="CC28" s="14">
        <v>0</v>
      </c>
      <c r="CD28" s="16">
        <v>0</v>
      </c>
      <c r="CE28" s="18" t="s">
        <v>352</v>
      </c>
      <c r="CF28" s="14">
        <v>472.91</v>
      </c>
      <c r="CG28" s="18">
        <v>0</v>
      </c>
      <c r="CH28" s="18">
        <v>1</v>
      </c>
      <c r="CI28" s="17" t="s">
        <v>353</v>
      </c>
      <c r="CJ28" s="14" t="s">
        <v>454</v>
      </c>
      <c r="CK28" s="14" t="s">
        <v>455</v>
      </c>
      <c r="CL28" s="14">
        <v>44634</v>
      </c>
      <c r="CM28" s="15" t="s">
        <v>358</v>
      </c>
      <c r="CN28" s="14" t="s">
        <v>456</v>
      </c>
      <c r="CO28" s="14" t="s">
        <v>357</v>
      </c>
    </row>
    <row r="29" spans="1:93" x14ac:dyDescent="0.3">
      <c r="A29" s="14" t="s">
        <v>146</v>
      </c>
      <c r="B29" s="14" t="s">
        <v>147</v>
      </c>
      <c r="C29" s="15">
        <v>44061</v>
      </c>
      <c r="D29" s="14" t="s">
        <v>323</v>
      </c>
      <c r="E29" s="15">
        <v>44424</v>
      </c>
      <c r="F29" s="14" t="s">
        <v>370</v>
      </c>
      <c r="G29" s="14" t="s">
        <v>325</v>
      </c>
      <c r="H29" s="14" t="s">
        <v>326</v>
      </c>
      <c r="I29" s="14" t="s">
        <v>327</v>
      </c>
      <c r="J29" s="14" t="s">
        <v>20</v>
      </c>
      <c r="K29" s="14" t="str">
        <f>VLOOKUP(J29,GM!$A$2:$C$25,3,0)</f>
        <v>Leila Vranic</v>
      </c>
      <c r="L29" s="14" t="s">
        <v>326</v>
      </c>
      <c r="M29" s="14" t="s">
        <v>328</v>
      </c>
      <c r="N29" s="14" t="s">
        <v>326</v>
      </c>
      <c r="O29" s="14" t="s">
        <v>329</v>
      </c>
      <c r="P29" s="14" t="s">
        <v>330</v>
      </c>
      <c r="Q29" s="14">
        <v>5.4850000000000003</v>
      </c>
      <c r="R29" s="16">
        <v>5.4850000000000003</v>
      </c>
      <c r="S29" s="16" t="s">
        <v>331</v>
      </c>
      <c r="T29" s="14" t="s">
        <v>457</v>
      </c>
      <c r="U29" s="14" t="s">
        <v>332</v>
      </c>
      <c r="V29" s="14" t="s">
        <v>333</v>
      </c>
      <c r="W29" s="14" t="s">
        <v>334</v>
      </c>
      <c r="X29" s="14" t="s">
        <v>326</v>
      </c>
      <c r="Y29" s="14" t="s">
        <v>326</v>
      </c>
      <c r="Z29" s="14" t="s">
        <v>335</v>
      </c>
      <c r="AA29" s="14" t="s">
        <v>326</v>
      </c>
      <c r="AB29" s="14" t="s">
        <v>326</v>
      </c>
      <c r="AC29" s="14" t="s">
        <v>336</v>
      </c>
      <c r="AD29" s="14" t="s">
        <v>326</v>
      </c>
      <c r="AE29" s="14" t="s">
        <v>326</v>
      </c>
      <c r="AF29" s="14" t="s">
        <v>337</v>
      </c>
      <c r="AG29" s="14" t="s">
        <v>338</v>
      </c>
      <c r="AH29" s="14">
        <v>40</v>
      </c>
      <c r="AI29" s="17">
        <v>1</v>
      </c>
      <c r="AJ29" s="17" t="s">
        <v>339</v>
      </c>
      <c r="AK29" s="14" t="s">
        <v>340</v>
      </c>
      <c r="AL29" s="14" t="s">
        <v>326</v>
      </c>
      <c r="AM29" s="14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 t="s">
        <v>326</v>
      </c>
      <c r="AU29" s="15" t="s">
        <v>326</v>
      </c>
      <c r="AV29" s="14" t="s">
        <v>326</v>
      </c>
      <c r="AW29" s="14" t="s">
        <v>341</v>
      </c>
      <c r="AX29" s="14" t="s">
        <v>342</v>
      </c>
      <c r="AY29" s="14" t="s">
        <v>326</v>
      </c>
      <c r="AZ29" s="14">
        <v>0</v>
      </c>
      <c r="BA29" s="18">
        <v>0</v>
      </c>
      <c r="BB29" s="18">
        <v>0</v>
      </c>
      <c r="BC29" s="18">
        <v>0</v>
      </c>
      <c r="BD29" s="16">
        <v>45</v>
      </c>
      <c r="BE29" s="17" t="s">
        <v>326</v>
      </c>
      <c r="BF29" s="14" t="s">
        <v>343</v>
      </c>
      <c r="BG29" s="14" t="s">
        <v>326</v>
      </c>
      <c r="BH29" s="14" t="s">
        <v>344</v>
      </c>
      <c r="BI29" s="14" t="s">
        <v>334</v>
      </c>
      <c r="BJ29" s="14" t="s">
        <v>334</v>
      </c>
      <c r="BK29" s="14" t="s">
        <v>361</v>
      </c>
      <c r="BL29" s="14" t="s">
        <v>326</v>
      </c>
      <c r="BM29" s="14" t="s">
        <v>332</v>
      </c>
      <c r="BN29" s="14" t="s">
        <v>345</v>
      </c>
      <c r="BO29" s="14">
        <v>1</v>
      </c>
      <c r="BP29" s="16" t="s">
        <v>346</v>
      </c>
      <c r="BQ29" s="14" t="s">
        <v>347</v>
      </c>
      <c r="BR29" s="14" t="s">
        <v>326</v>
      </c>
      <c r="BS29" s="14" t="s">
        <v>348</v>
      </c>
      <c r="BT29" s="14" t="s">
        <v>326</v>
      </c>
      <c r="BU29" s="14" t="s">
        <v>326</v>
      </c>
      <c r="BV29" s="14" t="s">
        <v>326</v>
      </c>
      <c r="BW29" s="14" t="s">
        <v>326</v>
      </c>
      <c r="BX29" s="14" t="s">
        <v>326</v>
      </c>
      <c r="BY29" s="14" t="s">
        <v>349</v>
      </c>
      <c r="BZ29" s="14" t="s">
        <v>350</v>
      </c>
      <c r="CA29" s="14" t="s">
        <v>351</v>
      </c>
      <c r="CB29" s="14" t="s">
        <v>326</v>
      </c>
      <c r="CC29" s="14">
        <v>0</v>
      </c>
      <c r="CD29" s="16">
        <v>0</v>
      </c>
      <c r="CE29" s="18" t="s">
        <v>352</v>
      </c>
      <c r="CF29" s="14">
        <v>0</v>
      </c>
      <c r="CG29" s="18">
        <v>0</v>
      </c>
      <c r="CH29" s="18">
        <v>1</v>
      </c>
      <c r="CI29" s="17" t="s">
        <v>353</v>
      </c>
      <c r="CJ29" s="14" t="s">
        <v>458</v>
      </c>
      <c r="CK29" s="14" t="s">
        <v>459</v>
      </c>
      <c r="CL29" s="14">
        <v>44336</v>
      </c>
      <c r="CM29" s="15" t="s">
        <v>358</v>
      </c>
      <c r="CN29" s="14" t="s">
        <v>460</v>
      </c>
      <c r="CO29" s="14" t="s">
        <v>461</v>
      </c>
    </row>
    <row r="30" spans="1:93" x14ac:dyDescent="0.3">
      <c r="A30" s="14" t="s">
        <v>148</v>
      </c>
      <c r="B30" s="14" t="s">
        <v>149</v>
      </c>
      <c r="C30" s="15">
        <v>44061</v>
      </c>
      <c r="D30" s="14" t="s">
        <v>323</v>
      </c>
      <c r="E30" s="15">
        <v>44424</v>
      </c>
      <c r="F30" s="14" t="s">
        <v>370</v>
      </c>
      <c r="G30" s="14" t="s">
        <v>325</v>
      </c>
      <c r="H30" s="14" t="s">
        <v>326</v>
      </c>
      <c r="I30" s="14" t="s">
        <v>327</v>
      </c>
      <c r="J30" s="14" t="s">
        <v>20</v>
      </c>
      <c r="K30" s="14" t="str">
        <f>VLOOKUP(J30,GM!$A$2:$C$25,3,0)</f>
        <v>Leila Vranic</v>
      </c>
      <c r="L30" s="14" t="s">
        <v>326</v>
      </c>
      <c r="M30" s="14" t="s">
        <v>328</v>
      </c>
      <c r="N30" s="14" t="s">
        <v>326</v>
      </c>
      <c r="O30" s="14" t="s">
        <v>329</v>
      </c>
      <c r="P30" s="14" t="s">
        <v>330</v>
      </c>
      <c r="Q30" s="14">
        <v>5.4210000000000003</v>
      </c>
      <c r="R30" s="16">
        <v>5.4210000000000003</v>
      </c>
      <c r="S30" s="16" t="s">
        <v>331</v>
      </c>
      <c r="T30" s="14" t="s">
        <v>457</v>
      </c>
      <c r="U30" s="14" t="s">
        <v>332</v>
      </c>
      <c r="V30" s="14" t="s">
        <v>333</v>
      </c>
      <c r="W30" s="14" t="s">
        <v>334</v>
      </c>
      <c r="X30" s="14" t="s">
        <v>326</v>
      </c>
      <c r="Y30" s="14" t="s">
        <v>326</v>
      </c>
      <c r="Z30" s="14" t="s">
        <v>335</v>
      </c>
      <c r="AA30" s="14" t="s">
        <v>326</v>
      </c>
      <c r="AB30" s="14" t="s">
        <v>326</v>
      </c>
      <c r="AC30" s="14" t="s">
        <v>336</v>
      </c>
      <c r="AD30" s="14" t="s">
        <v>326</v>
      </c>
      <c r="AE30" s="14" t="s">
        <v>326</v>
      </c>
      <c r="AF30" s="14" t="s">
        <v>337</v>
      </c>
      <c r="AG30" s="14" t="s">
        <v>338</v>
      </c>
      <c r="AH30" s="14">
        <v>40</v>
      </c>
      <c r="AI30" s="17">
        <v>1</v>
      </c>
      <c r="AJ30" s="17" t="s">
        <v>339</v>
      </c>
      <c r="AK30" s="14" t="s">
        <v>340</v>
      </c>
      <c r="AL30" s="14" t="s">
        <v>326</v>
      </c>
      <c r="AM30" s="14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 t="s">
        <v>326</v>
      </c>
      <c r="AU30" s="15" t="s">
        <v>326</v>
      </c>
      <c r="AV30" s="14" t="s">
        <v>326</v>
      </c>
      <c r="AW30" s="14" t="s">
        <v>341</v>
      </c>
      <c r="AX30" s="14" t="s">
        <v>342</v>
      </c>
      <c r="AY30" s="14" t="s">
        <v>326</v>
      </c>
      <c r="AZ30" s="14">
        <v>0</v>
      </c>
      <c r="BA30" s="18">
        <v>0</v>
      </c>
      <c r="BB30" s="18">
        <v>0</v>
      </c>
      <c r="BC30" s="18">
        <v>0</v>
      </c>
      <c r="BD30" s="16">
        <v>45</v>
      </c>
      <c r="BE30" s="17" t="s">
        <v>326</v>
      </c>
      <c r="BF30" s="14" t="s">
        <v>343</v>
      </c>
      <c r="BG30" s="14" t="s">
        <v>326</v>
      </c>
      <c r="BH30" s="14" t="s">
        <v>344</v>
      </c>
      <c r="BI30" s="14" t="s">
        <v>334</v>
      </c>
      <c r="BJ30" s="14" t="s">
        <v>334</v>
      </c>
      <c r="BK30" s="14" t="s">
        <v>361</v>
      </c>
      <c r="BL30" s="14" t="s">
        <v>326</v>
      </c>
      <c r="BM30" s="14" t="s">
        <v>332</v>
      </c>
      <c r="BN30" s="14" t="s">
        <v>345</v>
      </c>
      <c r="BO30" s="14">
        <v>1</v>
      </c>
      <c r="BP30" s="16" t="s">
        <v>346</v>
      </c>
      <c r="BQ30" s="14" t="s">
        <v>347</v>
      </c>
      <c r="BR30" s="14" t="s">
        <v>326</v>
      </c>
      <c r="BS30" s="14" t="s">
        <v>348</v>
      </c>
      <c r="BT30" s="14" t="s">
        <v>326</v>
      </c>
      <c r="BU30" s="14" t="s">
        <v>326</v>
      </c>
      <c r="BV30" s="14" t="s">
        <v>326</v>
      </c>
      <c r="BW30" s="14" t="s">
        <v>326</v>
      </c>
      <c r="BX30" s="14" t="s">
        <v>326</v>
      </c>
      <c r="BY30" s="14" t="s">
        <v>349</v>
      </c>
      <c r="BZ30" s="14" t="s">
        <v>350</v>
      </c>
      <c r="CA30" s="14" t="s">
        <v>351</v>
      </c>
      <c r="CB30" s="14" t="s">
        <v>326</v>
      </c>
      <c r="CC30" s="14">
        <v>0</v>
      </c>
      <c r="CD30" s="16">
        <v>0</v>
      </c>
      <c r="CE30" s="18" t="s">
        <v>352</v>
      </c>
      <c r="CF30" s="14">
        <v>0</v>
      </c>
      <c r="CG30" s="18">
        <v>0</v>
      </c>
      <c r="CH30" s="18">
        <v>1</v>
      </c>
      <c r="CI30" s="17" t="s">
        <v>353</v>
      </c>
      <c r="CJ30" s="14" t="s">
        <v>458</v>
      </c>
      <c r="CK30" s="14" t="s">
        <v>459</v>
      </c>
      <c r="CL30" s="14">
        <v>44336</v>
      </c>
      <c r="CM30" s="15" t="s">
        <v>358</v>
      </c>
      <c r="CN30" s="14" t="s">
        <v>460</v>
      </c>
      <c r="CO30" s="14" t="s">
        <v>461</v>
      </c>
    </row>
    <row r="31" spans="1:93" x14ac:dyDescent="0.3">
      <c r="A31" s="14" t="s">
        <v>150</v>
      </c>
      <c r="B31" s="14" t="s">
        <v>151</v>
      </c>
      <c r="C31" s="15">
        <v>42830</v>
      </c>
      <c r="D31" s="14" t="s">
        <v>386</v>
      </c>
      <c r="E31" s="15">
        <v>44480</v>
      </c>
      <c r="F31" s="14" t="s">
        <v>377</v>
      </c>
      <c r="G31" s="14" t="s">
        <v>462</v>
      </c>
      <c r="H31" s="14" t="s">
        <v>326</v>
      </c>
      <c r="I31" s="14" t="s">
        <v>327</v>
      </c>
      <c r="J31" s="14" t="s">
        <v>56</v>
      </c>
      <c r="K31" s="14" t="str">
        <f>VLOOKUP(J31,GM!$A$2:$C$25,3,0)</f>
        <v>Vincent Ott</v>
      </c>
      <c r="L31" s="14" t="s">
        <v>326</v>
      </c>
      <c r="M31" s="14" t="s">
        <v>328</v>
      </c>
      <c r="N31" s="14" t="s">
        <v>326</v>
      </c>
      <c r="O31" s="14" t="s">
        <v>463</v>
      </c>
      <c r="P31" s="14" t="s">
        <v>330</v>
      </c>
      <c r="Q31" s="14">
        <v>5.48</v>
      </c>
      <c r="R31" s="16">
        <v>5.48</v>
      </c>
      <c r="S31" s="16" t="s">
        <v>331</v>
      </c>
      <c r="T31" s="14" t="s">
        <v>341</v>
      </c>
      <c r="U31" s="14" t="s">
        <v>332</v>
      </c>
      <c r="V31" s="14" t="s">
        <v>333</v>
      </c>
      <c r="W31" s="14" t="s">
        <v>334</v>
      </c>
      <c r="X31" s="14" t="s">
        <v>326</v>
      </c>
      <c r="Y31" s="14" t="s">
        <v>326</v>
      </c>
      <c r="Z31" s="14" t="s">
        <v>335</v>
      </c>
      <c r="AA31" s="14" t="s">
        <v>326</v>
      </c>
      <c r="AB31" s="14" t="s">
        <v>326</v>
      </c>
      <c r="AC31" s="14" t="s">
        <v>336</v>
      </c>
      <c r="AD31" s="14" t="s">
        <v>464</v>
      </c>
      <c r="AE31" s="14" t="s">
        <v>326</v>
      </c>
      <c r="AF31" s="14" t="s">
        <v>337</v>
      </c>
      <c r="AG31" s="14" t="s">
        <v>465</v>
      </c>
      <c r="AH31" s="14">
        <v>40</v>
      </c>
      <c r="AI31" s="17">
        <v>1</v>
      </c>
      <c r="AJ31" s="17" t="s">
        <v>339</v>
      </c>
      <c r="AK31" s="14" t="s">
        <v>340</v>
      </c>
      <c r="AL31" s="14" t="s">
        <v>326</v>
      </c>
      <c r="AM31" s="14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6" t="s">
        <v>326</v>
      </c>
      <c r="AU31" s="15" t="s">
        <v>326</v>
      </c>
      <c r="AV31" s="14" t="s">
        <v>326</v>
      </c>
      <c r="AW31" s="14" t="s">
        <v>341</v>
      </c>
      <c r="AX31" s="14" t="s">
        <v>342</v>
      </c>
      <c r="AY31" s="14" t="s">
        <v>326</v>
      </c>
      <c r="AZ31" s="14">
        <v>0</v>
      </c>
      <c r="BA31" s="18">
        <v>0</v>
      </c>
      <c r="BB31" s="18">
        <v>0</v>
      </c>
      <c r="BC31" s="18">
        <v>0</v>
      </c>
      <c r="BD31" s="16">
        <v>45</v>
      </c>
      <c r="BE31" s="17" t="s">
        <v>326</v>
      </c>
      <c r="BF31" s="14" t="s">
        <v>343</v>
      </c>
      <c r="BG31" s="14" t="s">
        <v>326</v>
      </c>
      <c r="BH31" s="14" t="s">
        <v>344</v>
      </c>
      <c r="BI31" s="14" t="s">
        <v>334</v>
      </c>
      <c r="BJ31" s="14" t="s">
        <v>334</v>
      </c>
      <c r="BK31" s="14" t="s">
        <v>361</v>
      </c>
      <c r="BL31" s="14" t="s">
        <v>466</v>
      </c>
      <c r="BM31" s="14" t="s">
        <v>332</v>
      </c>
      <c r="BN31" s="14" t="s">
        <v>345</v>
      </c>
      <c r="BO31" s="14">
        <v>1</v>
      </c>
      <c r="BP31" s="16" t="s">
        <v>346</v>
      </c>
      <c r="BQ31" s="14" t="s">
        <v>347</v>
      </c>
      <c r="BR31" s="14" t="s">
        <v>326</v>
      </c>
      <c r="BS31" s="14" t="s">
        <v>346</v>
      </c>
      <c r="BT31" s="14" t="s">
        <v>326</v>
      </c>
      <c r="BU31" s="14" t="s">
        <v>326</v>
      </c>
      <c r="BV31" s="14" t="s">
        <v>326</v>
      </c>
      <c r="BW31" s="14" t="s">
        <v>326</v>
      </c>
      <c r="BX31" s="14" t="s">
        <v>326</v>
      </c>
      <c r="BY31" s="14" t="s">
        <v>349</v>
      </c>
      <c r="BZ31" s="14" t="s">
        <v>350</v>
      </c>
      <c r="CA31" s="14" t="s">
        <v>351</v>
      </c>
      <c r="CB31" s="14" t="s">
        <v>326</v>
      </c>
      <c r="CC31" s="14">
        <v>0</v>
      </c>
      <c r="CD31" s="16">
        <v>0</v>
      </c>
      <c r="CE31" s="18" t="s">
        <v>352</v>
      </c>
      <c r="CF31" s="14">
        <v>694.6</v>
      </c>
      <c r="CG31" s="18">
        <v>0</v>
      </c>
      <c r="CH31" s="18">
        <v>1</v>
      </c>
      <c r="CI31" s="17" t="s">
        <v>353</v>
      </c>
      <c r="CJ31" s="14" t="s">
        <v>386</v>
      </c>
      <c r="CK31" s="14" t="s">
        <v>391</v>
      </c>
      <c r="CL31" s="14">
        <v>42370</v>
      </c>
      <c r="CM31" s="15" t="s">
        <v>392</v>
      </c>
      <c r="CN31" s="14" t="s">
        <v>326</v>
      </c>
      <c r="CO31" s="14" t="s">
        <v>357</v>
      </c>
    </row>
    <row r="32" spans="1:93" x14ac:dyDescent="0.3">
      <c r="A32" s="14" t="s">
        <v>152</v>
      </c>
      <c r="B32" s="14" t="s">
        <v>153</v>
      </c>
      <c r="C32" s="15">
        <v>44601</v>
      </c>
      <c r="D32" s="14" t="s">
        <v>323</v>
      </c>
      <c r="E32" s="15">
        <v>44676</v>
      </c>
      <c r="F32" s="14" t="s">
        <v>370</v>
      </c>
      <c r="G32" s="14" t="s">
        <v>325</v>
      </c>
      <c r="H32" s="14" t="s">
        <v>326</v>
      </c>
      <c r="I32" s="14" t="s">
        <v>327</v>
      </c>
      <c r="J32" s="14" t="s">
        <v>17</v>
      </c>
      <c r="K32" s="14" t="str">
        <f>VLOOKUP(J32,GM!$A$2:$C$25,3,0)</f>
        <v>Leila Vranic</v>
      </c>
      <c r="L32" s="14" t="s">
        <v>326</v>
      </c>
      <c r="M32" s="14" t="s">
        <v>328</v>
      </c>
      <c r="N32" s="14" t="s">
        <v>326</v>
      </c>
      <c r="O32" s="14" t="s">
        <v>329</v>
      </c>
      <c r="P32" s="14" t="s">
        <v>330</v>
      </c>
      <c r="Q32" s="14">
        <v>1.8819999999999999</v>
      </c>
      <c r="R32" s="16">
        <v>1.8819999999999999</v>
      </c>
      <c r="S32" s="16" t="s">
        <v>331</v>
      </c>
      <c r="T32" s="14" t="s">
        <v>341</v>
      </c>
      <c r="U32" s="14" t="s">
        <v>332</v>
      </c>
      <c r="V32" s="14" t="s">
        <v>333</v>
      </c>
      <c r="W32" s="14" t="s">
        <v>334</v>
      </c>
      <c r="X32" s="14" t="s">
        <v>326</v>
      </c>
      <c r="Y32" s="14" t="s">
        <v>326</v>
      </c>
      <c r="Z32" s="14" t="s">
        <v>335</v>
      </c>
      <c r="AA32" s="14" t="s">
        <v>326</v>
      </c>
      <c r="AB32" s="14" t="s">
        <v>326</v>
      </c>
      <c r="AC32" s="14" t="s">
        <v>336</v>
      </c>
      <c r="AD32" s="14" t="s">
        <v>394</v>
      </c>
      <c r="AE32" s="14" t="s">
        <v>326</v>
      </c>
      <c r="AF32" s="14" t="s">
        <v>337</v>
      </c>
      <c r="AG32" s="14" t="s">
        <v>380</v>
      </c>
      <c r="AH32" s="14">
        <v>40</v>
      </c>
      <c r="AI32" s="17">
        <v>1</v>
      </c>
      <c r="AJ32" s="17" t="s">
        <v>373</v>
      </c>
      <c r="AK32" s="14" t="s">
        <v>340</v>
      </c>
      <c r="AL32" s="14" t="s">
        <v>326</v>
      </c>
      <c r="AM32" s="14">
        <v>0</v>
      </c>
      <c r="AN32" s="16">
        <v>0</v>
      </c>
      <c r="AO32" s="16">
        <v>0</v>
      </c>
      <c r="AP32" s="16">
        <v>0</v>
      </c>
      <c r="AQ32" s="16">
        <v>0</v>
      </c>
      <c r="AR32" s="16">
        <v>0</v>
      </c>
      <c r="AS32" s="16" t="s">
        <v>326</v>
      </c>
      <c r="AU32" s="15" t="s">
        <v>326</v>
      </c>
      <c r="AV32" s="14" t="s">
        <v>326</v>
      </c>
      <c r="AW32" s="14" t="s">
        <v>341</v>
      </c>
      <c r="AX32" s="14" t="s">
        <v>342</v>
      </c>
      <c r="AY32" s="14" t="s">
        <v>326</v>
      </c>
      <c r="AZ32" s="14">
        <v>0</v>
      </c>
      <c r="BA32" s="18">
        <v>0</v>
      </c>
      <c r="BB32" s="18">
        <v>0</v>
      </c>
      <c r="BC32" s="18">
        <v>0</v>
      </c>
      <c r="BD32" s="16">
        <v>45</v>
      </c>
      <c r="BE32" s="17" t="s">
        <v>326</v>
      </c>
      <c r="BF32" s="14" t="s">
        <v>343</v>
      </c>
      <c r="BG32" s="14" t="s">
        <v>326</v>
      </c>
      <c r="BH32" s="14" t="s">
        <v>344</v>
      </c>
      <c r="BI32" s="14" t="s">
        <v>334</v>
      </c>
      <c r="BJ32" s="14" t="s">
        <v>334</v>
      </c>
      <c r="BK32" s="14" t="s">
        <v>326</v>
      </c>
      <c r="BL32" s="14" t="s">
        <v>382</v>
      </c>
      <c r="BM32" s="14" t="s">
        <v>332</v>
      </c>
      <c r="BN32" s="14" t="s">
        <v>345</v>
      </c>
      <c r="BO32" s="14">
        <v>1</v>
      </c>
      <c r="BP32" s="16" t="s">
        <v>346</v>
      </c>
      <c r="BQ32" s="14" t="s">
        <v>347</v>
      </c>
      <c r="BR32" s="14" t="s">
        <v>326</v>
      </c>
      <c r="BS32" s="14" t="s">
        <v>346</v>
      </c>
      <c r="BT32" s="14" t="s">
        <v>326</v>
      </c>
      <c r="BU32" s="14" t="s">
        <v>326</v>
      </c>
      <c r="BV32" s="14" t="s">
        <v>326</v>
      </c>
      <c r="BW32" s="14" t="s">
        <v>326</v>
      </c>
      <c r="BX32" s="14" t="s">
        <v>326</v>
      </c>
      <c r="BY32" s="14" t="s">
        <v>349</v>
      </c>
      <c r="BZ32" s="14" t="s">
        <v>350</v>
      </c>
      <c r="CA32" s="14" t="s">
        <v>351</v>
      </c>
      <c r="CB32" s="14" t="s">
        <v>326</v>
      </c>
      <c r="CC32" s="14">
        <v>0</v>
      </c>
      <c r="CD32" s="16">
        <v>0</v>
      </c>
      <c r="CE32" s="18" t="s">
        <v>352</v>
      </c>
      <c r="CF32" s="14">
        <v>20</v>
      </c>
      <c r="CG32" s="18">
        <v>0</v>
      </c>
      <c r="CH32" s="18">
        <v>1</v>
      </c>
      <c r="CI32" s="17" t="s">
        <v>353</v>
      </c>
      <c r="CJ32" s="14" t="s">
        <v>467</v>
      </c>
      <c r="CK32" s="14" t="s">
        <v>468</v>
      </c>
      <c r="CL32" s="14">
        <v>44601</v>
      </c>
      <c r="CM32" s="15" t="s">
        <v>323</v>
      </c>
      <c r="CN32" s="14" t="s">
        <v>356</v>
      </c>
      <c r="CO32" s="14" t="s">
        <v>357</v>
      </c>
    </row>
    <row r="33" spans="1:93" x14ac:dyDescent="0.3">
      <c r="A33" s="14" t="s">
        <v>154</v>
      </c>
      <c r="B33" s="14" t="s">
        <v>155</v>
      </c>
      <c r="C33" s="15">
        <v>44455</v>
      </c>
      <c r="D33" s="14" t="s">
        <v>323</v>
      </c>
      <c r="E33" s="15">
        <v>44496</v>
      </c>
      <c r="F33" s="14" t="s">
        <v>377</v>
      </c>
      <c r="G33" s="14" t="s">
        <v>325</v>
      </c>
      <c r="H33" s="14" t="s">
        <v>326</v>
      </c>
      <c r="I33" s="14" t="s">
        <v>327</v>
      </c>
      <c r="J33" s="14" t="s">
        <v>46</v>
      </c>
      <c r="K33" s="14" t="str">
        <f>VLOOKUP(J33,GM!$A$2:$C$25,3,0)</f>
        <v>Jean-Luc Morgenthaler</v>
      </c>
      <c r="L33" s="14" t="s">
        <v>326</v>
      </c>
      <c r="M33" s="14" t="s">
        <v>328</v>
      </c>
      <c r="N33" s="14" t="s">
        <v>326</v>
      </c>
      <c r="O33" s="14" t="s">
        <v>329</v>
      </c>
      <c r="P33" s="14" t="s">
        <v>330</v>
      </c>
      <c r="Q33" s="14">
        <v>5.1999999999999998E-2</v>
      </c>
      <c r="R33" s="16">
        <v>5.1999999999999998E-2</v>
      </c>
      <c r="S33" s="16" t="s">
        <v>331</v>
      </c>
      <c r="T33" s="14" t="s">
        <v>360</v>
      </c>
      <c r="U33" s="14" t="s">
        <v>332</v>
      </c>
      <c r="V33" s="14" t="s">
        <v>333</v>
      </c>
      <c r="W33" s="14" t="s">
        <v>334</v>
      </c>
      <c r="X33" s="14" t="s">
        <v>326</v>
      </c>
      <c r="Y33" s="14" t="s">
        <v>326</v>
      </c>
      <c r="Z33" s="14" t="s">
        <v>335</v>
      </c>
      <c r="AA33" s="14" t="s">
        <v>326</v>
      </c>
      <c r="AB33" s="14" t="s">
        <v>326</v>
      </c>
      <c r="AC33" s="14" t="s">
        <v>336</v>
      </c>
      <c r="AD33" s="14" t="s">
        <v>326</v>
      </c>
      <c r="AE33" s="14" t="s">
        <v>326</v>
      </c>
      <c r="AF33" s="14" t="s">
        <v>337</v>
      </c>
      <c r="AG33" s="14" t="s">
        <v>338</v>
      </c>
      <c r="AH33" s="14">
        <v>40</v>
      </c>
      <c r="AI33" s="17">
        <v>1</v>
      </c>
      <c r="AJ33" s="17" t="s">
        <v>339</v>
      </c>
      <c r="AK33" s="14" t="s">
        <v>340</v>
      </c>
      <c r="AL33" s="14" t="s">
        <v>326</v>
      </c>
      <c r="AM33" s="14">
        <v>0</v>
      </c>
      <c r="AN33" s="16">
        <v>0</v>
      </c>
      <c r="AO33" s="16">
        <v>0</v>
      </c>
      <c r="AP33" s="16">
        <v>0</v>
      </c>
      <c r="AQ33" s="16">
        <v>0</v>
      </c>
      <c r="AR33" s="16">
        <v>0</v>
      </c>
      <c r="AS33" s="16" t="s">
        <v>326</v>
      </c>
      <c r="AU33" s="15" t="s">
        <v>326</v>
      </c>
      <c r="AV33" s="14" t="s">
        <v>326</v>
      </c>
      <c r="AW33" s="14" t="s">
        <v>341</v>
      </c>
      <c r="AX33" s="14" t="s">
        <v>342</v>
      </c>
      <c r="AY33" s="14" t="s">
        <v>326</v>
      </c>
      <c r="AZ33" s="14">
        <v>0</v>
      </c>
      <c r="BA33" s="18">
        <v>0</v>
      </c>
      <c r="BB33" s="18">
        <v>0</v>
      </c>
      <c r="BC33" s="18">
        <v>0</v>
      </c>
      <c r="BD33" s="16">
        <v>45</v>
      </c>
      <c r="BE33" s="17" t="s">
        <v>326</v>
      </c>
      <c r="BF33" s="14" t="s">
        <v>343</v>
      </c>
      <c r="BG33" s="14" t="s">
        <v>326</v>
      </c>
      <c r="BH33" s="14" t="s">
        <v>344</v>
      </c>
      <c r="BI33" s="14" t="s">
        <v>334</v>
      </c>
      <c r="BJ33" s="14" t="s">
        <v>334</v>
      </c>
      <c r="BK33" s="14" t="s">
        <v>326</v>
      </c>
      <c r="BL33" s="14" t="s">
        <v>326</v>
      </c>
      <c r="BM33" s="14" t="s">
        <v>332</v>
      </c>
      <c r="BN33" s="14" t="s">
        <v>345</v>
      </c>
      <c r="BO33" s="14">
        <v>1</v>
      </c>
      <c r="BP33" s="16" t="s">
        <v>346</v>
      </c>
      <c r="BQ33" s="14" t="s">
        <v>347</v>
      </c>
      <c r="BR33" s="14" t="s">
        <v>326</v>
      </c>
      <c r="BS33" s="14" t="s">
        <v>348</v>
      </c>
      <c r="BT33" s="14" t="s">
        <v>326</v>
      </c>
      <c r="BU33" s="14" t="s">
        <v>326</v>
      </c>
      <c r="BV33" s="14" t="s">
        <v>326</v>
      </c>
      <c r="BW33" s="14" t="s">
        <v>326</v>
      </c>
      <c r="BX33" s="14" t="s">
        <v>326</v>
      </c>
      <c r="BY33" s="14" t="s">
        <v>349</v>
      </c>
      <c r="BZ33" s="14" t="s">
        <v>350</v>
      </c>
      <c r="CA33" s="14" t="s">
        <v>351</v>
      </c>
      <c r="CB33" s="14" t="s">
        <v>326</v>
      </c>
      <c r="CC33" s="14">
        <v>0</v>
      </c>
      <c r="CD33" s="16">
        <v>0</v>
      </c>
      <c r="CE33" s="18" t="s">
        <v>352</v>
      </c>
      <c r="CF33" s="14">
        <v>0</v>
      </c>
      <c r="CG33" s="18">
        <v>0</v>
      </c>
      <c r="CH33" s="18">
        <v>1</v>
      </c>
      <c r="CI33" s="17" t="s">
        <v>353</v>
      </c>
      <c r="CJ33" s="14" t="s">
        <v>469</v>
      </c>
      <c r="CK33" s="14" t="s">
        <v>470</v>
      </c>
      <c r="CL33" s="14">
        <v>44455</v>
      </c>
      <c r="CM33" s="15" t="s">
        <v>323</v>
      </c>
      <c r="CN33" s="14" t="s">
        <v>471</v>
      </c>
      <c r="CO33" s="14" t="s">
        <v>357</v>
      </c>
    </row>
    <row r="34" spans="1:93" x14ac:dyDescent="0.3">
      <c r="A34" s="14" t="s">
        <v>99</v>
      </c>
      <c r="B34" s="14" t="s">
        <v>100</v>
      </c>
      <c r="C34" s="15">
        <v>44641</v>
      </c>
      <c r="D34" s="14" t="s">
        <v>358</v>
      </c>
      <c r="E34" s="15">
        <v>44643</v>
      </c>
      <c r="F34" s="14" t="s">
        <v>377</v>
      </c>
      <c r="G34" s="14" t="s">
        <v>325</v>
      </c>
      <c r="H34" s="14" t="s">
        <v>326</v>
      </c>
      <c r="I34" s="14" t="s">
        <v>327</v>
      </c>
      <c r="J34" s="14" t="s">
        <v>43</v>
      </c>
      <c r="K34" s="14" t="str">
        <f>VLOOKUP(J34,GM!$A$2:$C$25,3,0)</f>
        <v>Jean-Luc Morgenthaler</v>
      </c>
      <c r="L34" s="14" t="s">
        <v>326</v>
      </c>
      <c r="M34" s="14" t="s">
        <v>328</v>
      </c>
      <c r="N34" s="14" t="s">
        <v>326</v>
      </c>
      <c r="O34" s="14" t="s">
        <v>329</v>
      </c>
      <c r="P34" s="14" t="s">
        <v>330</v>
      </c>
      <c r="Q34" s="14">
        <v>0.75900000000000001</v>
      </c>
      <c r="R34" s="16">
        <v>0.75900000000000001</v>
      </c>
      <c r="S34" s="16" t="s">
        <v>331</v>
      </c>
      <c r="T34" s="14" t="s">
        <v>379</v>
      </c>
      <c r="U34" s="14" t="s">
        <v>332</v>
      </c>
      <c r="V34" s="14" t="s">
        <v>333</v>
      </c>
      <c r="W34" s="14" t="s">
        <v>334</v>
      </c>
      <c r="X34" s="14" t="s">
        <v>326</v>
      </c>
      <c r="Y34" s="14" t="s">
        <v>326</v>
      </c>
      <c r="Z34" s="14" t="s">
        <v>335</v>
      </c>
      <c r="AA34" s="14" t="s">
        <v>326</v>
      </c>
      <c r="AB34" s="14" t="s">
        <v>326</v>
      </c>
      <c r="AC34" s="14" t="s">
        <v>336</v>
      </c>
      <c r="AD34" s="14" t="s">
        <v>326</v>
      </c>
      <c r="AE34" s="14" t="s">
        <v>326</v>
      </c>
      <c r="AF34" s="14" t="s">
        <v>337</v>
      </c>
      <c r="AG34" s="14" t="s">
        <v>338</v>
      </c>
      <c r="AH34" s="14">
        <v>40</v>
      </c>
      <c r="AI34" s="17">
        <v>1</v>
      </c>
      <c r="AJ34" s="17" t="s">
        <v>373</v>
      </c>
      <c r="AK34" s="14" t="s">
        <v>340</v>
      </c>
      <c r="AL34" s="14" t="s">
        <v>326</v>
      </c>
      <c r="AM34" s="14">
        <v>0</v>
      </c>
      <c r="AN34" s="16">
        <v>0</v>
      </c>
      <c r="AO34" s="16">
        <v>0</v>
      </c>
      <c r="AP34" s="16">
        <v>0</v>
      </c>
      <c r="AQ34" s="16">
        <v>0</v>
      </c>
      <c r="AR34" s="16">
        <v>0</v>
      </c>
      <c r="AS34" s="16" t="s">
        <v>326</v>
      </c>
      <c r="AU34" s="15" t="s">
        <v>326</v>
      </c>
      <c r="AV34" s="14" t="s">
        <v>326</v>
      </c>
      <c r="AW34" s="14" t="s">
        <v>341</v>
      </c>
      <c r="AX34" s="14" t="s">
        <v>342</v>
      </c>
      <c r="AY34" s="14" t="s">
        <v>326</v>
      </c>
      <c r="AZ34" s="14">
        <v>0</v>
      </c>
      <c r="BA34" s="18">
        <v>0</v>
      </c>
      <c r="BB34" s="18">
        <v>0</v>
      </c>
      <c r="BC34" s="18">
        <v>0</v>
      </c>
      <c r="BD34" s="16">
        <v>45</v>
      </c>
      <c r="BE34" s="17" t="s">
        <v>326</v>
      </c>
      <c r="BF34" s="14" t="s">
        <v>343</v>
      </c>
      <c r="BG34" s="14" t="s">
        <v>326</v>
      </c>
      <c r="BH34" s="14" t="s">
        <v>344</v>
      </c>
      <c r="BI34" s="14" t="s">
        <v>334</v>
      </c>
      <c r="BJ34" s="14" t="s">
        <v>334</v>
      </c>
      <c r="BK34" s="14" t="s">
        <v>326</v>
      </c>
      <c r="BL34" s="14" t="s">
        <v>326</v>
      </c>
      <c r="BM34" s="14" t="s">
        <v>332</v>
      </c>
      <c r="BN34" s="14" t="s">
        <v>345</v>
      </c>
      <c r="BO34" s="14">
        <v>1</v>
      </c>
      <c r="BP34" s="16" t="s">
        <v>346</v>
      </c>
      <c r="BQ34" s="14" t="s">
        <v>347</v>
      </c>
      <c r="BR34" s="14" t="s">
        <v>326</v>
      </c>
      <c r="BS34" s="14" t="s">
        <v>348</v>
      </c>
      <c r="BT34" s="14" t="s">
        <v>326</v>
      </c>
      <c r="BU34" s="14" t="s">
        <v>326</v>
      </c>
      <c r="BV34" s="14" t="s">
        <v>326</v>
      </c>
      <c r="BW34" s="14" t="s">
        <v>326</v>
      </c>
      <c r="BX34" s="14" t="s">
        <v>326</v>
      </c>
      <c r="BY34" s="14" t="s">
        <v>349</v>
      </c>
      <c r="BZ34" s="14" t="s">
        <v>350</v>
      </c>
      <c r="CA34" s="14" t="s">
        <v>351</v>
      </c>
      <c r="CB34" s="14" t="s">
        <v>326</v>
      </c>
      <c r="CC34" s="14">
        <v>0</v>
      </c>
      <c r="CD34" s="16">
        <v>0</v>
      </c>
      <c r="CE34" s="18" t="s">
        <v>352</v>
      </c>
      <c r="CF34" s="14">
        <v>472.91</v>
      </c>
      <c r="CG34" s="18">
        <v>0</v>
      </c>
      <c r="CH34" s="18">
        <v>1</v>
      </c>
      <c r="CI34" s="17" t="s">
        <v>353</v>
      </c>
      <c r="CJ34" s="14" t="s">
        <v>472</v>
      </c>
      <c r="CK34" s="14" t="s">
        <v>473</v>
      </c>
      <c r="CL34" s="14">
        <v>44641</v>
      </c>
      <c r="CM34" s="15" t="s">
        <v>358</v>
      </c>
      <c r="CN34" s="14" t="s">
        <v>474</v>
      </c>
      <c r="CO34" s="14" t="s">
        <v>357</v>
      </c>
    </row>
    <row r="35" spans="1:93" x14ac:dyDescent="0.3">
      <c r="A35" s="14" t="s">
        <v>101</v>
      </c>
      <c r="B35" s="14" t="s">
        <v>102</v>
      </c>
      <c r="C35" s="15">
        <v>44641</v>
      </c>
      <c r="D35" s="14" t="s">
        <v>358</v>
      </c>
      <c r="E35" s="15">
        <v>44643</v>
      </c>
      <c r="F35" s="14" t="s">
        <v>377</v>
      </c>
      <c r="G35" s="14" t="s">
        <v>325</v>
      </c>
      <c r="H35" s="14" t="s">
        <v>326</v>
      </c>
      <c r="I35" s="14" t="s">
        <v>327</v>
      </c>
      <c r="J35" s="14" t="s">
        <v>20</v>
      </c>
      <c r="K35" s="14" t="str">
        <f>VLOOKUP(J35,GM!$A$2:$C$25,3,0)</f>
        <v>Leila Vranic</v>
      </c>
      <c r="L35" s="14" t="s">
        <v>326</v>
      </c>
      <c r="M35" s="14" t="s">
        <v>328</v>
      </c>
      <c r="N35" s="14" t="s">
        <v>326</v>
      </c>
      <c r="O35" s="14" t="s">
        <v>329</v>
      </c>
      <c r="P35" s="14" t="s">
        <v>330</v>
      </c>
      <c r="Q35" s="14">
        <v>8.9999999999999993E-3</v>
      </c>
      <c r="R35" s="16">
        <v>8.9999999999999993E-3</v>
      </c>
      <c r="S35" s="16" t="s">
        <v>331</v>
      </c>
      <c r="T35" s="14" t="s">
        <v>379</v>
      </c>
      <c r="U35" s="14" t="s">
        <v>332</v>
      </c>
      <c r="V35" s="14" t="s">
        <v>333</v>
      </c>
      <c r="W35" s="14" t="s">
        <v>334</v>
      </c>
      <c r="X35" s="14" t="s">
        <v>326</v>
      </c>
      <c r="Y35" s="14" t="s">
        <v>326</v>
      </c>
      <c r="Z35" s="14" t="s">
        <v>335</v>
      </c>
      <c r="AA35" s="14" t="s">
        <v>326</v>
      </c>
      <c r="AB35" s="14" t="s">
        <v>326</v>
      </c>
      <c r="AC35" s="14" t="s">
        <v>336</v>
      </c>
      <c r="AD35" s="14" t="s">
        <v>326</v>
      </c>
      <c r="AE35" s="14" t="s">
        <v>326</v>
      </c>
      <c r="AF35" s="14" t="s">
        <v>337</v>
      </c>
      <c r="AG35" s="14" t="s">
        <v>338</v>
      </c>
      <c r="AH35" s="14">
        <v>40</v>
      </c>
      <c r="AI35" s="17">
        <v>1</v>
      </c>
      <c r="AJ35" s="17" t="s">
        <v>373</v>
      </c>
      <c r="AK35" s="14" t="s">
        <v>340</v>
      </c>
      <c r="AL35" s="14" t="s">
        <v>326</v>
      </c>
      <c r="AM35" s="14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 t="s">
        <v>326</v>
      </c>
      <c r="AU35" s="15" t="s">
        <v>326</v>
      </c>
      <c r="AV35" s="14" t="s">
        <v>326</v>
      </c>
      <c r="AW35" s="14" t="s">
        <v>341</v>
      </c>
      <c r="AX35" s="14" t="s">
        <v>342</v>
      </c>
      <c r="AY35" s="14" t="s">
        <v>326</v>
      </c>
      <c r="AZ35" s="14">
        <v>0</v>
      </c>
      <c r="BA35" s="18">
        <v>0</v>
      </c>
      <c r="BB35" s="18">
        <v>0</v>
      </c>
      <c r="BC35" s="18">
        <v>0</v>
      </c>
      <c r="BD35" s="16">
        <v>45</v>
      </c>
      <c r="BE35" s="17" t="s">
        <v>326</v>
      </c>
      <c r="BF35" s="14" t="s">
        <v>343</v>
      </c>
      <c r="BG35" s="14" t="s">
        <v>326</v>
      </c>
      <c r="BH35" s="14" t="s">
        <v>344</v>
      </c>
      <c r="BI35" s="14" t="s">
        <v>334</v>
      </c>
      <c r="BJ35" s="14" t="s">
        <v>334</v>
      </c>
      <c r="BK35" s="14" t="s">
        <v>326</v>
      </c>
      <c r="BL35" s="14" t="s">
        <v>326</v>
      </c>
      <c r="BM35" s="14" t="s">
        <v>332</v>
      </c>
      <c r="BN35" s="14" t="s">
        <v>345</v>
      </c>
      <c r="BO35" s="14">
        <v>1</v>
      </c>
      <c r="BP35" s="16" t="s">
        <v>346</v>
      </c>
      <c r="BQ35" s="14" t="s">
        <v>347</v>
      </c>
      <c r="BR35" s="14" t="s">
        <v>326</v>
      </c>
      <c r="BS35" s="14" t="s">
        <v>348</v>
      </c>
      <c r="BT35" s="14" t="s">
        <v>326</v>
      </c>
      <c r="BU35" s="14" t="s">
        <v>326</v>
      </c>
      <c r="BV35" s="14" t="s">
        <v>326</v>
      </c>
      <c r="BW35" s="14" t="s">
        <v>326</v>
      </c>
      <c r="BX35" s="14" t="s">
        <v>326</v>
      </c>
      <c r="BY35" s="14" t="s">
        <v>349</v>
      </c>
      <c r="BZ35" s="14" t="s">
        <v>350</v>
      </c>
      <c r="CA35" s="14" t="s">
        <v>351</v>
      </c>
      <c r="CB35" s="14" t="s">
        <v>326</v>
      </c>
      <c r="CC35" s="14">
        <v>0</v>
      </c>
      <c r="CD35" s="16">
        <v>0</v>
      </c>
      <c r="CE35" s="18" t="s">
        <v>352</v>
      </c>
      <c r="CF35" s="14">
        <v>472.91</v>
      </c>
      <c r="CG35" s="18">
        <v>0</v>
      </c>
      <c r="CH35" s="18">
        <v>1</v>
      </c>
      <c r="CI35" s="17" t="s">
        <v>353</v>
      </c>
      <c r="CJ35" s="14" t="s">
        <v>472</v>
      </c>
      <c r="CK35" s="14" t="s">
        <v>473</v>
      </c>
      <c r="CL35" s="14">
        <v>44641</v>
      </c>
      <c r="CM35" s="15" t="s">
        <v>358</v>
      </c>
      <c r="CN35" s="14" t="s">
        <v>474</v>
      </c>
      <c r="CO35" s="14" t="s">
        <v>357</v>
      </c>
    </row>
    <row r="36" spans="1:93" x14ac:dyDescent="0.3">
      <c r="A36" s="14" t="s">
        <v>156</v>
      </c>
      <c r="B36" s="14" t="s">
        <v>157</v>
      </c>
      <c r="C36" s="15">
        <v>42830</v>
      </c>
      <c r="D36" s="14" t="s">
        <v>386</v>
      </c>
      <c r="E36" s="15">
        <v>44533</v>
      </c>
      <c r="F36" s="14" t="s">
        <v>324</v>
      </c>
      <c r="G36" s="14" t="s">
        <v>405</v>
      </c>
      <c r="H36" s="14" t="s">
        <v>326</v>
      </c>
      <c r="I36" s="14" t="s">
        <v>327</v>
      </c>
      <c r="J36" s="14" t="s">
        <v>78</v>
      </c>
      <c r="K36" s="14" t="str">
        <f>VLOOKUP(J36,GM!$A$2:$C$25,3,0)</f>
        <v>Jean-Luc Morgenthaler</v>
      </c>
      <c r="L36" s="14" t="s">
        <v>326</v>
      </c>
      <c r="M36" s="14" t="s">
        <v>328</v>
      </c>
      <c r="N36" s="14" t="s">
        <v>326</v>
      </c>
      <c r="O36" s="14" t="s">
        <v>338</v>
      </c>
      <c r="P36" s="14" t="s">
        <v>330</v>
      </c>
      <c r="Q36" s="14">
        <v>0.36899999999999999</v>
      </c>
      <c r="R36" s="16">
        <v>0.36899999999999999</v>
      </c>
      <c r="S36" s="16" t="s">
        <v>331</v>
      </c>
      <c r="T36" s="14" t="s">
        <v>326</v>
      </c>
      <c r="U36" s="14" t="s">
        <v>332</v>
      </c>
      <c r="V36" s="14" t="s">
        <v>333</v>
      </c>
      <c r="W36" s="14" t="s">
        <v>334</v>
      </c>
      <c r="X36" s="14" t="s">
        <v>326</v>
      </c>
      <c r="Y36" s="14" t="s">
        <v>326</v>
      </c>
      <c r="Z36" s="14" t="s">
        <v>335</v>
      </c>
      <c r="AA36" s="14" t="s">
        <v>326</v>
      </c>
      <c r="AB36" s="14" t="s">
        <v>326</v>
      </c>
      <c r="AC36" s="14" t="s">
        <v>336</v>
      </c>
      <c r="AD36" s="14" t="s">
        <v>326</v>
      </c>
      <c r="AE36" s="14" t="s">
        <v>326</v>
      </c>
      <c r="AF36" s="14" t="s">
        <v>337</v>
      </c>
      <c r="AG36" s="14" t="s">
        <v>338</v>
      </c>
      <c r="AH36" s="14">
        <v>40</v>
      </c>
      <c r="AI36" s="17">
        <v>1</v>
      </c>
      <c r="AJ36" s="17" t="s">
        <v>339</v>
      </c>
      <c r="AK36" s="14" t="s">
        <v>340</v>
      </c>
      <c r="AL36" s="14" t="s">
        <v>326</v>
      </c>
      <c r="AM36" s="14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0</v>
      </c>
      <c r="AS36" s="16" t="s">
        <v>326</v>
      </c>
      <c r="AU36" s="15" t="s">
        <v>326</v>
      </c>
      <c r="AV36" s="14" t="s">
        <v>326</v>
      </c>
      <c r="AW36" s="14" t="s">
        <v>341</v>
      </c>
      <c r="AX36" s="14" t="s">
        <v>342</v>
      </c>
      <c r="AY36" s="14" t="s">
        <v>326</v>
      </c>
      <c r="AZ36" s="14">
        <v>0</v>
      </c>
      <c r="BA36" s="18">
        <v>0</v>
      </c>
      <c r="BB36" s="18">
        <v>0</v>
      </c>
      <c r="BC36" s="18">
        <v>0</v>
      </c>
      <c r="BD36" s="16">
        <v>45</v>
      </c>
      <c r="BE36" s="17" t="s">
        <v>326</v>
      </c>
      <c r="BF36" s="14" t="s">
        <v>343</v>
      </c>
      <c r="BG36" s="14" t="s">
        <v>326</v>
      </c>
      <c r="BH36" s="14" t="s">
        <v>344</v>
      </c>
      <c r="BI36" s="14" t="s">
        <v>334</v>
      </c>
      <c r="BJ36" s="14" t="s">
        <v>334</v>
      </c>
      <c r="BK36" s="14" t="s">
        <v>475</v>
      </c>
      <c r="BL36" s="14" t="s">
        <v>466</v>
      </c>
      <c r="BM36" s="14" t="s">
        <v>332</v>
      </c>
      <c r="BN36" s="14" t="s">
        <v>345</v>
      </c>
      <c r="BO36" s="14">
        <v>1</v>
      </c>
      <c r="BP36" s="16" t="s">
        <v>346</v>
      </c>
      <c r="BQ36" s="14" t="s">
        <v>347</v>
      </c>
      <c r="BR36" s="14" t="s">
        <v>326</v>
      </c>
      <c r="BS36" s="14" t="s">
        <v>348</v>
      </c>
      <c r="BT36" s="14" t="s">
        <v>326</v>
      </c>
      <c r="BU36" s="14" t="s">
        <v>326</v>
      </c>
      <c r="BV36" s="14" t="s">
        <v>326</v>
      </c>
      <c r="BW36" s="14" t="s">
        <v>326</v>
      </c>
      <c r="BX36" s="14" t="s">
        <v>326</v>
      </c>
      <c r="BY36" s="14" t="s">
        <v>349</v>
      </c>
      <c r="BZ36" s="14" t="s">
        <v>350</v>
      </c>
      <c r="CA36" s="14" t="s">
        <v>351</v>
      </c>
      <c r="CB36" s="14" t="s">
        <v>326</v>
      </c>
      <c r="CC36" s="14">
        <v>0</v>
      </c>
      <c r="CD36" s="16">
        <v>0</v>
      </c>
      <c r="CE36" s="18" t="s">
        <v>352</v>
      </c>
      <c r="CF36" s="14">
        <v>0</v>
      </c>
      <c r="CG36" s="18">
        <v>0</v>
      </c>
      <c r="CH36" s="18">
        <v>1</v>
      </c>
      <c r="CI36" s="17" t="s">
        <v>353</v>
      </c>
      <c r="CJ36" s="14" t="s">
        <v>386</v>
      </c>
      <c r="CK36" s="14" t="s">
        <v>391</v>
      </c>
      <c r="CL36" s="14">
        <v>42370</v>
      </c>
      <c r="CM36" s="15" t="s">
        <v>392</v>
      </c>
      <c r="CN36" s="14" t="s">
        <v>326</v>
      </c>
      <c r="CO36" s="14" t="s">
        <v>357</v>
      </c>
    </row>
    <row r="37" spans="1:93" x14ac:dyDescent="0.3">
      <c r="A37" s="14" t="s">
        <v>158</v>
      </c>
      <c r="B37" s="14" t="s">
        <v>159</v>
      </c>
      <c r="C37" s="15">
        <v>44532</v>
      </c>
      <c r="D37" s="14" t="s">
        <v>323</v>
      </c>
      <c r="E37" s="15">
        <v>44532</v>
      </c>
      <c r="F37" s="14" t="s">
        <v>324</v>
      </c>
      <c r="G37" s="14" t="s">
        <v>325</v>
      </c>
      <c r="H37" s="14" t="s">
        <v>326</v>
      </c>
      <c r="I37" s="14" t="s">
        <v>327</v>
      </c>
      <c r="J37" s="14" t="s">
        <v>46</v>
      </c>
      <c r="K37" s="14" t="str">
        <f>VLOOKUP(J37,GM!$A$2:$C$25,3,0)</f>
        <v>Jean-Luc Morgenthaler</v>
      </c>
      <c r="L37" s="14" t="s">
        <v>326</v>
      </c>
      <c r="M37" s="14" t="s">
        <v>328</v>
      </c>
      <c r="N37" s="14" t="s">
        <v>326</v>
      </c>
      <c r="O37" s="14" t="s">
        <v>329</v>
      </c>
      <c r="P37" s="14" t="s">
        <v>330</v>
      </c>
      <c r="Q37" s="14">
        <v>0.84399999999999997</v>
      </c>
      <c r="R37" s="16">
        <v>0.84399999999999997</v>
      </c>
      <c r="S37" s="16" t="s">
        <v>331</v>
      </c>
      <c r="T37" s="14" t="s">
        <v>326</v>
      </c>
      <c r="U37" s="14" t="s">
        <v>332</v>
      </c>
      <c r="V37" s="14" t="s">
        <v>333</v>
      </c>
      <c r="W37" s="14" t="s">
        <v>334</v>
      </c>
      <c r="X37" s="14" t="s">
        <v>326</v>
      </c>
      <c r="Y37" s="14" t="s">
        <v>326</v>
      </c>
      <c r="Z37" s="14" t="s">
        <v>335</v>
      </c>
      <c r="AA37" s="14" t="s">
        <v>326</v>
      </c>
      <c r="AB37" s="14" t="s">
        <v>326</v>
      </c>
      <c r="AC37" s="14" t="s">
        <v>336</v>
      </c>
      <c r="AD37" s="14" t="s">
        <v>326</v>
      </c>
      <c r="AE37" s="14" t="s">
        <v>326</v>
      </c>
      <c r="AF37" s="14" t="s">
        <v>337</v>
      </c>
      <c r="AG37" s="14" t="s">
        <v>338</v>
      </c>
      <c r="AH37" s="14">
        <v>40</v>
      </c>
      <c r="AI37" s="17">
        <v>1</v>
      </c>
      <c r="AJ37" s="17" t="s">
        <v>339</v>
      </c>
      <c r="AK37" s="14" t="s">
        <v>340</v>
      </c>
      <c r="AL37" s="14" t="s">
        <v>326</v>
      </c>
      <c r="AM37" s="14">
        <v>0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6" t="s">
        <v>326</v>
      </c>
      <c r="AU37" s="15" t="s">
        <v>326</v>
      </c>
      <c r="AV37" s="14" t="s">
        <v>326</v>
      </c>
      <c r="AW37" s="14" t="s">
        <v>341</v>
      </c>
      <c r="AX37" s="14" t="s">
        <v>342</v>
      </c>
      <c r="AY37" s="14" t="s">
        <v>326</v>
      </c>
      <c r="AZ37" s="14">
        <v>0</v>
      </c>
      <c r="BA37" s="18">
        <v>0</v>
      </c>
      <c r="BB37" s="18">
        <v>0</v>
      </c>
      <c r="BC37" s="18">
        <v>0</v>
      </c>
      <c r="BD37" s="16">
        <v>45</v>
      </c>
      <c r="BE37" s="17" t="s">
        <v>326</v>
      </c>
      <c r="BF37" s="14" t="s">
        <v>343</v>
      </c>
      <c r="BG37" s="14" t="s">
        <v>326</v>
      </c>
      <c r="BH37" s="14" t="s">
        <v>344</v>
      </c>
      <c r="BI37" s="14" t="s">
        <v>334</v>
      </c>
      <c r="BJ37" s="14" t="s">
        <v>334</v>
      </c>
      <c r="BK37" s="14" t="s">
        <v>326</v>
      </c>
      <c r="BL37" s="14" t="s">
        <v>326</v>
      </c>
      <c r="BM37" s="14" t="s">
        <v>332</v>
      </c>
      <c r="BN37" s="14" t="s">
        <v>345</v>
      </c>
      <c r="BO37" s="14">
        <v>1</v>
      </c>
      <c r="BP37" s="16" t="s">
        <v>346</v>
      </c>
      <c r="BQ37" s="14" t="s">
        <v>347</v>
      </c>
      <c r="BR37" s="14" t="s">
        <v>326</v>
      </c>
      <c r="BS37" s="14" t="s">
        <v>348</v>
      </c>
      <c r="BT37" s="14" t="s">
        <v>326</v>
      </c>
      <c r="BU37" s="14" t="s">
        <v>326</v>
      </c>
      <c r="BV37" s="14" t="s">
        <v>326</v>
      </c>
      <c r="BW37" s="14" t="s">
        <v>326</v>
      </c>
      <c r="BX37" s="14" t="s">
        <v>326</v>
      </c>
      <c r="BY37" s="14" t="s">
        <v>349</v>
      </c>
      <c r="BZ37" s="14" t="s">
        <v>350</v>
      </c>
      <c r="CA37" s="14" t="s">
        <v>351</v>
      </c>
      <c r="CB37" s="14" t="s">
        <v>326</v>
      </c>
      <c r="CC37" s="14">
        <v>0</v>
      </c>
      <c r="CD37" s="16">
        <v>0</v>
      </c>
      <c r="CE37" s="18" t="s">
        <v>352</v>
      </c>
      <c r="CF37" s="14">
        <v>0</v>
      </c>
      <c r="CG37" s="18">
        <v>0</v>
      </c>
      <c r="CH37" s="18">
        <v>1</v>
      </c>
      <c r="CI37" s="17" t="s">
        <v>353</v>
      </c>
      <c r="CJ37" s="14" t="s">
        <v>354</v>
      </c>
      <c r="CK37" s="14" t="s">
        <v>355</v>
      </c>
      <c r="CL37" s="14">
        <v>44532</v>
      </c>
      <c r="CM37" s="15" t="s">
        <v>323</v>
      </c>
      <c r="CN37" s="14" t="s">
        <v>356</v>
      </c>
      <c r="CO37" s="14" t="s">
        <v>357</v>
      </c>
    </row>
    <row r="38" spans="1:93" x14ac:dyDescent="0.3">
      <c r="A38" s="14" t="s">
        <v>160</v>
      </c>
      <c r="B38" s="14" t="s">
        <v>161</v>
      </c>
      <c r="C38" s="15">
        <v>44551</v>
      </c>
      <c r="D38" s="14" t="s">
        <v>358</v>
      </c>
      <c r="E38" s="15">
        <v>44574</v>
      </c>
      <c r="F38" s="14" t="s">
        <v>377</v>
      </c>
      <c r="G38" s="14" t="s">
        <v>325</v>
      </c>
      <c r="H38" s="14" t="s">
        <v>326</v>
      </c>
      <c r="I38" s="14" t="s">
        <v>327</v>
      </c>
      <c r="J38" s="14" t="s">
        <v>17</v>
      </c>
      <c r="K38" s="14" t="str">
        <f>VLOOKUP(J38,GM!$A$2:$C$25,3,0)</f>
        <v>Leila Vranic</v>
      </c>
      <c r="L38" s="14" t="s">
        <v>326</v>
      </c>
      <c r="M38" s="14" t="s">
        <v>328</v>
      </c>
      <c r="N38" s="14" t="s">
        <v>326</v>
      </c>
      <c r="O38" s="14" t="s">
        <v>329</v>
      </c>
      <c r="P38" s="14" t="s">
        <v>330</v>
      </c>
      <c r="Q38" s="14">
        <v>0.44800000000000001</v>
      </c>
      <c r="R38" s="16">
        <v>0.44800000000000001</v>
      </c>
      <c r="S38" s="16" t="s">
        <v>331</v>
      </c>
      <c r="T38" s="14" t="s">
        <v>433</v>
      </c>
      <c r="U38" s="14" t="s">
        <v>332</v>
      </c>
      <c r="V38" s="14" t="s">
        <v>333</v>
      </c>
      <c r="W38" s="14" t="s">
        <v>334</v>
      </c>
      <c r="X38" s="14" t="s">
        <v>326</v>
      </c>
      <c r="Y38" s="14" t="s">
        <v>326</v>
      </c>
      <c r="Z38" s="14" t="s">
        <v>335</v>
      </c>
      <c r="AA38" s="14" t="s">
        <v>326</v>
      </c>
      <c r="AB38" s="14" t="s">
        <v>326</v>
      </c>
      <c r="AC38" s="14" t="s">
        <v>336</v>
      </c>
      <c r="AD38" s="14" t="s">
        <v>326</v>
      </c>
      <c r="AE38" s="14" t="s">
        <v>326</v>
      </c>
      <c r="AF38" s="14" t="s">
        <v>337</v>
      </c>
      <c r="AG38" s="14" t="s">
        <v>338</v>
      </c>
      <c r="AH38" s="14">
        <v>40</v>
      </c>
      <c r="AI38" s="17">
        <v>1</v>
      </c>
      <c r="AJ38" s="17" t="s">
        <v>339</v>
      </c>
      <c r="AK38" s="14" t="s">
        <v>340</v>
      </c>
      <c r="AL38" s="14" t="s">
        <v>326</v>
      </c>
      <c r="AM38" s="14">
        <v>0</v>
      </c>
      <c r="AN38" s="16">
        <v>0</v>
      </c>
      <c r="AO38" s="16">
        <v>0</v>
      </c>
      <c r="AP38" s="16">
        <v>0</v>
      </c>
      <c r="AQ38" s="16">
        <v>0</v>
      </c>
      <c r="AR38" s="16">
        <v>0</v>
      </c>
      <c r="AS38" s="16" t="s">
        <v>326</v>
      </c>
      <c r="AU38" s="15" t="s">
        <v>326</v>
      </c>
      <c r="AV38" s="14" t="s">
        <v>326</v>
      </c>
      <c r="AW38" s="14" t="s">
        <v>341</v>
      </c>
      <c r="AX38" s="14" t="s">
        <v>342</v>
      </c>
      <c r="AY38" s="14" t="s">
        <v>326</v>
      </c>
      <c r="AZ38" s="14">
        <v>0</v>
      </c>
      <c r="BA38" s="18">
        <v>0</v>
      </c>
      <c r="BB38" s="18">
        <v>0</v>
      </c>
      <c r="BC38" s="18">
        <v>0</v>
      </c>
      <c r="BD38" s="16">
        <v>45</v>
      </c>
      <c r="BE38" s="17" t="s">
        <v>326</v>
      </c>
      <c r="BF38" s="14" t="s">
        <v>343</v>
      </c>
      <c r="BG38" s="14" t="s">
        <v>326</v>
      </c>
      <c r="BH38" s="14" t="s">
        <v>344</v>
      </c>
      <c r="BI38" s="14" t="s">
        <v>334</v>
      </c>
      <c r="BJ38" s="14" t="s">
        <v>334</v>
      </c>
      <c r="BK38" s="14" t="s">
        <v>326</v>
      </c>
      <c r="BL38" s="14" t="s">
        <v>326</v>
      </c>
      <c r="BM38" s="14" t="s">
        <v>332</v>
      </c>
      <c r="BN38" s="14" t="s">
        <v>345</v>
      </c>
      <c r="BO38" s="14">
        <v>1</v>
      </c>
      <c r="BP38" s="16" t="s">
        <v>346</v>
      </c>
      <c r="BQ38" s="14" t="s">
        <v>347</v>
      </c>
      <c r="BR38" s="14" t="s">
        <v>326</v>
      </c>
      <c r="BS38" s="14" t="s">
        <v>348</v>
      </c>
      <c r="BT38" s="14" t="s">
        <v>326</v>
      </c>
      <c r="BU38" s="14" t="s">
        <v>326</v>
      </c>
      <c r="BV38" s="14" t="s">
        <v>326</v>
      </c>
      <c r="BW38" s="14" t="s">
        <v>326</v>
      </c>
      <c r="BX38" s="14" t="s">
        <v>326</v>
      </c>
      <c r="BY38" s="14" t="s">
        <v>349</v>
      </c>
      <c r="BZ38" s="14" t="s">
        <v>350</v>
      </c>
      <c r="CA38" s="14" t="s">
        <v>351</v>
      </c>
      <c r="CB38" s="14" t="s">
        <v>326</v>
      </c>
      <c r="CC38" s="14">
        <v>0</v>
      </c>
      <c r="CD38" s="16">
        <v>0</v>
      </c>
      <c r="CE38" s="18" t="s">
        <v>352</v>
      </c>
      <c r="CF38" s="14">
        <v>0</v>
      </c>
      <c r="CG38" s="18">
        <v>0</v>
      </c>
      <c r="CH38" s="18">
        <v>1</v>
      </c>
      <c r="CI38" s="17" t="s">
        <v>353</v>
      </c>
      <c r="CJ38" s="14" t="s">
        <v>476</v>
      </c>
      <c r="CK38" s="14" t="s">
        <v>477</v>
      </c>
      <c r="CL38" s="14">
        <v>44551</v>
      </c>
      <c r="CM38" s="15" t="s">
        <v>358</v>
      </c>
      <c r="CN38" s="14" t="s">
        <v>478</v>
      </c>
      <c r="CO38" s="14" t="s">
        <v>357</v>
      </c>
    </row>
    <row r="39" spans="1:93" x14ac:dyDescent="0.3">
      <c r="A39" s="14" t="s">
        <v>162</v>
      </c>
      <c r="B39" s="14" t="s">
        <v>161</v>
      </c>
      <c r="C39" s="15">
        <v>44551</v>
      </c>
      <c r="D39" s="14" t="s">
        <v>358</v>
      </c>
      <c r="E39" s="15">
        <v>44574</v>
      </c>
      <c r="F39" s="14" t="s">
        <v>377</v>
      </c>
      <c r="G39" s="14" t="s">
        <v>325</v>
      </c>
      <c r="H39" s="14" t="s">
        <v>326</v>
      </c>
      <c r="I39" s="14" t="s">
        <v>327</v>
      </c>
      <c r="J39" s="14" t="s">
        <v>17</v>
      </c>
      <c r="K39" s="14" t="str">
        <f>VLOOKUP(J39,GM!$A$2:$C$25,3,0)</f>
        <v>Leila Vranic</v>
      </c>
      <c r="L39" s="14" t="s">
        <v>326</v>
      </c>
      <c r="M39" s="14" t="s">
        <v>328</v>
      </c>
      <c r="N39" s="14" t="s">
        <v>326</v>
      </c>
      <c r="O39" s="14" t="s">
        <v>329</v>
      </c>
      <c r="P39" s="14" t="s">
        <v>330</v>
      </c>
      <c r="Q39" s="14">
        <v>0.42799999999999999</v>
      </c>
      <c r="R39" s="16">
        <v>0.42799999999999999</v>
      </c>
      <c r="S39" s="16" t="s">
        <v>331</v>
      </c>
      <c r="T39" s="14" t="s">
        <v>433</v>
      </c>
      <c r="U39" s="14" t="s">
        <v>332</v>
      </c>
      <c r="V39" s="14" t="s">
        <v>333</v>
      </c>
      <c r="W39" s="14" t="s">
        <v>334</v>
      </c>
      <c r="X39" s="14" t="s">
        <v>326</v>
      </c>
      <c r="Y39" s="14" t="s">
        <v>326</v>
      </c>
      <c r="Z39" s="14" t="s">
        <v>335</v>
      </c>
      <c r="AA39" s="14" t="s">
        <v>326</v>
      </c>
      <c r="AB39" s="14" t="s">
        <v>326</v>
      </c>
      <c r="AC39" s="14" t="s">
        <v>336</v>
      </c>
      <c r="AD39" s="14" t="s">
        <v>326</v>
      </c>
      <c r="AE39" s="14" t="s">
        <v>326</v>
      </c>
      <c r="AF39" s="14" t="s">
        <v>337</v>
      </c>
      <c r="AG39" s="14" t="s">
        <v>338</v>
      </c>
      <c r="AH39" s="14">
        <v>40</v>
      </c>
      <c r="AI39" s="17">
        <v>1</v>
      </c>
      <c r="AJ39" s="17" t="s">
        <v>339</v>
      </c>
      <c r="AK39" s="14" t="s">
        <v>340</v>
      </c>
      <c r="AL39" s="14" t="s">
        <v>326</v>
      </c>
      <c r="AM39" s="14">
        <v>0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6" t="s">
        <v>326</v>
      </c>
      <c r="AU39" s="15" t="s">
        <v>326</v>
      </c>
      <c r="AV39" s="14" t="s">
        <v>326</v>
      </c>
      <c r="AW39" s="14" t="s">
        <v>341</v>
      </c>
      <c r="AX39" s="14" t="s">
        <v>342</v>
      </c>
      <c r="AY39" s="14" t="s">
        <v>326</v>
      </c>
      <c r="AZ39" s="14">
        <v>0</v>
      </c>
      <c r="BA39" s="18">
        <v>0</v>
      </c>
      <c r="BB39" s="18">
        <v>0</v>
      </c>
      <c r="BC39" s="18">
        <v>0</v>
      </c>
      <c r="BD39" s="16">
        <v>45</v>
      </c>
      <c r="BE39" s="17" t="s">
        <v>326</v>
      </c>
      <c r="BF39" s="14" t="s">
        <v>343</v>
      </c>
      <c r="BG39" s="14" t="s">
        <v>326</v>
      </c>
      <c r="BH39" s="14" t="s">
        <v>344</v>
      </c>
      <c r="BI39" s="14" t="s">
        <v>334</v>
      </c>
      <c r="BJ39" s="14" t="s">
        <v>334</v>
      </c>
      <c r="BK39" s="14" t="s">
        <v>326</v>
      </c>
      <c r="BL39" s="14" t="s">
        <v>326</v>
      </c>
      <c r="BM39" s="14" t="s">
        <v>332</v>
      </c>
      <c r="BN39" s="14" t="s">
        <v>345</v>
      </c>
      <c r="BO39" s="14">
        <v>1</v>
      </c>
      <c r="BP39" s="16" t="s">
        <v>346</v>
      </c>
      <c r="BQ39" s="14" t="s">
        <v>347</v>
      </c>
      <c r="BR39" s="14" t="s">
        <v>326</v>
      </c>
      <c r="BS39" s="14" t="s">
        <v>348</v>
      </c>
      <c r="BT39" s="14" t="s">
        <v>326</v>
      </c>
      <c r="BU39" s="14" t="s">
        <v>326</v>
      </c>
      <c r="BV39" s="14" t="s">
        <v>326</v>
      </c>
      <c r="BW39" s="14" t="s">
        <v>326</v>
      </c>
      <c r="BX39" s="14" t="s">
        <v>326</v>
      </c>
      <c r="BY39" s="14" t="s">
        <v>349</v>
      </c>
      <c r="BZ39" s="14" t="s">
        <v>350</v>
      </c>
      <c r="CA39" s="14" t="s">
        <v>351</v>
      </c>
      <c r="CB39" s="14" t="s">
        <v>326</v>
      </c>
      <c r="CC39" s="14">
        <v>0</v>
      </c>
      <c r="CD39" s="16">
        <v>0</v>
      </c>
      <c r="CE39" s="18" t="s">
        <v>352</v>
      </c>
      <c r="CF39" s="14">
        <v>0</v>
      </c>
      <c r="CG39" s="18">
        <v>0</v>
      </c>
      <c r="CH39" s="18">
        <v>1</v>
      </c>
      <c r="CI39" s="17" t="s">
        <v>353</v>
      </c>
      <c r="CJ39" s="14" t="s">
        <v>476</v>
      </c>
      <c r="CK39" s="14" t="s">
        <v>477</v>
      </c>
      <c r="CL39" s="14">
        <v>44551</v>
      </c>
      <c r="CM39" s="15" t="s">
        <v>358</v>
      </c>
      <c r="CN39" s="14" t="s">
        <v>478</v>
      </c>
      <c r="CO39" s="14" t="s">
        <v>357</v>
      </c>
    </row>
    <row r="40" spans="1:93" x14ac:dyDescent="0.3">
      <c r="A40" s="14" t="s">
        <v>163</v>
      </c>
      <c r="B40" s="14" t="s">
        <v>164</v>
      </c>
      <c r="C40" s="15">
        <v>44481</v>
      </c>
      <c r="D40" s="14" t="s">
        <v>425</v>
      </c>
      <c r="E40" s="15">
        <v>44502</v>
      </c>
      <c r="F40" s="14" t="s">
        <v>377</v>
      </c>
      <c r="G40" s="14" t="s">
        <v>325</v>
      </c>
      <c r="H40" s="14" t="s">
        <v>326</v>
      </c>
      <c r="I40" s="14" t="s">
        <v>327</v>
      </c>
      <c r="J40" s="14" t="s">
        <v>56</v>
      </c>
      <c r="K40" s="14" t="str">
        <f>VLOOKUP(J40,GM!$A$2:$C$25,3,0)</f>
        <v>Vincent Ott</v>
      </c>
      <c r="L40" s="14" t="s">
        <v>326</v>
      </c>
      <c r="M40" s="14" t="s">
        <v>328</v>
      </c>
      <c r="N40" s="14" t="s">
        <v>326</v>
      </c>
      <c r="O40" s="14" t="s">
        <v>329</v>
      </c>
      <c r="P40" s="14" t="s">
        <v>330</v>
      </c>
      <c r="Q40" s="14">
        <v>45.62</v>
      </c>
      <c r="R40" s="16">
        <v>45.62</v>
      </c>
      <c r="S40" s="16" t="s">
        <v>331</v>
      </c>
      <c r="T40" s="14" t="s">
        <v>326</v>
      </c>
      <c r="U40" s="14" t="s">
        <v>332</v>
      </c>
      <c r="V40" s="14" t="s">
        <v>333</v>
      </c>
      <c r="W40" s="14" t="s">
        <v>334</v>
      </c>
      <c r="X40" s="14" t="s">
        <v>326</v>
      </c>
      <c r="Y40" s="14" t="s">
        <v>326</v>
      </c>
      <c r="Z40" s="14" t="s">
        <v>335</v>
      </c>
      <c r="AA40" s="14" t="s">
        <v>326</v>
      </c>
      <c r="AB40" s="14" t="s">
        <v>326</v>
      </c>
      <c r="AC40" s="14" t="s">
        <v>336</v>
      </c>
      <c r="AD40" s="14" t="s">
        <v>326</v>
      </c>
      <c r="AE40" s="14" t="s">
        <v>326</v>
      </c>
      <c r="AF40" s="14" t="s">
        <v>337</v>
      </c>
      <c r="AG40" s="14" t="s">
        <v>465</v>
      </c>
      <c r="AH40" s="14">
        <v>40</v>
      </c>
      <c r="AI40" s="17">
        <v>1</v>
      </c>
      <c r="AJ40" s="17" t="s">
        <v>339</v>
      </c>
      <c r="AK40" s="14" t="s">
        <v>340</v>
      </c>
      <c r="AL40" s="14" t="s">
        <v>326</v>
      </c>
      <c r="AM40" s="14">
        <v>0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 t="s">
        <v>326</v>
      </c>
      <c r="AU40" s="15" t="s">
        <v>326</v>
      </c>
      <c r="AV40" s="14" t="s">
        <v>326</v>
      </c>
      <c r="AW40" s="14" t="s">
        <v>341</v>
      </c>
      <c r="AX40" s="14" t="s">
        <v>342</v>
      </c>
      <c r="AY40" s="14" t="s">
        <v>326</v>
      </c>
      <c r="AZ40" s="14">
        <v>0</v>
      </c>
      <c r="BA40" s="18">
        <v>0</v>
      </c>
      <c r="BB40" s="18">
        <v>0</v>
      </c>
      <c r="BC40" s="18">
        <v>0</v>
      </c>
      <c r="BD40" s="16">
        <v>45</v>
      </c>
      <c r="BE40" s="17" t="s">
        <v>326</v>
      </c>
      <c r="BF40" s="14" t="s">
        <v>343</v>
      </c>
      <c r="BG40" s="14" t="s">
        <v>326</v>
      </c>
      <c r="BH40" s="14" t="s">
        <v>344</v>
      </c>
      <c r="BI40" s="14" t="s">
        <v>334</v>
      </c>
      <c r="BJ40" s="14" t="s">
        <v>334</v>
      </c>
      <c r="BK40" s="14" t="s">
        <v>326</v>
      </c>
      <c r="BL40" s="14" t="s">
        <v>326</v>
      </c>
      <c r="BM40" s="14" t="s">
        <v>332</v>
      </c>
      <c r="BN40" s="14" t="s">
        <v>345</v>
      </c>
      <c r="BO40" s="14">
        <v>1</v>
      </c>
      <c r="BP40" s="16" t="s">
        <v>346</v>
      </c>
      <c r="BQ40" s="14" t="s">
        <v>347</v>
      </c>
      <c r="BR40" s="14" t="s">
        <v>326</v>
      </c>
      <c r="BS40" s="14" t="s">
        <v>348</v>
      </c>
      <c r="BT40" s="14" t="s">
        <v>326</v>
      </c>
      <c r="BU40" s="14" t="s">
        <v>326</v>
      </c>
      <c r="BV40" s="14" t="s">
        <v>326</v>
      </c>
      <c r="BW40" s="14" t="s">
        <v>326</v>
      </c>
      <c r="BX40" s="14" t="s">
        <v>326</v>
      </c>
      <c r="BY40" s="14" t="s">
        <v>349</v>
      </c>
      <c r="BZ40" s="14" t="s">
        <v>350</v>
      </c>
      <c r="CA40" s="14" t="s">
        <v>351</v>
      </c>
      <c r="CB40" s="14" t="s">
        <v>326</v>
      </c>
      <c r="CC40" s="14">
        <v>0</v>
      </c>
      <c r="CD40" s="16">
        <v>0</v>
      </c>
      <c r="CE40" s="18" t="s">
        <v>352</v>
      </c>
      <c r="CF40" s="14">
        <v>0</v>
      </c>
      <c r="CG40" s="18">
        <v>0</v>
      </c>
      <c r="CH40" s="18">
        <v>1</v>
      </c>
      <c r="CI40" s="17" t="s">
        <v>353</v>
      </c>
      <c r="CJ40" s="14" t="s">
        <v>479</v>
      </c>
      <c r="CK40" s="14" t="s">
        <v>480</v>
      </c>
      <c r="CL40" s="14">
        <v>44481</v>
      </c>
      <c r="CM40" s="15" t="s">
        <v>425</v>
      </c>
      <c r="CN40" s="14" t="s">
        <v>481</v>
      </c>
      <c r="CO40" s="14" t="s">
        <v>357</v>
      </c>
    </row>
    <row r="41" spans="1:93" x14ac:dyDescent="0.3">
      <c r="A41" s="14" t="s">
        <v>165</v>
      </c>
      <c r="B41" s="14" t="s">
        <v>166</v>
      </c>
      <c r="C41" s="15">
        <v>42830</v>
      </c>
      <c r="D41" s="14" t="s">
        <v>386</v>
      </c>
      <c r="E41" s="15">
        <v>44663</v>
      </c>
      <c r="F41" s="14" t="s">
        <v>370</v>
      </c>
      <c r="G41" s="14" t="s">
        <v>462</v>
      </c>
      <c r="H41" s="14" t="s">
        <v>326</v>
      </c>
      <c r="I41" s="14" t="s">
        <v>327</v>
      </c>
      <c r="J41" s="14" t="s">
        <v>23</v>
      </c>
      <c r="K41" s="14" t="str">
        <f>VLOOKUP(J41,GM!$A$2:$C$25,3,0)</f>
        <v>Vincent Ott</v>
      </c>
      <c r="L41" s="14" t="s">
        <v>326</v>
      </c>
      <c r="M41" s="14" t="s">
        <v>328</v>
      </c>
      <c r="N41" s="14" t="s">
        <v>326</v>
      </c>
      <c r="O41" s="14" t="s">
        <v>329</v>
      </c>
      <c r="P41" s="14" t="s">
        <v>330</v>
      </c>
      <c r="Q41" s="14">
        <v>17.809999999999999</v>
      </c>
      <c r="R41" s="16">
        <v>17.809999999999999</v>
      </c>
      <c r="S41" s="16" t="s">
        <v>331</v>
      </c>
      <c r="T41" s="14" t="s">
        <v>406</v>
      </c>
      <c r="U41" s="14" t="s">
        <v>332</v>
      </c>
      <c r="V41" s="14" t="s">
        <v>333</v>
      </c>
      <c r="W41" s="14" t="s">
        <v>334</v>
      </c>
      <c r="X41" s="14" t="s">
        <v>326</v>
      </c>
      <c r="Y41" s="14" t="s">
        <v>326</v>
      </c>
      <c r="Z41" s="14" t="s">
        <v>335</v>
      </c>
      <c r="AA41" s="14" t="s">
        <v>326</v>
      </c>
      <c r="AB41" s="14" t="s">
        <v>326</v>
      </c>
      <c r="AC41" s="14" t="s">
        <v>336</v>
      </c>
      <c r="AD41" s="14" t="s">
        <v>326</v>
      </c>
      <c r="AE41" s="14" t="s">
        <v>326</v>
      </c>
      <c r="AF41" s="14" t="s">
        <v>337</v>
      </c>
      <c r="AG41" s="14" t="s">
        <v>338</v>
      </c>
      <c r="AH41" s="14">
        <v>40</v>
      </c>
      <c r="AI41" s="17">
        <v>1</v>
      </c>
      <c r="AJ41" s="17" t="s">
        <v>373</v>
      </c>
      <c r="AK41" s="14" t="s">
        <v>340</v>
      </c>
      <c r="AL41" s="14" t="s">
        <v>326</v>
      </c>
      <c r="AM41" s="14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0</v>
      </c>
      <c r="AS41" s="16" t="s">
        <v>326</v>
      </c>
      <c r="AU41" s="15" t="s">
        <v>326</v>
      </c>
      <c r="AV41" s="14" t="s">
        <v>326</v>
      </c>
      <c r="AW41" s="14" t="s">
        <v>482</v>
      </c>
      <c r="AX41" s="14" t="s">
        <v>342</v>
      </c>
      <c r="AY41" s="14" t="s">
        <v>463</v>
      </c>
      <c r="AZ41" s="14">
        <v>0</v>
      </c>
      <c r="BA41" s="18">
        <v>0</v>
      </c>
      <c r="BB41" s="18">
        <v>0</v>
      </c>
      <c r="BC41" s="18">
        <v>0</v>
      </c>
      <c r="BD41" s="16">
        <v>45</v>
      </c>
      <c r="BE41" s="17" t="s">
        <v>334</v>
      </c>
      <c r="BF41" s="14" t="s">
        <v>343</v>
      </c>
      <c r="BG41" s="14" t="s">
        <v>326</v>
      </c>
      <c r="BH41" s="14" t="s">
        <v>344</v>
      </c>
      <c r="BI41" s="14" t="s">
        <v>334</v>
      </c>
      <c r="BJ41" s="14" t="s">
        <v>334</v>
      </c>
      <c r="BK41" s="14" t="s">
        <v>483</v>
      </c>
      <c r="BL41" s="14" t="s">
        <v>466</v>
      </c>
      <c r="BM41" s="14" t="s">
        <v>332</v>
      </c>
      <c r="BN41" s="14" t="s">
        <v>345</v>
      </c>
      <c r="BO41" s="14">
        <v>1</v>
      </c>
      <c r="BP41" s="16" t="s">
        <v>346</v>
      </c>
      <c r="BQ41" s="14" t="s">
        <v>347</v>
      </c>
      <c r="BR41" s="14" t="s">
        <v>326</v>
      </c>
      <c r="BS41" s="14" t="s">
        <v>348</v>
      </c>
      <c r="BT41" s="14" t="s">
        <v>326</v>
      </c>
      <c r="BU41" s="14" t="s">
        <v>484</v>
      </c>
      <c r="BV41" s="14" t="s">
        <v>326</v>
      </c>
      <c r="BW41" s="14" t="s">
        <v>326</v>
      </c>
      <c r="BX41" s="14" t="s">
        <v>326</v>
      </c>
      <c r="BY41" s="14" t="s">
        <v>349</v>
      </c>
      <c r="BZ41" s="14" t="s">
        <v>350</v>
      </c>
      <c r="CA41" s="14" t="s">
        <v>351</v>
      </c>
      <c r="CB41" s="14" t="s">
        <v>326</v>
      </c>
      <c r="CC41" s="14">
        <v>0</v>
      </c>
      <c r="CD41" s="16">
        <v>0</v>
      </c>
      <c r="CE41" s="18" t="s">
        <v>485</v>
      </c>
      <c r="CF41" s="14">
        <v>397.3</v>
      </c>
      <c r="CG41" s="18">
        <v>422.06</v>
      </c>
      <c r="CH41" s="18">
        <v>1</v>
      </c>
      <c r="CI41" s="17" t="s">
        <v>486</v>
      </c>
      <c r="CJ41" s="14" t="s">
        <v>386</v>
      </c>
      <c r="CK41" s="14" t="s">
        <v>391</v>
      </c>
      <c r="CL41" s="14">
        <v>42370</v>
      </c>
      <c r="CM41" s="15" t="s">
        <v>392</v>
      </c>
      <c r="CN41" s="14" t="s">
        <v>326</v>
      </c>
      <c r="CO41" s="14" t="s">
        <v>357</v>
      </c>
    </row>
    <row r="42" spans="1:93" x14ac:dyDescent="0.3">
      <c r="A42" s="14" t="s">
        <v>167</v>
      </c>
      <c r="B42" s="14" t="s">
        <v>168</v>
      </c>
      <c r="C42" s="15">
        <v>44477</v>
      </c>
      <c r="D42" s="14" t="s">
        <v>425</v>
      </c>
      <c r="E42" s="15">
        <v>44482</v>
      </c>
      <c r="F42" s="14" t="s">
        <v>377</v>
      </c>
      <c r="G42" s="14" t="s">
        <v>325</v>
      </c>
      <c r="H42" s="14" t="s">
        <v>326</v>
      </c>
      <c r="I42" s="14" t="s">
        <v>327</v>
      </c>
      <c r="J42" s="14" t="s">
        <v>23</v>
      </c>
      <c r="K42" s="14" t="str">
        <f>VLOOKUP(J42,GM!$A$2:$C$25,3,0)</f>
        <v>Vincent Ott</v>
      </c>
      <c r="L42" s="14" t="s">
        <v>326</v>
      </c>
      <c r="M42" s="14" t="s">
        <v>328</v>
      </c>
      <c r="N42" s="14" t="s">
        <v>326</v>
      </c>
      <c r="O42" s="14" t="s">
        <v>329</v>
      </c>
      <c r="P42" s="14" t="s">
        <v>330</v>
      </c>
      <c r="Q42" s="14">
        <v>0</v>
      </c>
      <c r="R42" s="16">
        <v>0</v>
      </c>
      <c r="S42" s="16" t="s">
        <v>331</v>
      </c>
      <c r="T42" s="14" t="s">
        <v>406</v>
      </c>
      <c r="U42" s="14" t="s">
        <v>332</v>
      </c>
      <c r="V42" s="14" t="s">
        <v>333</v>
      </c>
      <c r="W42" s="14" t="s">
        <v>334</v>
      </c>
      <c r="X42" s="14" t="s">
        <v>326</v>
      </c>
      <c r="Y42" s="14" t="s">
        <v>326</v>
      </c>
      <c r="Z42" s="14" t="s">
        <v>335</v>
      </c>
      <c r="AA42" s="14" t="s">
        <v>326</v>
      </c>
      <c r="AB42" s="14" t="s">
        <v>326</v>
      </c>
      <c r="AC42" s="14" t="s">
        <v>336</v>
      </c>
      <c r="AD42" s="14" t="s">
        <v>326</v>
      </c>
      <c r="AE42" s="14" t="s">
        <v>326</v>
      </c>
      <c r="AF42" s="14" t="s">
        <v>337</v>
      </c>
      <c r="AG42" s="14" t="s">
        <v>465</v>
      </c>
      <c r="AH42" s="14">
        <v>40</v>
      </c>
      <c r="AI42" s="17">
        <v>1</v>
      </c>
      <c r="AJ42" s="17" t="s">
        <v>373</v>
      </c>
      <c r="AK42" s="14" t="s">
        <v>340</v>
      </c>
      <c r="AL42" s="14" t="s">
        <v>326</v>
      </c>
      <c r="AM42" s="14">
        <v>0</v>
      </c>
      <c r="AN42" s="16">
        <v>0</v>
      </c>
      <c r="AO42" s="16">
        <v>0</v>
      </c>
      <c r="AP42" s="16">
        <v>0</v>
      </c>
      <c r="AQ42" s="16">
        <v>0</v>
      </c>
      <c r="AR42" s="16">
        <v>0</v>
      </c>
      <c r="AS42" s="16" t="s">
        <v>326</v>
      </c>
      <c r="AU42" s="15" t="s">
        <v>326</v>
      </c>
      <c r="AV42" s="14" t="s">
        <v>326</v>
      </c>
      <c r="AW42" s="14" t="s">
        <v>341</v>
      </c>
      <c r="AX42" s="14" t="s">
        <v>342</v>
      </c>
      <c r="AY42" s="14" t="s">
        <v>326</v>
      </c>
      <c r="AZ42" s="14">
        <v>0</v>
      </c>
      <c r="BA42" s="18">
        <v>0</v>
      </c>
      <c r="BB42" s="18">
        <v>0</v>
      </c>
      <c r="BC42" s="18">
        <v>0</v>
      </c>
      <c r="BD42" s="16">
        <v>45</v>
      </c>
      <c r="BE42" s="17" t="s">
        <v>326</v>
      </c>
      <c r="BF42" s="14" t="s">
        <v>343</v>
      </c>
      <c r="BG42" s="14" t="s">
        <v>326</v>
      </c>
      <c r="BH42" s="14" t="s">
        <v>344</v>
      </c>
      <c r="BI42" s="14" t="s">
        <v>334</v>
      </c>
      <c r="BJ42" s="14" t="s">
        <v>334</v>
      </c>
      <c r="BK42" s="14" t="s">
        <v>326</v>
      </c>
      <c r="BL42" s="14" t="s">
        <v>466</v>
      </c>
      <c r="BM42" s="14" t="s">
        <v>332</v>
      </c>
      <c r="BN42" s="14" t="s">
        <v>345</v>
      </c>
      <c r="BO42" s="14">
        <v>1</v>
      </c>
      <c r="BP42" s="16" t="s">
        <v>346</v>
      </c>
      <c r="BQ42" s="14" t="s">
        <v>347</v>
      </c>
      <c r="BR42" s="14" t="s">
        <v>326</v>
      </c>
      <c r="BS42" s="14" t="s">
        <v>348</v>
      </c>
      <c r="BT42" s="14" t="s">
        <v>326</v>
      </c>
      <c r="BU42" s="14" t="s">
        <v>326</v>
      </c>
      <c r="BV42" s="14" t="s">
        <v>326</v>
      </c>
      <c r="BW42" s="14" t="s">
        <v>326</v>
      </c>
      <c r="BX42" s="14" t="s">
        <v>326</v>
      </c>
      <c r="BY42" s="14" t="s">
        <v>349</v>
      </c>
      <c r="BZ42" s="14" t="s">
        <v>350</v>
      </c>
      <c r="CA42" s="14" t="s">
        <v>351</v>
      </c>
      <c r="CB42" s="14" t="s">
        <v>326</v>
      </c>
      <c r="CC42" s="14">
        <v>0</v>
      </c>
      <c r="CD42" s="16">
        <v>0</v>
      </c>
      <c r="CE42" s="18" t="s">
        <v>352</v>
      </c>
      <c r="CF42" s="14">
        <v>0</v>
      </c>
      <c r="CG42" s="18">
        <v>0</v>
      </c>
      <c r="CH42" s="18">
        <v>1</v>
      </c>
      <c r="CI42" s="17" t="s">
        <v>353</v>
      </c>
      <c r="CJ42" s="14" t="s">
        <v>487</v>
      </c>
      <c r="CK42" s="14" t="s">
        <v>488</v>
      </c>
      <c r="CL42" s="14">
        <v>44477</v>
      </c>
      <c r="CM42" s="15" t="s">
        <v>425</v>
      </c>
      <c r="CN42" s="14" t="s">
        <v>481</v>
      </c>
      <c r="CO42" s="14" t="s">
        <v>357</v>
      </c>
    </row>
    <row r="43" spans="1:93" x14ac:dyDescent="0.3">
      <c r="A43" s="14" t="s">
        <v>169</v>
      </c>
      <c r="B43" s="14" t="s">
        <v>170</v>
      </c>
      <c r="C43" s="15">
        <v>44356</v>
      </c>
      <c r="D43" s="14" t="s">
        <v>425</v>
      </c>
      <c r="E43" s="15">
        <v>44400</v>
      </c>
      <c r="F43" s="14" t="s">
        <v>359</v>
      </c>
      <c r="G43" s="14" t="s">
        <v>365</v>
      </c>
      <c r="H43" s="14" t="s">
        <v>326</v>
      </c>
      <c r="I43" s="14" t="s">
        <v>327</v>
      </c>
      <c r="J43" s="14" t="s">
        <v>59</v>
      </c>
      <c r="K43" s="14" t="str">
        <f>VLOOKUP(J43,GM!$A$2:$C$25,3,0)</f>
        <v>Vincent Ott</v>
      </c>
      <c r="L43" s="14" t="s">
        <v>326</v>
      </c>
      <c r="M43" s="14" t="s">
        <v>328</v>
      </c>
      <c r="N43" s="14" t="s">
        <v>326</v>
      </c>
      <c r="O43" s="14" t="s">
        <v>329</v>
      </c>
      <c r="P43" s="14" t="s">
        <v>330</v>
      </c>
      <c r="Q43" s="14">
        <v>40.966999999999999</v>
      </c>
      <c r="R43" s="16">
        <v>40.966999999999999</v>
      </c>
      <c r="S43" s="16" t="s">
        <v>331</v>
      </c>
      <c r="T43" s="14" t="s">
        <v>326</v>
      </c>
      <c r="U43" s="14" t="s">
        <v>332</v>
      </c>
      <c r="V43" s="14" t="s">
        <v>333</v>
      </c>
      <c r="W43" s="14" t="s">
        <v>334</v>
      </c>
      <c r="X43" s="14" t="s">
        <v>326</v>
      </c>
      <c r="Y43" s="14" t="s">
        <v>334</v>
      </c>
      <c r="Z43" s="14" t="s">
        <v>335</v>
      </c>
      <c r="AA43" s="14" t="s">
        <v>326</v>
      </c>
      <c r="AB43" s="14" t="s">
        <v>326</v>
      </c>
      <c r="AC43" s="14" t="s">
        <v>336</v>
      </c>
      <c r="AD43" s="14" t="s">
        <v>489</v>
      </c>
      <c r="AE43" s="14" t="s">
        <v>326</v>
      </c>
      <c r="AF43" s="14" t="s">
        <v>337</v>
      </c>
      <c r="AG43" s="14" t="s">
        <v>338</v>
      </c>
      <c r="AH43" s="14">
        <v>40</v>
      </c>
      <c r="AI43" s="17">
        <v>1</v>
      </c>
      <c r="AJ43" s="17" t="s">
        <v>339</v>
      </c>
      <c r="AK43" s="14" t="s">
        <v>340</v>
      </c>
      <c r="AL43" s="14" t="s">
        <v>326</v>
      </c>
      <c r="AM43" s="14">
        <v>0</v>
      </c>
      <c r="AN43" s="16">
        <v>0</v>
      </c>
      <c r="AO43" s="16">
        <v>0</v>
      </c>
      <c r="AP43" s="16">
        <v>0</v>
      </c>
      <c r="AQ43" s="16">
        <v>0</v>
      </c>
      <c r="AR43" s="16">
        <v>0</v>
      </c>
      <c r="AS43" s="16" t="s">
        <v>326</v>
      </c>
      <c r="AU43" s="15" t="s">
        <v>326</v>
      </c>
      <c r="AV43" s="14" t="s">
        <v>326</v>
      </c>
      <c r="AW43" s="14" t="s">
        <v>341</v>
      </c>
      <c r="AX43" s="14" t="s">
        <v>342</v>
      </c>
      <c r="AY43" s="14" t="s">
        <v>326</v>
      </c>
      <c r="AZ43" s="14">
        <v>0</v>
      </c>
      <c r="BA43" s="18">
        <v>0</v>
      </c>
      <c r="BB43" s="18">
        <v>0</v>
      </c>
      <c r="BC43" s="18">
        <v>0</v>
      </c>
      <c r="BD43" s="16">
        <v>45</v>
      </c>
      <c r="BE43" s="17" t="s">
        <v>326</v>
      </c>
      <c r="BF43" s="14" t="s">
        <v>343</v>
      </c>
      <c r="BG43" s="14" t="s">
        <v>326</v>
      </c>
      <c r="BH43" s="14" t="s">
        <v>344</v>
      </c>
      <c r="BI43" s="14" t="s">
        <v>334</v>
      </c>
      <c r="BJ43" s="14" t="s">
        <v>334</v>
      </c>
      <c r="BK43" s="14" t="s">
        <v>361</v>
      </c>
      <c r="BL43" s="14" t="s">
        <v>382</v>
      </c>
      <c r="BM43" s="14" t="s">
        <v>332</v>
      </c>
      <c r="BN43" s="14" t="s">
        <v>345</v>
      </c>
      <c r="BO43" s="14">
        <v>1</v>
      </c>
      <c r="BP43" s="16" t="s">
        <v>346</v>
      </c>
      <c r="BQ43" s="14" t="s">
        <v>347</v>
      </c>
      <c r="BR43" s="14" t="s">
        <v>326</v>
      </c>
      <c r="BS43" s="14" t="s">
        <v>348</v>
      </c>
      <c r="BT43" s="14" t="s">
        <v>326</v>
      </c>
      <c r="BU43" s="14" t="s">
        <v>326</v>
      </c>
      <c r="BV43" s="14" t="s">
        <v>326</v>
      </c>
      <c r="BW43" s="14" t="s">
        <v>326</v>
      </c>
      <c r="BX43" s="14" t="s">
        <v>326</v>
      </c>
      <c r="BY43" s="14" t="s">
        <v>349</v>
      </c>
      <c r="BZ43" s="14" t="s">
        <v>350</v>
      </c>
      <c r="CA43" s="14" t="s">
        <v>351</v>
      </c>
      <c r="CB43" s="14" t="s">
        <v>326</v>
      </c>
      <c r="CC43" s="14">
        <v>0</v>
      </c>
      <c r="CD43" s="16">
        <v>0</v>
      </c>
      <c r="CE43" s="18" t="s">
        <v>352</v>
      </c>
      <c r="CF43" s="14">
        <v>0</v>
      </c>
      <c r="CG43" s="18">
        <v>0</v>
      </c>
      <c r="CH43" s="18">
        <v>1</v>
      </c>
      <c r="CI43" s="17" t="s">
        <v>353</v>
      </c>
      <c r="CJ43" s="14" t="s">
        <v>490</v>
      </c>
      <c r="CK43" s="14" t="s">
        <v>491</v>
      </c>
      <c r="CL43" s="14">
        <v>44356</v>
      </c>
      <c r="CM43" s="15" t="s">
        <v>425</v>
      </c>
      <c r="CN43" s="14" t="s">
        <v>492</v>
      </c>
      <c r="CO43" s="14" t="s">
        <v>357</v>
      </c>
    </row>
    <row r="44" spans="1:93" x14ac:dyDescent="0.3">
      <c r="A44" s="14" t="s">
        <v>171</v>
      </c>
      <c r="B44" s="14" t="s">
        <v>172</v>
      </c>
      <c r="C44" s="15">
        <v>44650</v>
      </c>
      <c r="D44" s="14" t="s">
        <v>358</v>
      </c>
      <c r="E44" s="15">
        <v>44650</v>
      </c>
      <c r="F44" s="14" t="s">
        <v>370</v>
      </c>
      <c r="G44" s="14" t="s">
        <v>325</v>
      </c>
      <c r="H44" s="14" t="s">
        <v>326</v>
      </c>
      <c r="I44" s="14" t="s">
        <v>327</v>
      </c>
      <c r="J44" s="14" t="s">
        <v>46</v>
      </c>
      <c r="K44" s="14" t="str">
        <f>VLOOKUP(J44,GM!$A$2:$C$25,3,0)</f>
        <v>Jean-Luc Morgenthaler</v>
      </c>
      <c r="L44" s="14" t="s">
        <v>326</v>
      </c>
      <c r="M44" s="14" t="s">
        <v>328</v>
      </c>
      <c r="N44" s="14" t="s">
        <v>326</v>
      </c>
      <c r="O44" s="14" t="s">
        <v>329</v>
      </c>
      <c r="P44" s="14" t="s">
        <v>330</v>
      </c>
      <c r="Q44" s="14">
        <v>0</v>
      </c>
      <c r="R44" s="16">
        <v>0</v>
      </c>
      <c r="S44" s="16" t="s">
        <v>331</v>
      </c>
      <c r="T44" s="14" t="s">
        <v>482</v>
      </c>
      <c r="U44" s="14" t="s">
        <v>332</v>
      </c>
      <c r="V44" s="14" t="s">
        <v>333</v>
      </c>
      <c r="W44" s="14" t="s">
        <v>334</v>
      </c>
      <c r="X44" s="14" t="s">
        <v>326</v>
      </c>
      <c r="Y44" s="14" t="s">
        <v>326</v>
      </c>
      <c r="Z44" s="14" t="s">
        <v>335</v>
      </c>
      <c r="AA44" s="14" t="s">
        <v>326</v>
      </c>
      <c r="AB44" s="14" t="s">
        <v>326</v>
      </c>
      <c r="AC44" s="14" t="s">
        <v>336</v>
      </c>
      <c r="AD44" s="14" t="s">
        <v>326</v>
      </c>
      <c r="AE44" s="14" t="s">
        <v>326</v>
      </c>
      <c r="AF44" s="14" t="s">
        <v>337</v>
      </c>
      <c r="AG44" s="14" t="s">
        <v>493</v>
      </c>
      <c r="AH44" s="14">
        <v>40</v>
      </c>
      <c r="AI44" s="17">
        <v>1</v>
      </c>
      <c r="AJ44" s="17" t="s">
        <v>373</v>
      </c>
      <c r="AK44" s="14" t="s">
        <v>340</v>
      </c>
      <c r="AL44" s="14" t="s">
        <v>326</v>
      </c>
      <c r="AM44" s="14">
        <v>0</v>
      </c>
      <c r="AN44" s="16">
        <v>0</v>
      </c>
      <c r="AO44" s="16">
        <v>0</v>
      </c>
      <c r="AP44" s="16">
        <v>0</v>
      </c>
      <c r="AQ44" s="16">
        <v>0</v>
      </c>
      <c r="AR44" s="16">
        <v>0</v>
      </c>
      <c r="AS44" s="16" t="s">
        <v>326</v>
      </c>
      <c r="AU44" s="15" t="s">
        <v>326</v>
      </c>
      <c r="AV44" s="14" t="s">
        <v>326</v>
      </c>
      <c r="AW44" s="14" t="s">
        <v>341</v>
      </c>
      <c r="AX44" s="14" t="s">
        <v>342</v>
      </c>
      <c r="AY44" s="14" t="s">
        <v>326</v>
      </c>
      <c r="AZ44" s="14">
        <v>0</v>
      </c>
      <c r="BA44" s="18">
        <v>0</v>
      </c>
      <c r="BB44" s="18">
        <v>0</v>
      </c>
      <c r="BC44" s="18">
        <v>0</v>
      </c>
      <c r="BD44" s="16">
        <v>45</v>
      </c>
      <c r="BE44" s="17" t="s">
        <v>326</v>
      </c>
      <c r="BF44" s="14" t="s">
        <v>343</v>
      </c>
      <c r="BG44" s="14" t="s">
        <v>326</v>
      </c>
      <c r="BH44" s="14" t="s">
        <v>344</v>
      </c>
      <c r="BI44" s="14" t="s">
        <v>334</v>
      </c>
      <c r="BJ44" s="14" t="s">
        <v>334</v>
      </c>
      <c r="BK44" s="14" t="s">
        <v>326</v>
      </c>
      <c r="BL44" s="14" t="s">
        <v>326</v>
      </c>
      <c r="BM44" s="14" t="s">
        <v>332</v>
      </c>
      <c r="BN44" s="14" t="s">
        <v>345</v>
      </c>
      <c r="BO44" s="14">
        <v>1</v>
      </c>
      <c r="BP44" s="16" t="s">
        <v>346</v>
      </c>
      <c r="BQ44" s="14" t="s">
        <v>347</v>
      </c>
      <c r="BR44" s="14" t="s">
        <v>326</v>
      </c>
      <c r="BS44" s="14" t="s">
        <v>348</v>
      </c>
      <c r="BT44" s="14" t="s">
        <v>326</v>
      </c>
      <c r="BU44" s="14" t="s">
        <v>326</v>
      </c>
      <c r="BV44" s="14" t="s">
        <v>326</v>
      </c>
      <c r="BW44" s="14" t="s">
        <v>326</v>
      </c>
      <c r="BX44" s="14" t="s">
        <v>326</v>
      </c>
      <c r="BY44" s="14" t="s">
        <v>349</v>
      </c>
      <c r="BZ44" s="14" t="s">
        <v>350</v>
      </c>
      <c r="CA44" s="14" t="s">
        <v>351</v>
      </c>
      <c r="CB44" s="14" t="s">
        <v>326</v>
      </c>
      <c r="CC44" s="14">
        <v>0</v>
      </c>
      <c r="CD44" s="16">
        <v>0</v>
      </c>
      <c r="CE44" s="18" t="s">
        <v>352</v>
      </c>
      <c r="CF44" s="14">
        <v>0</v>
      </c>
      <c r="CG44" s="18">
        <v>0</v>
      </c>
      <c r="CH44" s="18">
        <v>1</v>
      </c>
      <c r="CI44" s="17" t="s">
        <v>353</v>
      </c>
      <c r="CJ44" s="14" t="s">
        <v>494</v>
      </c>
      <c r="CK44" s="14" t="s">
        <v>495</v>
      </c>
      <c r="CL44" s="14">
        <v>44650</v>
      </c>
      <c r="CM44" s="15" t="s">
        <v>358</v>
      </c>
      <c r="CN44" s="14" t="s">
        <v>496</v>
      </c>
      <c r="CO44" s="14" t="s">
        <v>357</v>
      </c>
    </row>
    <row r="45" spans="1:93" x14ac:dyDescent="0.3">
      <c r="A45" s="14" t="s">
        <v>173</v>
      </c>
      <c r="B45" s="14" t="s">
        <v>90</v>
      </c>
      <c r="C45" s="15">
        <v>44530</v>
      </c>
      <c r="D45" s="14" t="s">
        <v>358</v>
      </c>
      <c r="E45" s="15">
        <v>44531</v>
      </c>
      <c r="F45" s="14" t="s">
        <v>370</v>
      </c>
      <c r="G45" s="14" t="s">
        <v>325</v>
      </c>
      <c r="H45" s="14" t="s">
        <v>326</v>
      </c>
      <c r="I45" s="14" t="s">
        <v>327</v>
      </c>
      <c r="J45" s="14" t="s">
        <v>46</v>
      </c>
      <c r="K45" s="14" t="str">
        <f>VLOOKUP(J45,GM!$A$2:$C$25,3,0)</f>
        <v>Jean-Luc Morgenthaler</v>
      </c>
      <c r="L45" s="14" t="s">
        <v>326</v>
      </c>
      <c r="M45" s="14" t="s">
        <v>328</v>
      </c>
      <c r="N45" s="14" t="s">
        <v>326</v>
      </c>
      <c r="O45" s="14" t="s">
        <v>329</v>
      </c>
      <c r="P45" s="14" t="s">
        <v>330</v>
      </c>
      <c r="Q45" s="14">
        <v>0.33300000000000002</v>
      </c>
      <c r="R45" s="16">
        <v>0.33300000000000002</v>
      </c>
      <c r="S45" s="16" t="s">
        <v>331</v>
      </c>
      <c r="T45" s="14" t="s">
        <v>499</v>
      </c>
      <c r="U45" s="14" t="s">
        <v>332</v>
      </c>
      <c r="V45" s="14" t="s">
        <v>333</v>
      </c>
      <c r="W45" s="14" t="s">
        <v>334</v>
      </c>
      <c r="X45" s="14" t="s">
        <v>326</v>
      </c>
      <c r="Y45" s="14" t="s">
        <v>326</v>
      </c>
      <c r="Z45" s="14" t="s">
        <v>335</v>
      </c>
      <c r="AA45" s="14" t="s">
        <v>326</v>
      </c>
      <c r="AB45" s="14" t="s">
        <v>326</v>
      </c>
      <c r="AC45" s="14" t="s">
        <v>336</v>
      </c>
      <c r="AD45" s="14" t="s">
        <v>326</v>
      </c>
      <c r="AE45" s="14" t="s">
        <v>326</v>
      </c>
      <c r="AF45" s="14" t="s">
        <v>337</v>
      </c>
      <c r="AG45" s="14" t="s">
        <v>338</v>
      </c>
      <c r="AH45" s="14">
        <v>40</v>
      </c>
      <c r="AI45" s="17">
        <v>1</v>
      </c>
      <c r="AJ45" s="17" t="s">
        <v>339</v>
      </c>
      <c r="AK45" s="14" t="s">
        <v>340</v>
      </c>
      <c r="AL45" s="14" t="s">
        <v>326</v>
      </c>
      <c r="AM45" s="14">
        <v>0</v>
      </c>
      <c r="AN45" s="16">
        <v>0</v>
      </c>
      <c r="AO45" s="16">
        <v>0</v>
      </c>
      <c r="AP45" s="16">
        <v>0</v>
      </c>
      <c r="AQ45" s="16">
        <v>0</v>
      </c>
      <c r="AR45" s="16">
        <v>0</v>
      </c>
      <c r="AS45" s="16" t="s">
        <v>326</v>
      </c>
      <c r="AU45" s="15" t="s">
        <v>326</v>
      </c>
      <c r="AV45" s="14" t="s">
        <v>326</v>
      </c>
      <c r="AW45" s="14" t="s">
        <v>341</v>
      </c>
      <c r="AX45" s="14" t="s">
        <v>342</v>
      </c>
      <c r="AY45" s="14" t="s">
        <v>326</v>
      </c>
      <c r="AZ45" s="14">
        <v>0</v>
      </c>
      <c r="BA45" s="18">
        <v>0</v>
      </c>
      <c r="BB45" s="18">
        <v>0</v>
      </c>
      <c r="BC45" s="18">
        <v>0</v>
      </c>
      <c r="BD45" s="16">
        <v>45</v>
      </c>
      <c r="BE45" s="17" t="s">
        <v>326</v>
      </c>
      <c r="BF45" s="14" t="s">
        <v>343</v>
      </c>
      <c r="BG45" s="14" t="s">
        <v>326</v>
      </c>
      <c r="BH45" s="14" t="s">
        <v>344</v>
      </c>
      <c r="BI45" s="14" t="s">
        <v>334</v>
      </c>
      <c r="BJ45" s="14" t="s">
        <v>334</v>
      </c>
      <c r="BK45" s="14" t="s">
        <v>326</v>
      </c>
      <c r="BL45" s="14" t="s">
        <v>326</v>
      </c>
      <c r="BM45" s="14" t="s">
        <v>332</v>
      </c>
      <c r="BN45" s="14" t="s">
        <v>345</v>
      </c>
      <c r="BO45" s="14">
        <v>1</v>
      </c>
      <c r="BP45" s="16" t="s">
        <v>346</v>
      </c>
      <c r="BQ45" s="14" t="s">
        <v>347</v>
      </c>
      <c r="BR45" s="14" t="s">
        <v>326</v>
      </c>
      <c r="BS45" s="14" t="s">
        <v>348</v>
      </c>
      <c r="BT45" s="14" t="s">
        <v>326</v>
      </c>
      <c r="BU45" s="14" t="s">
        <v>326</v>
      </c>
      <c r="BV45" s="14" t="s">
        <v>326</v>
      </c>
      <c r="BW45" s="14" t="s">
        <v>326</v>
      </c>
      <c r="BX45" s="14" t="s">
        <v>326</v>
      </c>
      <c r="BY45" s="14" t="s">
        <v>349</v>
      </c>
      <c r="BZ45" s="14" t="s">
        <v>350</v>
      </c>
      <c r="CA45" s="14" t="s">
        <v>351</v>
      </c>
      <c r="CB45" s="14" t="s">
        <v>326</v>
      </c>
      <c r="CC45" s="14">
        <v>0</v>
      </c>
      <c r="CD45" s="16">
        <v>0</v>
      </c>
      <c r="CE45" s="18" t="s">
        <v>352</v>
      </c>
      <c r="CF45" s="14">
        <v>0</v>
      </c>
      <c r="CG45" s="18">
        <v>0</v>
      </c>
      <c r="CH45" s="18">
        <v>1</v>
      </c>
      <c r="CI45" s="17" t="s">
        <v>353</v>
      </c>
      <c r="CJ45" s="14" t="s">
        <v>500</v>
      </c>
      <c r="CK45" s="14" t="s">
        <v>501</v>
      </c>
      <c r="CL45" s="14">
        <v>44530</v>
      </c>
      <c r="CM45" s="15" t="s">
        <v>358</v>
      </c>
      <c r="CN45" s="14" t="s">
        <v>502</v>
      </c>
      <c r="CO45" s="14" t="s">
        <v>357</v>
      </c>
    </row>
    <row r="46" spans="1:93" x14ac:dyDescent="0.3">
      <c r="A46" s="14" t="s">
        <v>174</v>
      </c>
      <c r="B46" s="14" t="s">
        <v>89</v>
      </c>
      <c r="C46" s="15">
        <v>43290</v>
      </c>
      <c r="D46" s="14" t="s">
        <v>323</v>
      </c>
      <c r="E46" s="15">
        <v>44663</v>
      </c>
      <c r="F46" s="14" t="s">
        <v>370</v>
      </c>
      <c r="G46" s="14" t="s">
        <v>503</v>
      </c>
      <c r="H46" s="14" t="s">
        <v>326</v>
      </c>
      <c r="I46" s="14" t="s">
        <v>327</v>
      </c>
      <c r="J46" s="14" t="s">
        <v>23</v>
      </c>
      <c r="K46" s="14" t="str">
        <f>VLOOKUP(J46,GM!$A$2:$C$25,3,0)</f>
        <v>Vincent Ott</v>
      </c>
      <c r="L46" s="14" t="s">
        <v>326</v>
      </c>
      <c r="M46" s="14" t="s">
        <v>328</v>
      </c>
      <c r="N46" s="14" t="s">
        <v>326</v>
      </c>
      <c r="O46" s="14" t="s">
        <v>329</v>
      </c>
      <c r="P46" s="14" t="s">
        <v>330</v>
      </c>
      <c r="Q46" s="14">
        <v>5.12</v>
      </c>
      <c r="R46" s="16">
        <v>5.12</v>
      </c>
      <c r="S46" s="16" t="s">
        <v>331</v>
      </c>
      <c r="T46" s="14" t="s">
        <v>453</v>
      </c>
      <c r="U46" s="14" t="s">
        <v>332</v>
      </c>
      <c r="V46" s="14" t="s">
        <v>333</v>
      </c>
      <c r="W46" s="14" t="s">
        <v>334</v>
      </c>
      <c r="X46" s="14" t="s">
        <v>326</v>
      </c>
      <c r="Y46" s="14" t="s">
        <v>326</v>
      </c>
      <c r="Z46" s="14" t="s">
        <v>335</v>
      </c>
      <c r="AA46" s="14" t="s">
        <v>326</v>
      </c>
      <c r="AB46" s="14" t="s">
        <v>326</v>
      </c>
      <c r="AC46" s="14" t="s">
        <v>336</v>
      </c>
      <c r="AD46" s="14" t="s">
        <v>326</v>
      </c>
      <c r="AE46" s="14" t="s">
        <v>326</v>
      </c>
      <c r="AF46" s="14" t="s">
        <v>337</v>
      </c>
      <c r="AG46" s="14" t="s">
        <v>338</v>
      </c>
      <c r="AH46" s="14">
        <v>40</v>
      </c>
      <c r="AI46" s="17">
        <v>1</v>
      </c>
      <c r="AJ46" s="17" t="s">
        <v>373</v>
      </c>
      <c r="AK46" s="14" t="s">
        <v>340</v>
      </c>
      <c r="AL46" s="14" t="s">
        <v>326</v>
      </c>
      <c r="AM46" s="14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0</v>
      </c>
      <c r="AS46" s="16" t="s">
        <v>326</v>
      </c>
      <c r="AU46" s="15" t="s">
        <v>326</v>
      </c>
      <c r="AV46" s="14" t="s">
        <v>326</v>
      </c>
      <c r="AW46" s="14" t="s">
        <v>482</v>
      </c>
      <c r="AX46" s="14" t="s">
        <v>342</v>
      </c>
      <c r="AY46" s="14" t="s">
        <v>463</v>
      </c>
      <c r="AZ46" s="14">
        <v>0</v>
      </c>
      <c r="BA46" s="18">
        <v>0</v>
      </c>
      <c r="BB46" s="18">
        <v>0</v>
      </c>
      <c r="BC46" s="18">
        <v>0</v>
      </c>
      <c r="BD46" s="16">
        <v>45</v>
      </c>
      <c r="BE46" s="17" t="s">
        <v>326</v>
      </c>
      <c r="BF46" s="14" t="s">
        <v>343</v>
      </c>
      <c r="BG46" s="14" t="s">
        <v>326</v>
      </c>
      <c r="BH46" s="14" t="s">
        <v>344</v>
      </c>
      <c r="BI46" s="14" t="s">
        <v>334</v>
      </c>
      <c r="BJ46" s="14" t="s">
        <v>334</v>
      </c>
      <c r="BK46" s="14" t="s">
        <v>483</v>
      </c>
      <c r="BL46" s="14" t="s">
        <v>466</v>
      </c>
      <c r="BM46" s="14" t="s">
        <v>332</v>
      </c>
      <c r="BN46" s="14" t="s">
        <v>345</v>
      </c>
      <c r="BO46" s="14">
        <v>1</v>
      </c>
      <c r="BP46" s="16" t="s">
        <v>346</v>
      </c>
      <c r="BQ46" s="14" t="s">
        <v>347</v>
      </c>
      <c r="BR46" s="14" t="s">
        <v>326</v>
      </c>
      <c r="BS46" s="14" t="s">
        <v>348</v>
      </c>
      <c r="BT46" s="14" t="s">
        <v>326</v>
      </c>
      <c r="BU46" s="14" t="s">
        <v>484</v>
      </c>
      <c r="BV46" s="14" t="s">
        <v>326</v>
      </c>
      <c r="BW46" s="14" t="s">
        <v>326</v>
      </c>
      <c r="BX46" s="14" t="s">
        <v>326</v>
      </c>
      <c r="BY46" s="14" t="s">
        <v>349</v>
      </c>
      <c r="BZ46" s="14" t="s">
        <v>350</v>
      </c>
      <c r="CA46" s="14" t="s">
        <v>351</v>
      </c>
      <c r="CB46" s="14" t="s">
        <v>326</v>
      </c>
      <c r="CC46" s="14">
        <v>0</v>
      </c>
      <c r="CD46" s="16">
        <v>0</v>
      </c>
      <c r="CE46" s="18" t="s">
        <v>485</v>
      </c>
      <c r="CF46" s="14">
        <v>348.22</v>
      </c>
      <c r="CG46" s="18">
        <v>158.6</v>
      </c>
      <c r="CH46" s="18">
        <v>1</v>
      </c>
      <c r="CI46" s="17" t="s">
        <v>486</v>
      </c>
      <c r="CJ46" s="14" t="s">
        <v>504</v>
      </c>
      <c r="CK46" s="14" t="s">
        <v>505</v>
      </c>
      <c r="CL46" s="14">
        <v>43290</v>
      </c>
      <c r="CM46" s="15" t="s">
        <v>323</v>
      </c>
      <c r="CN46" s="14" t="s">
        <v>498</v>
      </c>
      <c r="CO46" s="14" t="s">
        <v>357</v>
      </c>
    </row>
    <row r="47" spans="1:93" x14ac:dyDescent="0.3">
      <c r="A47" s="14" t="s">
        <v>175</v>
      </c>
      <c r="B47" s="14" t="s">
        <v>176</v>
      </c>
      <c r="C47" s="15">
        <v>42830</v>
      </c>
      <c r="D47" s="14" t="s">
        <v>386</v>
      </c>
      <c r="E47" s="15">
        <v>44670</v>
      </c>
      <c r="F47" s="14" t="s">
        <v>432</v>
      </c>
      <c r="G47" s="14" t="s">
        <v>462</v>
      </c>
      <c r="H47" s="14" t="s">
        <v>326</v>
      </c>
      <c r="I47" s="14" t="s">
        <v>327</v>
      </c>
      <c r="J47" s="14" t="s">
        <v>23</v>
      </c>
      <c r="K47" s="14" t="str">
        <f>VLOOKUP(J47,GM!$A$2:$C$25,3,0)</f>
        <v>Vincent Ott</v>
      </c>
      <c r="L47" s="14" t="s">
        <v>326</v>
      </c>
      <c r="M47" s="14" t="s">
        <v>328</v>
      </c>
      <c r="N47" s="14" t="s">
        <v>326</v>
      </c>
      <c r="O47" s="14" t="s">
        <v>329</v>
      </c>
      <c r="P47" s="14" t="s">
        <v>330</v>
      </c>
      <c r="Q47" s="14">
        <v>5.35</v>
      </c>
      <c r="R47" s="16">
        <v>5.35</v>
      </c>
      <c r="S47" s="16" t="s">
        <v>331</v>
      </c>
      <c r="T47" s="14" t="s">
        <v>372</v>
      </c>
      <c r="U47" s="14" t="s">
        <v>332</v>
      </c>
      <c r="V47" s="14" t="s">
        <v>333</v>
      </c>
      <c r="W47" s="14" t="s">
        <v>334</v>
      </c>
      <c r="X47" s="14" t="s">
        <v>326</v>
      </c>
      <c r="Y47" s="14" t="s">
        <v>326</v>
      </c>
      <c r="Z47" s="14" t="s">
        <v>335</v>
      </c>
      <c r="AA47" s="14" t="s">
        <v>326</v>
      </c>
      <c r="AB47" s="14" t="s">
        <v>326</v>
      </c>
      <c r="AC47" s="14" t="s">
        <v>336</v>
      </c>
      <c r="AD47" s="14" t="s">
        <v>326</v>
      </c>
      <c r="AE47" s="14" t="s">
        <v>326</v>
      </c>
      <c r="AF47" s="14" t="s">
        <v>337</v>
      </c>
      <c r="AG47" s="14" t="s">
        <v>338</v>
      </c>
      <c r="AH47" s="14">
        <v>40</v>
      </c>
      <c r="AI47" s="17">
        <v>1</v>
      </c>
      <c r="AJ47" s="17" t="s">
        <v>373</v>
      </c>
      <c r="AK47" s="14" t="s">
        <v>340</v>
      </c>
      <c r="AL47" s="14" t="s">
        <v>506</v>
      </c>
      <c r="AM47" s="14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 t="s">
        <v>326</v>
      </c>
      <c r="AU47" s="15" t="s">
        <v>326</v>
      </c>
      <c r="AV47" s="14" t="s">
        <v>326</v>
      </c>
      <c r="AW47" s="14" t="s">
        <v>482</v>
      </c>
      <c r="AX47" s="14" t="s">
        <v>342</v>
      </c>
      <c r="AY47" s="14" t="s">
        <v>463</v>
      </c>
      <c r="AZ47" s="14">
        <v>0</v>
      </c>
      <c r="BA47" s="18">
        <v>0</v>
      </c>
      <c r="BB47" s="18">
        <v>0</v>
      </c>
      <c r="BC47" s="18">
        <v>0</v>
      </c>
      <c r="BD47" s="16">
        <v>45</v>
      </c>
      <c r="BE47" s="17" t="s">
        <v>334</v>
      </c>
      <c r="BF47" s="14" t="s">
        <v>343</v>
      </c>
      <c r="BG47" s="14" t="s">
        <v>326</v>
      </c>
      <c r="BH47" s="14" t="s">
        <v>344</v>
      </c>
      <c r="BI47" s="14" t="s">
        <v>334</v>
      </c>
      <c r="BJ47" s="14" t="s">
        <v>334</v>
      </c>
      <c r="BK47" s="14" t="s">
        <v>483</v>
      </c>
      <c r="BL47" s="14" t="s">
        <v>466</v>
      </c>
      <c r="BM47" s="14" t="s">
        <v>332</v>
      </c>
      <c r="BN47" s="14" t="s">
        <v>345</v>
      </c>
      <c r="BO47" s="14">
        <v>5</v>
      </c>
      <c r="BP47" s="16" t="s">
        <v>348</v>
      </c>
      <c r="BQ47" s="14" t="s">
        <v>347</v>
      </c>
      <c r="BR47" s="14" t="s">
        <v>326</v>
      </c>
      <c r="BS47" s="14" t="s">
        <v>348</v>
      </c>
      <c r="BT47" s="14" t="s">
        <v>326</v>
      </c>
      <c r="BU47" s="14" t="s">
        <v>484</v>
      </c>
      <c r="BV47" s="14" t="s">
        <v>326</v>
      </c>
      <c r="BW47" s="14" t="s">
        <v>326</v>
      </c>
      <c r="BX47" s="14" t="s">
        <v>326</v>
      </c>
      <c r="BY47" s="14" t="s">
        <v>349</v>
      </c>
      <c r="BZ47" s="14" t="s">
        <v>350</v>
      </c>
      <c r="CA47" s="14" t="s">
        <v>351</v>
      </c>
      <c r="CB47" s="14" t="s">
        <v>326</v>
      </c>
      <c r="CC47" s="14">
        <v>3</v>
      </c>
      <c r="CD47" s="16">
        <v>786.57</v>
      </c>
      <c r="CE47" s="18" t="s">
        <v>352</v>
      </c>
      <c r="CF47" s="14">
        <v>262.19</v>
      </c>
      <c r="CG47" s="18">
        <v>262.19</v>
      </c>
      <c r="CH47" s="18">
        <v>1</v>
      </c>
      <c r="CI47" s="17" t="s">
        <v>486</v>
      </c>
      <c r="CJ47" s="14" t="s">
        <v>507</v>
      </c>
      <c r="CK47" s="14" t="s">
        <v>508</v>
      </c>
      <c r="CL47" s="14">
        <v>43866</v>
      </c>
      <c r="CM47" s="15" t="s">
        <v>425</v>
      </c>
      <c r="CN47" s="14" t="s">
        <v>509</v>
      </c>
      <c r="CO47" s="14" t="s">
        <v>461</v>
      </c>
    </row>
    <row r="48" spans="1:93" x14ac:dyDescent="0.3">
      <c r="A48" s="14" t="s">
        <v>177</v>
      </c>
      <c r="B48" s="14" t="s">
        <v>178</v>
      </c>
      <c r="C48" s="15">
        <v>43892</v>
      </c>
      <c r="D48" s="14" t="s">
        <v>323</v>
      </c>
      <c r="E48" s="15">
        <v>44571</v>
      </c>
      <c r="F48" s="14" t="s">
        <v>377</v>
      </c>
      <c r="G48" s="14" t="s">
        <v>365</v>
      </c>
      <c r="H48" s="14" t="s">
        <v>326</v>
      </c>
      <c r="I48" s="14" t="s">
        <v>327</v>
      </c>
      <c r="J48" s="14" t="s">
        <v>23</v>
      </c>
      <c r="K48" s="14" t="str">
        <f>VLOOKUP(J48,GM!$A$2:$C$25,3,0)</f>
        <v>Vincent Ott</v>
      </c>
      <c r="L48" s="14" t="s">
        <v>326</v>
      </c>
      <c r="M48" s="14" t="s">
        <v>328</v>
      </c>
      <c r="N48" s="14" t="s">
        <v>326</v>
      </c>
      <c r="O48" s="14" t="s">
        <v>329</v>
      </c>
      <c r="P48" s="14" t="s">
        <v>330</v>
      </c>
      <c r="Q48" s="14">
        <v>0</v>
      </c>
      <c r="R48" s="16">
        <v>0</v>
      </c>
      <c r="S48" s="16" t="s">
        <v>331</v>
      </c>
      <c r="T48" s="14" t="s">
        <v>379</v>
      </c>
      <c r="U48" s="14" t="s">
        <v>332</v>
      </c>
      <c r="V48" s="14" t="s">
        <v>333</v>
      </c>
      <c r="W48" s="14" t="s">
        <v>334</v>
      </c>
      <c r="X48" s="14" t="s">
        <v>326</v>
      </c>
      <c r="Y48" s="14" t="s">
        <v>326</v>
      </c>
      <c r="Z48" s="14" t="s">
        <v>335</v>
      </c>
      <c r="AA48" s="14" t="s">
        <v>326</v>
      </c>
      <c r="AB48" s="14" t="s">
        <v>326</v>
      </c>
      <c r="AC48" s="14" t="s">
        <v>336</v>
      </c>
      <c r="AD48" s="14" t="s">
        <v>326</v>
      </c>
      <c r="AE48" s="14" t="s">
        <v>326</v>
      </c>
      <c r="AF48" s="14" t="s">
        <v>337</v>
      </c>
      <c r="AG48" s="14" t="s">
        <v>338</v>
      </c>
      <c r="AH48" s="14">
        <v>40</v>
      </c>
      <c r="AI48" s="17">
        <v>1</v>
      </c>
      <c r="AJ48" s="17" t="s">
        <v>339</v>
      </c>
      <c r="AK48" s="14" t="s">
        <v>340</v>
      </c>
      <c r="AL48" s="14" t="s">
        <v>326</v>
      </c>
      <c r="AM48" s="14">
        <v>0</v>
      </c>
      <c r="AN48" s="16">
        <v>0</v>
      </c>
      <c r="AO48" s="16">
        <v>0</v>
      </c>
      <c r="AP48" s="16">
        <v>0</v>
      </c>
      <c r="AQ48" s="16">
        <v>0</v>
      </c>
      <c r="AR48" s="16">
        <v>0</v>
      </c>
      <c r="AS48" s="16" t="s">
        <v>326</v>
      </c>
      <c r="AU48" s="15" t="s">
        <v>326</v>
      </c>
      <c r="AV48" s="14" t="s">
        <v>326</v>
      </c>
      <c r="AW48" s="14" t="s">
        <v>341</v>
      </c>
      <c r="AX48" s="14" t="s">
        <v>342</v>
      </c>
      <c r="AY48" s="14" t="s">
        <v>326</v>
      </c>
      <c r="AZ48" s="14">
        <v>0</v>
      </c>
      <c r="BA48" s="18">
        <v>0</v>
      </c>
      <c r="BB48" s="18">
        <v>0</v>
      </c>
      <c r="BC48" s="18">
        <v>0</v>
      </c>
      <c r="BD48" s="16">
        <v>45</v>
      </c>
      <c r="BE48" s="17" t="s">
        <v>326</v>
      </c>
      <c r="BF48" s="14" t="s">
        <v>343</v>
      </c>
      <c r="BG48" s="14" t="s">
        <v>326</v>
      </c>
      <c r="BH48" s="14" t="s">
        <v>344</v>
      </c>
      <c r="BI48" s="14" t="s">
        <v>334</v>
      </c>
      <c r="BJ48" s="14" t="s">
        <v>334</v>
      </c>
      <c r="BK48" s="14" t="s">
        <v>483</v>
      </c>
      <c r="BL48" s="14" t="s">
        <v>382</v>
      </c>
      <c r="BM48" s="14" t="s">
        <v>332</v>
      </c>
      <c r="BN48" s="14" t="s">
        <v>345</v>
      </c>
      <c r="BO48" s="14">
        <v>1</v>
      </c>
      <c r="BP48" s="16" t="s">
        <v>346</v>
      </c>
      <c r="BQ48" s="14" t="s">
        <v>347</v>
      </c>
      <c r="BR48" s="14" t="s">
        <v>326</v>
      </c>
      <c r="BS48" s="14" t="s">
        <v>348</v>
      </c>
      <c r="BT48" s="14" t="s">
        <v>326</v>
      </c>
      <c r="BU48" s="14" t="s">
        <v>326</v>
      </c>
      <c r="BV48" s="14" t="s">
        <v>326</v>
      </c>
      <c r="BW48" s="14" t="s">
        <v>326</v>
      </c>
      <c r="BX48" s="14" t="s">
        <v>326</v>
      </c>
      <c r="BY48" s="14" t="s">
        <v>349</v>
      </c>
      <c r="BZ48" s="14" t="s">
        <v>350</v>
      </c>
      <c r="CA48" s="14" t="s">
        <v>351</v>
      </c>
      <c r="CB48" s="14" t="s">
        <v>326</v>
      </c>
      <c r="CC48" s="14">
        <v>0</v>
      </c>
      <c r="CD48" s="16">
        <v>0</v>
      </c>
      <c r="CE48" s="18" t="s">
        <v>352</v>
      </c>
      <c r="CF48" s="14">
        <v>0</v>
      </c>
      <c r="CG48" s="18">
        <v>0</v>
      </c>
      <c r="CH48" s="18">
        <v>1</v>
      </c>
      <c r="CI48" s="17" t="s">
        <v>353</v>
      </c>
      <c r="CJ48" s="14" t="s">
        <v>510</v>
      </c>
      <c r="CK48" s="14" t="s">
        <v>511</v>
      </c>
      <c r="CL48" s="14">
        <v>43892</v>
      </c>
      <c r="CM48" s="15" t="s">
        <v>323</v>
      </c>
      <c r="CN48" s="14" t="s">
        <v>399</v>
      </c>
      <c r="CO48" s="14" t="s">
        <v>357</v>
      </c>
    </row>
    <row r="49" spans="1:93" x14ac:dyDescent="0.3">
      <c r="A49" s="14" t="s">
        <v>179</v>
      </c>
      <c r="B49" s="14" t="s">
        <v>178</v>
      </c>
      <c r="C49" s="15">
        <v>44641</v>
      </c>
      <c r="D49" s="14" t="s">
        <v>358</v>
      </c>
      <c r="E49" s="15">
        <v>44663</v>
      </c>
      <c r="F49" s="14" t="s">
        <v>377</v>
      </c>
      <c r="G49" s="14" t="s">
        <v>325</v>
      </c>
      <c r="H49" s="14" t="s">
        <v>326</v>
      </c>
      <c r="I49" s="14" t="s">
        <v>327</v>
      </c>
      <c r="J49" s="14" t="s">
        <v>23</v>
      </c>
      <c r="K49" s="14" t="str">
        <f>VLOOKUP(J49,GM!$A$2:$C$25,3,0)</f>
        <v>Vincent Ott</v>
      </c>
      <c r="L49" s="14" t="s">
        <v>326</v>
      </c>
      <c r="M49" s="14" t="s">
        <v>328</v>
      </c>
      <c r="N49" s="14" t="s">
        <v>326</v>
      </c>
      <c r="O49" s="14" t="s">
        <v>329</v>
      </c>
      <c r="P49" s="14" t="s">
        <v>330</v>
      </c>
      <c r="Q49" s="14">
        <v>0.188</v>
      </c>
      <c r="R49" s="16">
        <v>0.188</v>
      </c>
      <c r="S49" s="16" t="s">
        <v>331</v>
      </c>
      <c r="T49" s="14" t="s">
        <v>433</v>
      </c>
      <c r="U49" s="14" t="s">
        <v>332</v>
      </c>
      <c r="V49" s="14" t="s">
        <v>333</v>
      </c>
      <c r="W49" s="14" t="s">
        <v>334</v>
      </c>
      <c r="X49" s="14" t="s">
        <v>326</v>
      </c>
      <c r="Y49" s="14" t="s">
        <v>326</v>
      </c>
      <c r="Z49" s="14" t="s">
        <v>335</v>
      </c>
      <c r="AA49" s="14" t="s">
        <v>326</v>
      </c>
      <c r="AB49" s="14" t="s">
        <v>326</v>
      </c>
      <c r="AC49" s="14" t="s">
        <v>336</v>
      </c>
      <c r="AD49" s="14" t="s">
        <v>326</v>
      </c>
      <c r="AE49" s="14" t="s">
        <v>326</v>
      </c>
      <c r="AF49" s="14" t="s">
        <v>337</v>
      </c>
      <c r="AG49" s="14" t="s">
        <v>338</v>
      </c>
      <c r="AH49" s="14">
        <v>40</v>
      </c>
      <c r="AI49" s="17">
        <v>1</v>
      </c>
      <c r="AJ49" s="17" t="s">
        <v>373</v>
      </c>
      <c r="AK49" s="14" t="s">
        <v>340</v>
      </c>
      <c r="AL49" s="14" t="s">
        <v>326</v>
      </c>
      <c r="AM49" s="14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6" t="s">
        <v>326</v>
      </c>
      <c r="AU49" s="15" t="s">
        <v>326</v>
      </c>
      <c r="AV49" s="14" t="s">
        <v>326</v>
      </c>
      <c r="AW49" s="14" t="s">
        <v>341</v>
      </c>
      <c r="AX49" s="14" t="s">
        <v>342</v>
      </c>
      <c r="AY49" s="14" t="s">
        <v>326</v>
      </c>
      <c r="AZ49" s="14">
        <v>0</v>
      </c>
      <c r="BA49" s="18">
        <v>0</v>
      </c>
      <c r="BB49" s="18">
        <v>0</v>
      </c>
      <c r="BC49" s="18">
        <v>0</v>
      </c>
      <c r="BD49" s="16">
        <v>45</v>
      </c>
      <c r="BE49" s="17" t="s">
        <v>326</v>
      </c>
      <c r="BF49" s="14" t="s">
        <v>343</v>
      </c>
      <c r="BG49" s="14" t="s">
        <v>326</v>
      </c>
      <c r="BH49" s="14" t="s">
        <v>344</v>
      </c>
      <c r="BI49" s="14" t="s">
        <v>334</v>
      </c>
      <c r="BJ49" s="14" t="s">
        <v>334</v>
      </c>
      <c r="BK49" s="14" t="s">
        <v>326</v>
      </c>
      <c r="BL49" s="14" t="s">
        <v>326</v>
      </c>
      <c r="BM49" s="14" t="s">
        <v>332</v>
      </c>
      <c r="BN49" s="14" t="s">
        <v>345</v>
      </c>
      <c r="BO49" s="14">
        <v>1</v>
      </c>
      <c r="BP49" s="16" t="s">
        <v>346</v>
      </c>
      <c r="BQ49" s="14" t="s">
        <v>347</v>
      </c>
      <c r="BR49" s="14" t="s">
        <v>326</v>
      </c>
      <c r="BS49" s="14" t="s">
        <v>348</v>
      </c>
      <c r="BT49" s="14" t="s">
        <v>326</v>
      </c>
      <c r="BU49" s="14" t="s">
        <v>326</v>
      </c>
      <c r="BV49" s="14" t="s">
        <v>326</v>
      </c>
      <c r="BW49" s="14" t="s">
        <v>326</v>
      </c>
      <c r="BX49" s="14" t="s">
        <v>326</v>
      </c>
      <c r="BY49" s="14" t="s">
        <v>349</v>
      </c>
      <c r="BZ49" s="14" t="s">
        <v>350</v>
      </c>
      <c r="CA49" s="14" t="s">
        <v>351</v>
      </c>
      <c r="CB49" s="14" t="s">
        <v>326</v>
      </c>
      <c r="CC49" s="14">
        <v>0</v>
      </c>
      <c r="CD49" s="16">
        <v>0</v>
      </c>
      <c r="CE49" s="18" t="s">
        <v>352</v>
      </c>
      <c r="CF49" s="14">
        <v>472.91</v>
      </c>
      <c r="CG49" s="18">
        <v>0</v>
      </c>
      <c r="CH49" s="18">
        <v>1</v>
      </c>
      <c r="CI49" s="17" t="s">
        <v>353</v>
      </c>
      <c r="CJ49" s="14" t="s">
        <v>512</v>
      </c>
      <c r="CK49" s="14" t="s">
        <v>513</v>
      </c>
      <c r="CL49" s="14">
        <v>44641</v>
      </c>
      <c r="CM49" s="15" t="s">
        <v>358</v>
      </c>
      <c r="CN49" s="14" t="s">
        <v>514</v>
      </c>
      <c r="CO49" s="14" t="s">
        <v>357</v>
      </c>
    </row>
    <row r="50" spans="1:93" x14ac:dyDescent="0.3">
      <c r="A50" s="14" t="s">
        <v>180</v>
      </c>
      <c r="B50" s="14" t="s">
        <v>178</v>
      </c>
      <c r="C50" s="15">
        <v>44641</v>
      </c>
      <c r="D50" s="14" t="s">
        <v>358</v>
      </c>
      <c r="E50" s="15">
        <v>44663</v>
      </c>
      <c r="F50" s="14" t="s">
        <v>377</v>
      </c>
      <c r="G50" s="14" t="s">
        <v>325</v>
      </c>
      <c r="H50" s="14" t="s">
        <v>326</v>
      </c>
      <c r="I50" s="14" t="s">
        <v>327</v>
      </c>
      <c r="J50" s="14" t="s">
        <v>23</v>
      </c>
      <c r="K50" s="14" t="str">
        <f>VLOOKUP(J50,GM!$A$2:$C$25,3,0)</f>
        <v>Vincent Ott</v>
      </c>
      <c r="L50" s="14" t="s">
        <v>326</v>
      </c>
      <c r="M50" s="14" t="s">
        <v>328</v>
      </c>
      <c r="N50" s="14" t="s">
        <v>326</v>
      </c>
      <c r="O50" s="14" t="s">
        <v>329</v>
      </c>
      <c r="P50" s="14" t="s">
        <v>330</v>
      </c>
      <c r="Q50" s="14">
        <v>0.439</v>
      </c>
      <c r="R50" s="16">
        <v>0.439</v>
      </c>
      <c r="S50" s="16" t="s">
        <v>331</v>
      </c>
      <c r="T50" s="14" t="s">
        <v>433</v>
      </c>
      <c r="U50" s="14" t="s">
        <v>332</v>
      </c>
      <c r="V50" s="14" t="s">
        <v>333</v>
      </c>
      <c r="W50" s="14" t="s">
        <v>334</v>
      </c>
      <c r="X50" s="14" t="s">
        <v>326</v>
      </c>
      <c r="Y50" s="14" t="s">
        <v>326</v>
      </c>
      <c r="Z50" s="14" t="s">
        <v>335</v>
      </c>
      <c r="AA50" s="14" t="s">
        <v>326</v>
      </c>
      <c r="AB50" s="14" t="s">
        <v>326</v>
      </c>
      <c r="AC50" s="14" t="s">
        <v>336</v>
      </c>
      <c r="AD50" s="14" t="s">
        <v>326</v>
      </c>
      <c r="AE50" s="14" t="s">
        <v>326</v>
      </c>
      <c r="AF50" s="14" t="s">
        <v>337</v>
      </c>
      <c r="AG50" s="14" t="s">
        <v>338</v>
      </c>
      <c r="AH50" s="14">
        <v>40</v>
      </c>
      <c r="AI50" s="17">
        <v>1</v>
      </c>
      <c r="AJ50" s="17" t="s">
        <v>373</v>
      </c>
      <c r="AK50" s="14" t="s">
        <v>340</v>
      </c>
      <c r="AL50" s="14" t="s">
        <v>326</v>
      </c>
      <c r="AM50" s="14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 t="s">
        <v>326</v>
      </c>
      <c r="AU50" s="15" t="s">
        <v>326</v>
      </c>
      <c r="AV50" s="14" t="s">
        <v>326</v>
      </c>
      <c r="AW50" s="14" t="s">
        <v>341</v>
      </c>
      <c r="AX50" s="14" t="s">
        <v>342</v>
      </c>
      <c r="AY50" s="14" t="s">
        <v>326</v>
      </c>
      <c r="AZ50" s="14">
        <v>0</v>
      </c>
      <c r="BA50" s="18">
        <v>0</v>
      </c>
      <c r="BB50" s="18">
        <v>0</v>
      </c>
      <c r="BC50" s="18">
        <v>0</v>
      </c>
      <c r="BD50" s="16">
        <v>45</v>
      </c>
      <c r="BE50" s="17" t="s">
        <v>326</v>
      </c>
      <c r="BF50" s="14" t="s">
        <v>343</v>
      </c>
      <c r="BG50" s="14" t="s">
        <v>326</v>
      </c>
      <c r="BH50" s="14" t="s">
        <v>344</v>
      </c>
      <c r="BI50" s="14" t="s">
        <v>334</v>
      </c>
      <c r="BJ50" s="14" t="s">
        <v>334</v>
      </c>
      <c r="BK50" s="14" t="s">
        <v>326</v>
      </c>
      <c r="BL50" s="14" t="s">
        <v>326</v>
      </c>
      <c r="BM50" s="14" t="s">
        <v>332</v>
      </c>
      <c r="BN50" s="14" t="s">
        <v>345</v>
      </c>
      <c r="BO50" s="14">
        <v>1</v>
      </c>
      <c r="BP50" s="16" t="s">
        <v>346</v>
      </c>
      <c r="BQ50" s="14" t="s">
        <v>347</v>
      </c>
      <c r="BR50" s="14" t="s">
        <v>326</v>
      </c>
      <c r="BS50" s="14" t="s">
        <v>348</v>
      </c>
      <c r="BT50" s="14" t="s">
        <v>326</v>
      </c>
      <c r="BU50" s="14" t="s">
        <v>326</v>
      </c>
      <c r="BV50" s="14" t="s">
        <v>326</v>
      </c>
      <c r="BW50" s="14" t="s">
        <v>326</v>
      </c>
      <c r="BX50" s="14" t="s">
        <v>326</v>
      </c>
      <c r="BY50" s="14" t="s">
        <v>349</v>
      </c>
      <c r="BZ50" s="14" t="s">
        <v>350</v>
      </c>
      <c r="CA50" s="14" t="s">
        <v>351</v>
      </c>
      <c r="CB50" s="14" t="s">
        <v>326</v>
      </c>
      <c r="CC50" s="14">
        <v>0</v>
      </c>
      <c r="CD50" s="16">
        <v>0</v>
      </c>
      <c r="CE50" s="18" t="s">
        <v>352</v>
      </c>
      <c r="CF50" s="14">
        <v>472.91</v>
      </c>
      <c r="CG50" s="18">
        <v>0</v>
      </c>
      <c r="CH50" s="18">
        <v>1</v>
      </c>
      <c r="CI50" s="17" t="s">
        <v>353</v>
      </c>
      <c r="CJ50" s="14" t="s">
        <v>512</v>
      </c>
      <c r="CK50" s="14" t="s">
        <v>513</v>
      </c>
      <c r="CL50" s="14">
        <v>44641</v>
      </c>
      <c r="CM50" s="15" t="s">
        <v>358</v>
      </c>
      <c r="CN50" s="14" t="s">
        <v>514</v>
      </c>
      <c r="CO50" s="14" t="s">
        <v>357</v>
      </c>
    </row>
    <row r="51" spans="1:93" x14ac:dyDescent="0.3">
      <c r="A51" s="14" t="s">
        <v>181</v>
      </c>
      <c r="B51" s="14" t="s">
        <v>178</v>
      </c>
      <c r="C51" s="15">
        <v>44349</v>
      </c>
      <c r="D51" s="14" t="s">
        <v>358</v>
      </c>
      <c r="E51" s="15">
        <v>44638</v>
      </c>
      <c r="F51" s="14" t="s">
        <v>370</v>
      </c>
      <c r="G51" s="14" t="s">
        <v>365</v>
      </c>
      <c r="H51" s="14" t="s">
        <v>326</v>
      </c>
      <c r="I51" s="14" t="s">
        <v>327</v>
      </c>
      <c r="J51" s="14" t="s">
        <v>17</v>
      </c>
      <c r="K51" s="14" t="str">
        <f>VLOOKUP(J51,GM!$A$2:$C$25,3,0)</f>
        <v>Leila Vranic</v>
      </c>
      <c r="L51" s="14" t="s">
        <v>326</v>
      </c>
      <c r="M51" s="14" t="s">
        <v>328</v>
      </c>
      <c r="N51" s="14" t="s">
        <v>326</v>
      </c>
      <c r="O51" s="14" t="s">
        <v>329</v>
      </c>
      <c r="P51" s="14" t="s">
        <v>330</v>
      </c>
      <c r="Q51" s="14">
        <v>0</v>
      </c>
      <c r="R51" s="16">
        <v>0</v>
      </c>
      <c r="S51" s="16" t="s">
        <v>331</v>
      </c>
      <c r="T51" s="14" t="s">
        <v>453</v>
      </c>
      <c r="U51" s="14" t="s">
        <v>332</v>
      </c>
      <c r="V51" s="14" t="s">
        <v>333</v>
      </c>
      <c r="W51" s="14" t="s">
        <v>334</v>
      </c>
      <c r="X51" s="14" t="s">
        <v>326</v>
      </c>
      <c r="Y51" s="14" t="s">
        <v>326</v>
      </c>
      <c r="Z51" s="14" t="s">
        <v>335</v>
      </c>
      <c r="AA51" s="14" t="s">
        <v>326</v>
      </c>
      <c r="AB51" s="14" t="s">
        <v>326</v>
      </c>
      <c r="AC51" s="14" t="s">
        <v>336</v>
      </c>
      <c r="AD51" s="14" t="s">
        <v>326</v>
      </c>
      <c r="AE51" s="14" t="s">
        <v>326</v>
      </c>
      <c r="AF51" s="14" t="s">
        <v>337</v>
      </c>
      <c r="AG51" s="14" t="s">
        <v>338</v>
      </c>
      <c r="AH51" s="14">
        <v>40</v>
      </c>
      <c r="AI51" s="17">
        <v>1</v>
      </c>
      <c r="AJ51" s="17" t="s">
        <v>373</v>
      </c>
      <c r="AK51" s="14" t="s">
        <v>340</v>
      </c>
      <c r="AL51" s="14" t="s">
        <v>326</v>
      </c>
      <c r="AM51" s="14">
        <v>0</v>
      </c>
      <c r="AN51" s="16">
        <v>0</v>
      </c>
      <c r="AO51" s="16">
        <v>0</v>
      </c>
      <c r="AP51" s="16">
        <v>0</v>
      </c>
      <c r="AQ51" s="16">
        <v>0</v>
      </c>
      <c r="AR51" s="16">
        <v>0</v>
      </c>
      <c r="AS51" s="16" t="s">
        <v>326</v>
      </c>
      <c r="AU51" s="15" t="s">
        <v>326</v>
      </c>
      <c r="AV51" s="14" t="s">
        <v>326</v>
      </c>
      <c r="AW51" s="14" t="s">
        <v>341</v>
      </c>
      <c r="AX51" s="14" t="s">
        <v>342</v>
      </c>
      <c r="AY51" s="14" t="s">
        <v>326</v>
      </c>
      <c r="AZ51" s="14">
        <v>0</v>
      </c>
      <c r="BA51" s="18">
        <v>0</v>
      </c>
      <c r="BB51" s="18">
        <v>0</v>
      </c>
      <c r="BC51" s="18">
        <v>0</v>
      </c>
      <c r="BD51" s="16">
        <v>45</v>
      </c>
      <c r="BE51" s="17" t="s">
        <v>326</v>
      </c>
      <c r="BF51" s="14" t="s">
        <v>343</v>
      </c>
      <c r="BG51" s="14" t="s">
        <v>326</v>
      </c>
      <c r="BH51" s="14" t="s">
        <v>344</v>
      </c>
      <c r="BI51" s="14" t="s">
        <v>334</v>
      </c>
      <c r="BJ51" s="14" t="s">
        <v>334</v>
      </c>
      <c r="BK51" s="14" t="s">
        <v>326</v>
      </c>
      <c r="BL51" s="14" t="s">
        <v>326</v>
      </c>
      <c r="BM51" s="14" t="s">
        <v>332</v>
      </c>
      <c r="BN51" s="14" t="s">
        <v>345</v>
      </c>
      <c r="BO51" s="14">
        <v>1</v>
      </c>
      <c r="BP51" s="16" t="s">
        <v>346</v>
      </c>
      <c r="BQ51" s="14" t="s">
        <v>347</v>
      </c>
      <c r="BR51" s="14" t="s">
        <v>326</v>
      </c>
      <c r="BS51" s="14" t="s">
        <v>348</v>
      </c>
      <c r="BT51" s="14" t="s">
        <v>326</v>
      </c>
      <c r="BU51" s="14" t="s">
        <v>326</v>
      </c>
      <c r="BV51" s="14" t="s">
        <v>326</v>
      </c>
      <c r="BW51" s="14" t="s">
        <v>326</v>
      </c>
      <c r="BX51" s="14" t="s">
        <v>326</v>
      </c>
      <c r="BY51" s="14" t="s">
        <v>349</v>
      </c>
      <c r="BZ51" s="14" t="s">
        <v>350</v>
      </c>
      <c r="CA51" s="14" t="s">
        <v>351</v>
      </c>
      <c r="CB51" s="14" t="s">
        <v>326</v>
      </c>
      <c r="CC51" s="14">
        <v>0</v>
      </c>
      <c r="CD51" s="16">
        <v>0</v>
      </c>
      <c r="CE51" s="18" t="s">
        <v>352</v>
      </c>
      <c r="CF51" s="14">
        <v>0</v>
      </c>
      <c r="CG51" s="18">
        <v>0</v>
      </c>
      <c r="CH51" s="18">
        <v>1</v>
      </c>
      <c r="CI51" s="17" t="s">
        <v>353</v>
      </c>
      <c r="CJ51" s="14" t="s">
        <v>515</v>
      </c>
      <c r="CK51" s="14" t="s">
        <v>516</v>
      </c>
      <c r="CL51" s="14">
        <v>44349</v>
      </c>
      <c r="CM51" s="15" t="s">
        <v>358</v>
      </c>
      <c r="CN51" s="14" t="s">
        <v>517</v>
      </c>
      <c r="CO51" s="14" t="s">
        <v>357</v>
      </c>
    </row>
    <row r="52" spans="1:93" x14ac:dyDescent="0.3">
      <c r="A52" s="14" t="s">
        <v>182</v>
      </c>
      <c r="B52" s="14" t="s">
        <v>183</v>
      </c>
      <c r="C52" s="15">
        <v>44490</v>
      </c>
      <c r="D52" s="14" t="s">
        <v>358</v>
      </c>
      <c r="E52" s="15">
        <v>44502</v>
      </c>
      <c r="F52" s="14" t="s">
        <v>324</v>
      </c>
      <c r="G52" s="14" t="s">
        <v>325</v>
      </c>
      <c r="H52" s="14" t="s">
        <v>326</v>
      </c>
      <c r="I52" s="14" t="s">
        <v>327</v>
      </c>
      <c r="J52" s="14" t="s">
        <v>23</v>
      </c>
      <c r="K52" s="14" t="str">
        <f>VLOOKUP(J52,GM!$A$2:$C$25,3,0)</f>
        <v>Vincent Ott</v>
      </c>
      <c r="L52" s="14" t="s">
        <v>326</v>
      </c>
      <c r="M52" s="14" t="s">
        <v>328</v>
      </c>
      <c r="N52" s="14" t="s">
        <v>326</v>
      </c>
      <c r="O52" s="14" t="s">
        <v>329</v>
      </c>
      <c r="P52" s="14" t="s">
        <v>330</v>
      </c>
      <c r="Q52" s="14">
        <v>6.0949999999999998</v>
      </c>
      <c r="R52" s="16">
        <v>6.0949999999999998</v>
      </c>
      <c r="S52" s="16" t="s">
        <v>331</v>
      </c>
      <c r="T52" s="14" t="s">
        <v>497</v>
      </c>
      <c r="U52" s="14" t="s">
        <v>332</v>
      </c>
      <c r="V52" s="14" t="s">
        <v>333</v>
      </c>
      <c r="W52" s="14" t="s">
        <v>334</v>
      </c>
      <c r="X52" s="14" t="s">
        <v>326</v>
      </c>
      <c r="Y52" s="14" t="s">
        <v>326</v>
      </c>
      <c r="Z52" s="14" t="s">
        <v>335</v>
      </c>
      <c r="AA52" s="14" t="s">
        <v>326</v>
      </c>
      <c r="AB52" s="14" t="s">
        <v>326</v>
      </c>
      <c r="AC52" s="14" t="s">
        <v>336</v>
      </c>
      <c r="AD52" s="14" t="s">
        <v>326</v>
      </c>
      <c r="AE52" s="14" t="s">
        <v>326</v>
      </c>
      <c r="AF52" s="14" t="s">
        <v>337</v>
      </c>
      <c r="AG52" s="14" t="s">
        <v>338</v>
      </c>
      <c r="AH52" s="14">
        <v>40</v>
      </c>
      <c r="AI52" s="17">
        <v>1</v>
      </c>
      <c r="AJ52" s="17" t="s">
        <v>339</v>
      </c>
      <c r="AK52" s="14" t="s">
        <v>340</v>
      </c>
      <c r="AL52" s="14" t="s">
        <v>326</v>
      </c>
      <c r="AM52" s="14">
        <v>0</v>
      </c>
      <c r="AN52" s="16">
        <v>0</v>
      </c>
      <c r="AO52" s="16">
        <v>0</v>
      </c>
      <c r="AP52" s="16">
        <v>0</v>
      </c>
      <c r="AQ52" s="16">
        <v>0</v>
      </c>
      <c r="AR52" s="16">
        <v>0</v>
      </c>
      <c r="AS52" s="16" t="s">
        <v>326</v>
      </c>
      <c r="AU52" s="15" t="s">
        <v>326</v>
      </c>
      <c r="AV52" s="14" t="s">
        <v>326</v>
      </c>
      <c r="AW52" s="14" t="s">
        <v>341</v>
      </c>
      <c r="AX52" s="14" t="s">
        <v>342</v>
      </c>
      <c r="AY52" s="14" t="s">
        <v>326</v>
      </c>
      <c r="AZ52" s="14">
        <v>0</v>
      </c>
      <c r="BA52" s="18">
        <v>0</v>
      </c>
      <c r="BB52" s="18">
        <v>0</v>
      </c>
      <c r="BC52" s="18">
        <v>0</v>
      </c>
      <c r="BD52" s="16">
        <v>45</v>
      </c>
      <c r="BE52" s="17" t="s">
        <v>326</v>
      </c>
      <c r="BF52" s="14" t="s">
        <v>343</v>
      </c>
      <c r="BG52" s="14" t="s">
        <v>326</v>
      </c>
      <c r="BH52" s="14" t="s">
        <v>344</v>
      </c>
      <c r="BI52" s="14" t="s">
        <v>334</v>
      </c>
      <c r="BJ52" s="14" t="s">
        <v>334</v>
      </c>
      <c r="BK52" s="14" t="s">
        <v>326</v>
      </c>
      <c r="BL52" s="14" t="s">
        <v>326</v>
      </c>
      <c r="BM52" s="14" t="s">
        <v>332</v>
      </c>
      <c r="BN52" s="14" t="s">
        <v>345</v>
      </c>
      <c r="BO52" s="14">
        <v>1</v>
      </c>
      <c r="BP52" s="16" t="s">
        <v>346</v>
      </c>
      <c r="BQ52" s="14" t="s">
        <v>347</v>
      </c>
      <c r="BR52" s="14" t="s">
        <v>326</v>
      </c>
      <c r="BS52" s="14" t="s">
        <v>348</v>
      </c>
      <c r="BT52" s="14" t="s">
        <v>326</v>
      </c>
      <c r="BU52" s="14" t="s">
        <v>326</v>
      </c>
      <c r="BV52" s="14" t="s">
        <v>326</v>
      </c>
      <c r="BW52" s="14" t="s">
        <v>326</v>
      </c>
      <c r="BX52" s="14" t="s">
        <v>326</v>
      </c>
      <c r="BY52" s="14" t="s">
        <v>349</v>
      </c>
      <c r="BZ52" s="14" t="s">
        <v>350</v>
      </c>
      <c r="CA52" s="14" t="s">
        <v>351</v>
      </c>
      <c r="CB52" s="14" t="s">
        <v>326</v>
      </c>
      <c r="CC52" s="14">
        <v>0</v>
      </c>
      <c r="CD52" s="16">
        <v>0</v>
      </c>
      <c r="CE52" s="18" t="s">
        <v>352</v>
      </c>
      <c r="CF52" s="14">
        <v>0</v>
      </c>
      <c r="CG52" s="18">
        <v>0</v>
      </c>
      <c r="CH52" s="18">
        <v>1</v>
      </c>
      <c r="CI52" s="17" t="s">
        <v>353</v>
      </c>
      <c r="CJ52" s="14" t="s">
        <v>518</v>
      </c>
      <c r="CK52" s="14" t="s">
        <v>519</v>
      </c>
      <c r="CL52" s="14">
        <v>44490</v>
      </c>
      <c r="CM52" s="15" t="s">
        <v>358</v>
      </c>
      <c r="CN52" s="14" t="s">
        <v>385</v>
      </c>
      <c r="CO52" s="14" t="s">
        <v>357</v>
      </c>
    </row>
    <row r="53" spans="1:93" x14ac:dyDescent="0.3">
      <c r="A53" s="14" t="s">
        <v>184</v>
      </c>
      <c r="B53" s="14" t="s">
        <v>178</v>
      </c>
      <c r="C53" s="15">
        <v>42830</v>
      </c>
      <c r="D53" s="14" t="s">
        <v>386</v>
      </c>
      <c r="E53" s="15">
        <v>44629</v>
      </c>
      <c r="F53" s="14" t="s">
        <v>520</v>
      </c>
      <c r="G53" s="14" t="s">
        <v>405</v>
      </c>
      <c r="H53" s="14" t="s">
        <v>326</v>
      </c>
      <c r="I53" s="14" t="s">
        <v>327</v>
      </c>
      <c r="J53" s="14" t="s">
        <v>23</v>
      </c>
      <c r="K53" s="14" t="str">
        <f>VLOOKUP(J53,GM!$A$2:$C$25,3,0)</f>
        <v>Vincent Ott</v>
      </c>
      <c r="L53" s="14" t="s">
        <v>326</v>
      </c>
      <c r="M53" s="14" t="s">
        <v>328</v>
      </c>
      <c r="N53" s="14" t="s">
        <v>326</v>
      </c>
      <c r="O53" s="14" t="s">
        <v>329</v>
      </c>
      <c r="P53" s="14" t="s">
        <v>330</v>
      </c>
      <c r="Q53" s="14">
        <v>0.221</v>
      </c>
      <c r="R53" s="16">
        <v>0.221</v>
      </c>
      <c r="S53" s="16" t="s">
        <v>331</v>
      </c>
      <c r="T53" s="14" t="s">
        <v>433</v>
      </c>
      <c r="U53" s="14" t="s">
        <v>332</v>
      </c>
      <c r="V53" s="14" t="s">
        <v>333</v>
      </c>
      <c r="W53" s="14" t="s">
        <v>334</v>
      </c>
      <c r="X53" s="14" t="s">
        <v>326</v>
      </c>
      <c r="Y53" s="14" t="s">
        <v>326</v>
      </c>
      <c r="Z53" s="14" t="s">
        <v>335</v>
      </c>
      <c r="AA53" s="14" t="s">
        <v>326</v>
      </c>
      <c r="AB53" s="14" t="s">
        <v>326</v>
      </c>
      <c r="AC53" s="14" t="s">
        <v>336</v>
      </c>
      <c r="AD53" s="14" t="s">
        <v>394</v>
      </c>
      <c r="AE53" s="14" t="s">
        <v>326</v>
      </c>
      <c r="AF53" s="14" t="s">
        <v>521</v>
      </c>
      <c r="AG53" s="14" t="s">
        <v>522</v>
      </c>
      <c r="AH53" s="14">
        <v>40</v>
      </c>
      <c r="AI53" s="17">
        <v>1</v>
      </c>
      <c r="AJ53" s="17" t="s">
        <v>339</v>
      </c>
      <c r="AK53" s="14" t="s">
        <v>340</v>
      </c>
      <c r="AL53" s="14" t="s">
        <v>326</v>
      </c>
      <c r="AM53" s="14">
        <v>0</v>
      </c>
      <c r="AN53" s="16">
        <v>0</v>
      </c>
      <c r="AO53" s="16">
        <v>5</v>
      </c>
      <c r="AP53" s="16">
        <v>0</v>
      </c>
      <c r="AQ53" s="16">
        <v>0</v>
      </c>
      <c r="AR53" s="16">
        <v>5</v>
      </c>
      <c r="AS53" s="16" t="s">
        <v>326</v>
      </c>
      <c r="AU53" s="15" t="s">
        <v>326</v>
      </c>
      <c r="AV53" s="14" t="s">
        <v>326</v>
      </c>
      <c r="AW53" s="14" t="s">
        <v>341</v>
      </c>
      <c r="AX53" s="14" t="s">
        <v>342</v>
      </c>
      <c r="AY53" s="14" t="s">
        <v>326</v>
      </c>
      <c r="AZ53" s="14">
        <v>0</v>
      </c>
      <c r="BA53" s="18">
        <v>0</v>
      </c>
      <c r="BB53" s="18">
        <v>0</v>
      </c>
      <c r="BC53" s="18">
        <v>0</v>
      </c>
      <c r="BD53" s="16">
        <v>45</v>
      </c>
      <c r="BE53" s="17" t="s">
        <v>326</v>
      </c>
      <c r="BF53" s="14" t="s">
        <v>343</v>
      </c>
      <c r="BG53" s="14" t="s">
        <v>326</v>
      </c>
      <c r="BH53" s="14" t="s">
        <v>344</v>
      </c>
      <c r="BI53" s="14" t="s">
        <v>334</v>
      </c>
      <c r="BJ53" s="14" t="s">
        <v>334</v>
      </c>
      <c r="BK53" s="14" t="s">
        <v>483</v>
      </c>
      <c r="BL53" s="14" t="s">
        <v>382</v>
      </c>
      <c r="BM53" s="14" t="s">
        <v>332</v>
      </c>
      <c r="BN53" s="14" t="s">
        <v>345</v>
      </c>
      <c r="BO53" s="14">
        <v>2</v>
      </c>
      <c r="BP53" s="16" t="s">
        <v>346</v>
      </c>
      <c r="BQ53" s="14" t="s">
        <v>347</v>
      </c>
      <c r="BR53" s="14" t="s">
        <v>326</v>
      </c>
      <c r="BS53" s="14" t="s">
        <v>346</v>
      </c>
      <c r="BT53" s="14" t="s">
        <v>326</v>
      </c>
      <c r="BU53" s="14" t="s">
        <v>326</v>
      </c>
      <c r="BV53" s="14" t="s">
        <v>326</v>
      </c>
      <c r="BW53" s="14" t="s">
        <v>326</v>
      </c>
      <c r="BX53" s="14" t="s">
        <v>326</v>
      </c>
      <c r="BY53" s="14" t="s">
        <v>349</v>
      </c>
      <c r="BZ53" s="14" t="s">
        <v>350</v>
      </c>
      <c r="CA53" s="14" t="s">
        <v>351</v>
      </c>
      <c r="CB53" s="14" t="s">
        <v>326</v>
      </c>
      <c r="CC53" s="14">
        <v>2</v>
      </c>
      <c r="CD53" s="16">
        <v>3.97</v>
      </c>
      <c r="CE53" s="18" t="s">
        <v>352</v>
      </c>
      <c r="CF53" s="14">
        <v>1.99</v>
      </c>
      <c r="CG53" s="18">
        <v>2.0499999999999998</v>
      </c>
      <c r="CH53" s="18">
        <v>1</v>
      </c>
      <c r="CI53" s="17" t="s">
        <v>353</v>
      </c>
      <c r="CJ53" s="14" t="s">
        <v>386</v>
      </c>
      <c r="CK53" s="14" t="s">
        <v>391</v>
      </c>
      <c r="CL53" s="14">
        <v>42370</v>
      </c>
      <c r="CM53" s="15" t="s">
        <v>392</v>
      </c>
      <c r="CN53" s="14" t="s">
        <v>326</v>
      </c>
      <c r="CO53" s="14" t="s">
        <v>357</v>
      </c>
    </row>
    <row r="54" spans="1:93" x14ac:dyDescent="0.3">
      <c r="A54" s="14" t="s">
        <v>185</v>
      </c>
      <c r="B54" s="14" t="s">
        <v>183</v>
      </c>
      <c r="C54" s="15">
        <v>44578</v>
      </c>
      <c r="D54" s="14" t="s">
        <v>358</v>
      </c>
      <c r="E54" s="15">
        <v>44642</v>
      </c>
      <c r="F54" s="14" t="s">
        <v>377</v>
      </c>
      <c r="G54" s="14" t="s">
        <v>325</v>
      </c>
      <c r="H54" s="14" t="s">
        <v>326</v>
      </c>
      <c r="I54" s="14" t="s">
        <v>327</v>
      </c>
      <c r="J54" s="14" t="s">
        <v>23</v>
      </c>
      <c r="K54" s="14" t="str">
        <f>VLOOKUP(J54,GM!$A$2:$C$25,3,0)</f>
        <v>Vincent Ott</v>
      </c>
      <c r="L54" s="14" t="s">
        <v>326</v>
      </c>
      <c r="M54" s="14" t="s">
        <v>328</v>
      </c>
      <c r="N54" s="14" t="s">
        <v>326</v>
      </c>
      <c r="O54" s="14" t="s">
        <v>329</v>
      </c>
      <c r="P54" s="14" t="s">
        <v>330</v>
      </c>
      <c r="Q54" s="14">
        <v>0.55900000000000005</v>
      </c>
      <c r="R54" s="16">
        <v>0.55900000000000005</v>
      </c>
      <c r="S54" s="16" t="s">
        <v>331</v>
      </c>
      <c r="T54" s="14" t="s">
        <v>497</v>
      </c>
      <c r="U54" s="14" t="s">
        <v>332</v>
      </c>
      <c r="V54" s="14" t="s">
        <v>333</v>
      </c>
      <c r="W54" s="14" t="s">
        <v>334</v>
      </c>
      <c r="X54" s="14" t="s">
        <v>326</v>
      </c>
      <c r="Y54" s="14" t="s">
        <v>326</v>
      </c>
      <c r="Z54" s="14" t="s">
        <v>335</v>
      </c>
      <c r="AA54" s="14" t="s">
        <v>326</v>
      </c>
      <c r="AB54" s="14" t="s">
        <v>326</v>
      </c>
      <c r="AC54" s="14" t="s">
        <v>336</v>
      </c>
      <c r="AD54" s="14" t="s">
        <v>326</v>
      </c>
      <c r="AE54" s="14" t="s">
        <v>326</v>
      </c>
      <c r="AF54" s="14" t="s">
        <v>337</v>
      </c>
      <c r="AG54" s="14" t="s">
        <v>338</v>
      </c>
      <c r="AH54" s="14">
        <v>40</v>
      </c>
      <c r="AI54" s="17">
        <v>1</v>
      </c>
      <c r="AJ54" s="17" t="s">
        <v>339</v>
      </c>
      <c r="AK54" s="14" t="s">
        <v>340</v>
      </c>
      <c r="AL54" s="14" t="s">
        <v>326</v>
      </c>
      <c r="AM54" s="14">
        <v>0</v>
      </c>
      <c r="AN54" s="16">
        <v>0</v>
      </c>
      <c r="AO54" s="16">
        <v>0</v>
      </c>
      <c r="AP54" s="16">
        <v>0</v>
      </c>
      <c r="AQ54" s="16">
        <v>0</v>
      </c>
      <c r="AR54" s="16">
        <v>0</v>
      </c>
      <c r="AS54" s="16" t="s">
        <v>326</v>
      </c>
      <c r="AU54" s="15" t="s">
        <v>326</v>
      </c>
      <c r="AV54" s="14" t="s">
        <v>326</v>
      </c>
      <c r="AW54" s="14" t="s">
        <v>341</v>
      </c>
      <c r="AX54" s="14" t="s">
        <v>342</v>
      </c>
      <c r="AY54" s="14" t="s">
        <v>326</v>
      </c>
      <c r="AZ54" s="14">
        <v>0</v>
      </c>
      <c r="BA54" s="18">
        <v>0</v>
      </c>
      <c r="BB54" s="18">
        <v>0</v>
      </c>
      <c r="BC54" s="18">
        <v>0</v>
      </c>
      <c r="BD54" s="16">
        <v>45</v>
      </c>
      <c r="BE54" s="17" t="s">
        <v>326</v>
      </c>
      <c r="BF54" s="14" t="s">
        <v>343</v>
      </c>
      <c r="BG54" s="14" t="s">
        <v>326</v>
      </c>
      <c r="BH54" s="14" t="s">
        <v>344</v>
      </c>
      <c r="BI54" s="14" t="s">
        <v>334</v>
      </c>
      <c r="BJ54" s="14" t="s">
        <v>334</v>
      </c>
      <c r="BK54" s="14" t="s">
        <v>326</v>
      </c>
      <c r="BL54" s="14" t="s">
        <v>326</v>
      </c>
      <c r="BM54" s="14" t="s">
        <v>332</v>
      </c>
      <c r="BN54" s="14" t="s">
        <v>345</v>
      </c>
      <c r="BO54" s="14">
        <v>1</v>
      </c>
      <c r="BP54" s="16" t="s">
        <v>346</v>
      </c>
      <c r="BQ54" s="14" t="s">
        <v>347</v>
      </c>
      <c r="BR54" s="14" t="s">
        <v>326</v>
      </c>
      <c r="BS54" s="14" t="s">
        <v>348</v>
      </c>
      <c r="BT54" s="14" t="s">
        <v>326</v>
      </c>
      <c r="BU54" s="14" t="s">
        <v>326</v>
      </c>
      <c r="BV54" s="14" t="s">
        <v>326</v>
      </c>
      <c r="BW54" s="14" t="s">
        <v>326</v>
      </c>
      <c r="BX54" s="14" t="s">
        <v>326</v>
      </c>
      <c r="BY54" s="14" t="s">
        <v>349</v>
      </c>
      <c r="BZ54" s="14" t="s">
        <v>350</v>
      </c>
      <c r="CA54" s="14" t="s">
        <v>351</v>
      </c>
      <c r="CB54" s="14" t="s">
        <v>326</v>
      </c>
      <c r="CC54" s="14">
        <v>0</v>
      </c>
      <c r="CD54" s="16">
        <v>0</v>
      </c>
      <c r="CE54" s="18" t="s">
        <v>352</v>
      </c>
      <c r="CF54" s="14">
        <v>472.91</v>
      </c>
      <c r="CG54" s="18">
        <v>0</v>
      </c>
      <c r="CH54" s="18">
        <v>1</v>
      </c>
      <c r="CI54" s="17" t="s">
        <v>353</v>
      </c>
      <c r="CJ54" s="14" t="s">
        <v>523</v>
      </c>
      <c r="CK54" s="14" t="s">
        <v>524</v>
      </c>
      <c r="CL54" s="14">
        <v>44578</v>
      </c>
      <c r="CM54" s="15" t="s">
        <v>358</v>
      </c>
      <c r="CN54" s="14" t="s">
        <v>525</v>
      </c>
      <c r="CO54" s="14" t="s">
        <v>357</v>
      </c>
    </row>
    <row r="55" spans="1:93" x14ac:dyDescent="0.3">
      <c r="A55" s="14" t="s">
        <v>186</v>
      </c>
      <c r="B55" s="14" t="s">
        <v>90</v>
      </c>
      <c r="C55" s="15">
        <v>43985</v>
      </c>
      <c r="D55" s="14" t="s">
        <v>323</v>
      </c>
      <c r="E55" s="15">
        <v>44543</v>
      </c>
      <c r="F55" s="14" t="s">
        <v>370</v>
      </c>
      <c r="G55" s="14" t="s">
        <v>325</v>
      </c>
      <c r="H55" s="14" t="s">
        <v>326</v>
      </c>
      <c r="I55" s="14" t="s">
        <v>327</v>
      </c>
      <c r="J55" s="14" t="s">
        <v>43</v>
      </c>
      <c r="K55" s="14" t="str">
        <f>VLOOKUP(J55,GM!$A$2:$C$25,3,0)</f>
        <v>Jean-Luc Morgenthaler</v>
      </c>
      <c r="L55" s="14" t="s">
        <v>326</v>
      </c>
      <c r="M55" s="14" t="s">
        <v>328</v>
      </c>
      <c r="N55" s="14" t="s">
        <v>326</v>
      </c>
      <c r="O55" s="14" t="s">
        <v>329</v>
      </c>
      <c r="P55" s="14" t="s">
        <v>330</v>
      </c>
      <c r="Q55" s="14">
        <v>0</v>
      </c>
      <c r="R55" s="16">
        <v>0</v>
      </c>
      <c r="S55" s="16" t="s">
        <v>331</v>
      </c>
      <c r="T55" s="14" t="s">
        <v>482</v>
      </c>
      <c r="U55" s="14" t="s">
        <v>332</v>
      </c>
      <c r="V55" s="14" t="s">
        <v>333</v>
      </c>
      <c r="W55" s="14" t="s">
        <v>334</v>
      </c>
      <c r="X55" s="14" t="s">
        <v>326</v>
      </c>
      <c r="Y55" s="14" t="s">
        <v>326</v>
      </c>
      <c r="Z55" s="14" t="s">
        <v>335</v>
      </c>
      <c r="AA55" s="14" t="s">
        <v>326</v>
      </c>
      <c r="AB55" s="14" t="s">
        <v>326</v>
      </c>
      <c r="AC55" s="14" t="s">
        <v>336</v>
      </c>
      <c r="AD55" s="14" t="s">
        <v>326</v>
      </c>
      <c r="AE55" s="14" t="s">
        <v>326</v>
      </c>
      <c r="AF55" s="14" t="s">
        <v>337</v>
      </c>
      <c r="AG55" s="14" t="s">
        <v>338</v>
      </c>
      <c r="AH55" s="14">
        <v>40</v>
      </c>
      <c r="AI55" s="17">
        <v>1</v>
      </c>
      <c r="AJ55" s="17" t="s">
        <v>339</v>
      </c>
      <c r="AK55" s="14" t="s">
        <v>340</v>
      </c>
      <c r="AL55" s="14" t="s">
        <v>326</v>
      </c>
      <c r="AM55" s="14">
        <v>0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 t="s">
        <v>326</v>
      </c>
      <c r="AU55" s="15" t="s">
        <v>326</v>
      </c>
      <c r="AV55" s="14" t="s">
        <v>326</v>
      </c>
      <c r="AW55" s="14" t="s">
        <v>341</v>
      </c>
      <c r="AX55" s="14" t="s">
        <v>342</v>
      </c>
      <c r="AY55" s="14" t="s">
        <v>326</v>
      </c>
      <c r="AZ55" s="14">
        <v>0</v>
      </c>
      <c r="BA55" s="18">
        <v>0</v>
      </c>
      <c r="BB55" s="18">
        <v>0</v>
      </c>
      <c r="BC55" s="18">
        <v>0</v>
      </c>
      <c r="BD55" s="16">
        <v>45</v>
      </c>
      <c r="BE55" s="17" t="s">
        <v>326</v>
      </c>
      <c r="BF55" s="14" t="s">
        <v>343</v>
      </c>
      <c r="BG55" s="14" t="s">
        <v>326</v>
      </c>
      <c r="BH55" s="14" t="s">
        <v>344</v>
      </c>
      <c r="BI55" s="14" t="s">
        <v>334</v>
      </c>
      <c r="BJ55" s="14" t="s">
        <v>334</v>
      </c>
      <c r="BK55" s="14" t="s">
        <v>361</v>
      </c>
      <c r="BL55" s="14" t="s">
        <v>382</v>
      </c>
      <c r="BM55" s="14" t="s">
        <v>332</v>
      </c>
      <c r="BN55" s="14" t="s">
        <v>345</v>
      </c>
      <c r="BO55" s="14">
        <v>1</v>
      </c>
      <c r="BP55" s="16" t="s">
        <v>346</v>
      </c>
      <c r="BQ55" s="14" t="s">
        <v>347</v>
      </c>
      <c r="BR55" s="14" t="s">
        <v>326</v>
      </c>
      <c r="BS55" s="14" t="s">
        <v>348</v>
      </c>
      <c r="BT55" s="14" t="s">
        <v>326</v>
      </c>
      <c r="BU55" s="14" t="s">
        <v>326</v>
      </c>
      <c r="BV55" s="14" t="s">
        <v>326</v>
      </c>
      <c r="BW55" s="14" t="s">
        <v>326</v>
      </c>
      <c r="BX55" s="14" t="s">
        <v>326</v>
      </c>
      <c r="BY55" s="14" t="s">
        <v>349</v>
      </c>
      <c r="BZ55" s="14" t="s">
        <v>350</v>
      </c>
      <c r="CA55" s="14" t="s">
        <v>351</v>
      </c>
      <c r="CB55" s="14" t="s">
        <v>326</v>
      </c>
      <c r="CC55" s="14">
        <v>0</v>
      </c>
      <c r="CD55" s="16">
        <v>0</v>
      </c>
      <c r="CE55" s="18" t="s">
        <v>352</v>
      </c>
      <c r="CF55" s="14">
        <v>0</v>
      </c>
      <c r="CG55" s="18">
        <v>0</v>
      </c>
      <c r="CH55" s="18">
        <v>1</v>
      </c>
      <c r="CI55" s="17" t="s">
        <v>353</v>
      </c>
      <c r="CJ55" s="14" t="s">
        <v>526</v>
      </c>
      <c r="CK55" s="14" t="s">
        <v>527</v>
      </c>
      <c r="CL55" s="14">
        <v>43985</v>
      </c>
      <c r="CM55" s="15" t="s">
        <v>323</v>
      </c>
      <c r="CN55" s="14" t="s">
        <v>399</v>
      </c>
      <c r="CO55" s="14" t="s">
        <v>357</v>
      </c>
    </row>
    <row r="56" spans="1:93" x14ac:dyDescent="0.3">
      <c r="A56" s="14" t="s">
        <v>187</v>
      </c>
      <c r="B56" s="14" t="s">
        <v>188</v>
      </c>
      <c r="C56" s="15">
        <v>44568</v>
      </c>
      <c r="D56" s="14" t="s">
        <v>358</v>
      </c>
      <c r="E56" s="15">
        <v>44582</v>
      </c>
      <c r="F56" s="14" t="s">
        <v>370</v>
      </c>
      <c r="G56" s="14" t="s">
        <v>325</v>
      </c>
      <c r="H56" s="14" t="s">
        <v>326</v>
      </c>
      <c r="I56" s="14" t="s">
        <v>327</v>
      </c>
      <c r="J56" s="14" t="s">
        <v>79</v>
      </c>
      <c r="K56" s="14" t="str">
        <f>VLOOKUP(J56,GM!$A$2:$C$25,3,0)</f>
        <v>Jean-Luc Morgenthaler</v>
      </c>
      <c r="L56" s="14" t="s">
        <v>326</v>
      </c>
      <c r="M56" s="14" t="s">
        <v>328</v>
      </c>
      <c r="N56" s="14" t="s">
        <v>326</v>
      </c>
      <c r="O56" s="14" t="s">
        <v>329</v>
      </c>
      <c r="P56" s="14" t="s">
        <v>330</v>
      </c>
      <c r="Q56" s="14">
        <v>0.1</v>
      </c>
      <c r="R56" s="16">
        <v>0.1</v>
      </c>
      <c r="S56" s="16" t="s">
        <v>331</v>
      </c>
      <c r="T56" s="14" t="s">
        <v>360</v>
      </c>
      <c r="U56" s="14" t="s">
        <v>332</v>
      </c>
      <c r="V56" s="14" t="s">
        <v>333</v>
      </c>
      <c r="W56" s="14" t="s">
        <v>334</v>
      </c>
      <c r="X56" s="14" t="s">
        <v>326</v>
      </c>
      <c r="Y56" s="14" t="s">
        <v>326</v>
      </c>
      <c r="Z56" s="14" t="s">
        <v>335</v>
      </c>
      <c r="AA56" s="14" t="s">
        <v>326</v>
      </c>
      <c r="AB56" s="14" t="s">
        <v>326</v>
      </c>
      <c r="AC56" s="14" t="s">
        <v>336</v>
      </c>
      <c r="AD56" s="14" t="s">
        <v>326</v>
      </c>
      <c r="AE56" s="14" t="s">
        <v>326</v>
      </c>
      <c r="AF56" s="14" t="s">
        <v>337</v>
      </c>
      <c r="AG56" s="14" t="s">
        <v>338</v>
      </c>
      <c r="AH56" s="14">
        <v>40</v>
      </c>
      <c r="AI56" s="17">
        <v>1</v>
      </c>
      <c r="AJ56" s="17" t="s">
        <v>339</v>
      </c>
      <c r="AK56" s="14" t="s">
        <v>340</v>
      </c>
      <c r="AL56" s="14" t="s">
        <v>326</v>
      </c>
      <c r="AM56" s="14">
        <v>0</v>
      </c>
      <c r="AN56" s="16">
        <v>0</v>
      </c>
      <c r="AO56" s="16">
        <v>0</v>
      </c>
      <c r="AP56" s="16">
        <v>0</v>
      </c>
      <c r="AQ56" s="16">
        <v>0</v>
      </c>
      <c r="AR56" s="16">
        <v>0</v>
      </c>
      <c r="AS56" s="16" t="s">
        <v>326</v>
      </c>
      <c r="AU56" s="15" t="s">
        <v>326</v>
      </c>
      <c r="AV56" s="14" t="s">
        <v>326</v>
      </c>
      <c r="AW56" s="14" t="s">
        <v>341</v>
      </c>
      <c r="AX56" s="14" t="s">
        <v>342</v>
      </c>
      <c r="AY56" s="14" t="s">
        <v>326</v>
      </c>
      <c r="AZ56" s="14">
        <v>0</v>
      </c>
      <c r="BA56" s="18">
        <v>0</v>
      </c>
      <c r="BB56" s="18">
        <v>0</v>
      </c>
      <c r="BC56" s="18">
        <v>0</v>
      </c>
      <c r="BD56" s="16">
        <v>45</v>
      </c>
      <c r="BE56" s="17" t="s">
        <v>326</v>
      </c>
      <c r="BF56" s="14" t="s">
        <v>343</v>
      </c>
      <c r="BG56" s="14" t="s">
        <v>326</v>
      </c>
      <c r="BH56" s="14" t="s">
        <v>344</v>
      </c>
      <c r="BI56" s="14" t="s">
        <v>334</v>
      </c>
      <c r="BJ56" s="14" t="s">
        <v>334</v>
      </c>
      <c r="BK56" s="14" t="s">
        <v>326</v>
      </c>
      <c r="BL56" s="14" t="s">
        <v>326</v>
      </c>
      <c r="BM56" s="14" t="s">
        <v>332</v>
      </c>
      <c r="BN56" s="14" t="s">
        <v>345</v>
      </c>
      <c r="BO56" s="14">
        <v>1</v>
      </c>
      <c r="BP56" s="16" t="s">
        <v>346</v>
      </c>
      <c r="BQ56" s="14" t="s">
        <v>347</v>
      </c>
      <c r="BR56" s="14" t="s">
        <v>326</v>
      </c>
      <c r="BS56" s="14" t="s">
        <v>348</v>
      </c>
      <c r="BT56" s="14" t="s">
        <v>326</v>
      </c>
      <c r="BU56" s="14" t="s">
        <v>326</v>
      </c>
      <c r="BV56" s="14" t="s">
        <v>326</v>
      </c>
      <c r="BW56" s="14" t="s">
        <v>326</v>
      </c>
      <c r="BX56" s="14" t="s">
        <v>326</v>
      </c>
      <c r="BY56" s="14" t="s">
        <v>349</v>
      </c>
      <c r="BZ56" s="14" t="s">
        <v>350</v>
      </c>
      <c r="CA56" s="14" t="s">
        <v>351</v>
      </c>
      <c r="CB56" s="14" t="s">
        <v>326</v>
      </c>
      <c r="CC56" s="14">
        <v>0</v>
      </c>
      <c r="CD56" s="16">
        <v>0</v>
      </c>
      <c r="CE56" s="18" t="s">
        <v>352</v>
      </c>
      <c r="CF56" s="14">
        <v>0</v>
      </c>
      <c r="CG56" s="18">
        <v>0</v>
      </c>
      <c r="CH56" s="18">
        <v>1</v>
      </c>
      <c r="CI56" s="17" t="s">
        <v>353</v>
      </c>
      <c r="CJ56" s="14" t="s">
        <v>422</v>
      </c>
      <c r="CK56" s="14" t="s">
        <v>423</v>
      </c>
      <c r="CL56" s="14">
        <v>44568</v>
      </c>
      <c r="CM56" s="15" t="s">
        <v>358</v>
      </c>
      <c r="CN56" s="14" t="s">
        <v>424</v>
      </c>
      <c r="CO56" s="14" t="s">
        <v>357</v>
      </c>
    </row>
    <row r="57" spans="1:93" x14ac:dyDescent="0.3">
      <c r="A57" s="14" t="s">
        <v>189</v>
      </c>
      <c r="B57" s="14" t="s">
        <v>190</v>
      </c>
      <c r="C57" s="15">
        <v>44568</v>
      </c>
      <c r="D57" s="14" t="s">
        <v>358</v>
      </c>
      <c r="E57" s="15">
        <v>44582</v>
      </c>
      <c r="F57" s="14" t="s">
        <v>370</v>
      </c>
      <c r="G57" s="14" t="s">
        <v>325</v>
      </c>
      <c r="H57" s="14" t="s">
        <v>326</v>
      </c>
      <c r="I57" s="14" t="s">
        <v>327</v>
      </c>
      <c r="J57" s="14" t="s">
        <v>79</v>
      </c>
      <c r="K57" s="14" t="str">
        <f>VLOOKUP(J57,GM!$A$2:$C$25,3,0)</f>
        <v>Jean-Luc Morgenthaler</v>
      </c>
      <c r="L57" s="14" t="s">
        <v>326</v>
      </c>
      <c r="M57" s="14" t="s">
        <v>328</v>
      </c>
      <c r="N57" s="14" t="s">
        <v>326</v>
      </c>
      <c r="O57" s="14" t="s">
        <v>329</v>
      </c>
      <c r="P57" s="14" t="s">
        <v>330</v>
      </c>
      <c r="Q57" s="14">
        <v>7.7649999999999997</v>
      </c>
      <c r="R57" s="16">
        <v>7.7649999999999997</v>
      </c>
      <c r="S57" s="16" t="s">
        <v>331</v>
      </c>
      <c r="T57" s="14" t="s">
        <v>360</v>
      </c>
      <c r="U57" s="14" t="s">
        <v>332</v>
      </c>
      <c r="V57" s="14" t="s">
        <v>333</v>
      </c>
      <c r="W57" s="14" t="s">
        <v>334</v>
      </c>
      <c r="X57" s="14" t="s">
        <v>326</v>
      </c>
      <c r="Y57" s="14" t="s">
        <v>326</v>
      </c>
      <c r="Z57" s="14" t="s">
        <v>335</v>
      </c>
      <c r="AA57" s="14" t="s">
        <v>326</v>
      </c>
      <c r="AB57" s="14" t="s">
        <v>326</v>
      </c>
      <c r="AC57" s="14" t="s">
        <v>336</v>
      </c>
      <c r="AD57" s="14" t="s">
        <v>326</v>
      </c>
      <c r="AE57" s="14" t="s">
        <v>326</v>
      </c>
      <c r="AF57" s="14" t="s">
        <v>337</v>
      </c>
      <c r="AG57" s="14" t="s">
        <v>338</v>
      </c>
      <c r="AH57" s="14">
        <v>40</v>
      </c>
      <c r="AI57" s="17">
        <v>1</v>
      </c>
      <c r="AJ57" s="17" t="s">
        <v>339</v>
      </c>
      <c r="AK57" s="14" t="s">
        <v>340</v>
      </c>
      <c r="AL57" s="14" t="s">
        <v>326</v>
      </c>
      <c r="AM57" s="14">
        <v>0</v>
      </c>
      <c r="AN57" s="16">
        <v>0</v>
      </c>
      <c r="AO57" s="16">
        <v>0</v>
      </c>
      <c r="AP57" s="16">
        <v>0</v>
      </c>
      <c r="AQ57" s="16">
        <v>0</v>
      </c>
      <c r="AR57" s="16">
        <v>0</v>
      </c>
      <c r="AS57" s="16" t="s">
        <v>326</v>
      </c>
      <c r="AU57" s="15" t="s">
        <v>326</v>
      </c>
      <c r="AV57" s="14" t="s">
        <v>326</v>
      </c>
      <c r="AW57" s="14" t="s">
        <v>341</v>
      </c>
      <c r="AX57" s="14" t="s">
        <v>342</v>
      </c>
      <c r="AY57" s="14" t="s">
        <v>326</v>
      </c>
      <c r="AZ57" s="14">
        <v>0</v>
      </c>
      <c r="BA57" s="18">
        <v>0</v>
      </c>
      <c r="BB57" s="18">
        <v>0</v>
      </c>
      <c r="BC57" s="18">
        <v>0</v>
      </c>
      <c r="BD57" s="16">
        <v>45</v>
      </c>
      <c r="BE57" s="17" t="s">
        <v>326</v>
      </c>
      <c r="BF57" s="14" t="s">
        <v>343</v>
      </c>
      <c r="BG57" s="14" t="s">
        <v>326</v>
      </c>
      <c r="BH57" s="14" t="s">
        <v>344</v>
      </c>
      <c r="BI57" s="14" t="s">
        <v>334</v>
      </c>
      <c r="BJ57" s="14" t="s">
        <v>334</v>
      </c>
      <c r="BK57" s="14" t="s">
        <v>326</v>
      </c>
      <c r="BL57" s="14" t="s">
        <v>326</v>
      </c>
      <c r="BM57" s="14" t="s">
        <v>332</v>
      </c>
      <c r="BN57" s="14" t="s">
        <v>345</v>
      </c>
      <c r="BO57" s="14">
        <v>1</v>
      </c>
      <c r="BP57" s="16" t="s">
        <v>346</v>
      </c>
      <c r="BQ57" s="14" t="s">
        <v>347</v>
      </c>
      <c r="BR57" s="14" t="s">
        <v>326</v>
      </c>
      <c r="BS57" s="14" t="s">
        <v>348</v>
      </c>
      <c r="BT57" s="14" t="s">
        <v>326</v>
      </c>
      <c r="BU57" s="14" t="s">
        <v>326</v>
      </c>
      <c r="BV57" s="14" t="s">
        <v>326</v>
      </c>
      <c r="BW57" s="14" t="s">
        <v>326</v>
      </c>
      <c r="BX57" s="14" t="s">
        <v>326</v>
      </c>
      <c r="BY57" s="14" t="s">
        <v>349</v>
      </c>
      <c r="BZ57" s="14" t="s">
        <v>350</v>
      </c>
      <c r="CA57" s="14" t="s">
        <v>351</v>
      </c>
      <c r="CB57" s="14" t="s">
        <v>326</v>
      </c>
      <c r="CC57" s="14">
        <v>0</v>
      </c>
      <c r="CD57" s="16">
        <v>0</v>
      </c>
      <c r="CE57" s="18" t="s">
        <v>352</v>
      </c>
      <c r="CF57" s="14">
        <v>0</v>
      </c>
      <c r="CG57" s="18">
        <v>0</v>
      </c>
      <c r="CH57" s="18">
        <v>1</v>
      </c>
      <c r="CI57" s="17" t="s">
        <v>353</v>
      </c>
      <c r="CJ57" s="14" t="s">
        <v>422</v>
      </c>
      <c r="CK57" s="14" t="s">
        <v>423</v>
      </c>
      <c r="CL57" s="14">
        <v>44568</v>
      </c>
      <c r="CM57" s="15" t="s">
        <v>358</v>
      </c>
      <c r="CN57" s="14" t="s">
        <v>424</v>
      </c>
      <c r="CO57" s="14" t="s">
        <v>357</v>
      </c>
    </row>
    <row r="58" spans="1:93" x14ac:dyDescent="0.3">
      <c r="A58" s="14" t="s">
        <v>191</v>
      </c>
      <c r="B58" s="14" t="s">
        <v>192</v>
      </c>
      <c r="C58" s="15">
        <v>44503</v>
      </c>
      <c r="D58" s="14" t="s">
        <v>358</v>
      </c>
      <c r="E58" s="15">
        <v>44509</v>
      </c>
      <c r="F58" s="14" t="s">
        <v>370</v>
      </c>
      <c r="G58" s="14" t="s">
        <v>325</v>
      </c>
      <c r="H58" s="14" t="s">
        <v>326</v>
      </c>
      <c r="I58" s="14" t="s">
        <v>327</v>
      </c>
      <c r="J58" s="14" t="s">
        <v>46</v>
      </c>
      <c r="K58" s="14" t="str">
        <f>VLOOKUP(J58,GM!$A$2:$C$25,3,0)</f>
        <v>Jean-Luc Morgenthaler</v>
      </c>
      <c r="L58" s="14" t="s">
        <v>326</v>
      </c>
      <c r="M58" s="14" t="s">
        <v>328</v>
      </c>
      <c r="N58" s="14" t="s">
        <v>326</v>
      </c>
      <c r="O58" s="14" t="s">
        <v>329</v>
      </c>
      <c r="P58" s="14" t="s">
        <v>330</v>
      </c>
      <c r="Q58" s="14">
        <v>8.4499999999999993</v>
      </c>
      <c r="R58" s="16">
        <v>8.4499999999999993</v>
      </c>
      <c r="S58" s="16" t="s">
        <v>331</v>
      </c>
      <c r="T58" s="14" t="s">
        <v>433</v>
      </c>
      <c r="U58" s="14" t="s">
        <v>332</v>
      </c>
      <c r="V58" s="14" t="s">
        <v>333</v>
      </c>
      <c r="W58" s="14" t="s">
        <v>334</v>
      </c>
      <c r="X58" s="14" t="s">
        <v>326</v>
      </c>
      <c r="Y58" s="14" t="s">
        <v>326</v>
      </c>
      <c r="Z58" s="14" t="s">
        <v>335</v>
      </c>
      <c r="AA58" s="14" t="s">
        <v>326</v>
      </c>
      <c r="AB58" s="14" t="s">
        <v>326</v>
      </c>
      <c r="AC58" s="14" t="s">
        <v>336</v>
      </c>
      <c r="AD58" s="14" t="s">
        <v>326</v>
      </c>
      <c r="AE58" s="14" t="s">
        <v>326</v>
      </c>
      <c r="AF58" s="14" t="s">
        <v>337</v>
      </c>
      <c r="AG58" s="14" t="s">
        <v>338</v>
      </c>
      <c r="AH58" s="14">
        <v>40</v>
      </c>
      <c r="AI58" s="17">
        <v>1</v>
      </c>
      <c r="AJ58" s="17" t="s">
        <v>339</v>
      </c>
      <c r="AK58" s="14" t="s">
        <v>340</v>
      </c>
      <c r="AL58" s="14" t="s">
        <v>326</v>
      </c>
      <c r="AM58" s="14">
        <v>0</v>
      </c>
      <c r="AN58" s="16">
        <v>0</v>
      </c>
      <c r="AO58" s="16">
        <v>0</v>
      </c>
      <c r="AP58" s="16">
        <v>0</v>
      </c>
      <c r="AQ58" s="16">
        <v>0</v>
      </c>
      <c r="AR58" s="16">
        <v>0</v>
      </c>
      <c r="AS58" s="16" t="s">
        <v>326</v>
      </c>
      <c r="AU58" s="15" t="s">
        <v>326</v>
      </c>
      <c r="AV58" s="14" t="s">
        <v>326</v>
      </c>
      <c r="AW58" s="14" t="s">
        <v>341</v>
      </c>
      <c r="AX58" s="14" t="s">
        <v>342</v>
      </c>
      <c r="AY58" s="14" t="s">
        <v>326</v>
      </c>
      <c r="AZ58" s="14">
        <v>0</v>
      </c>
      <c r="BA58" s="18">
        <v>0</v>
      </c>
      <c r="BB58" s="18">
        <v>0</v>
      </c>
      <c r="BC58" s="18">
        <v>0</v>
      </c>
      <c r="BD58" s="16">
        <v>45</v>
      </c>
      <c r="BE58" s="17" t="s">
        <v>326</v>
      </c>
      <c r="BF58" s="14" t="s">
        <v>343</v>
      </c>
      <c r="BG58" s="14" t="s">
        <v>326</v>
      </c>
      <c r="BH58" s="14" t="s">
        <v>344</v>
      </c>
      <c r="BI58" s="14" t="s">
        <v>334</v>
      </c>
      <c r="BJ58" s="14" t="s">
        <v>334</v>
      </c>
      <c r="BK58" s="14" t="s">
        <v>326</v>
      </c>
      <c r="BL58" s="14" t="s">
        <v>326</v>
      </c>
      <c r="BM58" s="14" t="s">
        <v>332</v>
      </c>
      <c r="BN58" s="14" t="s">
        <v>345</v>
      </c>
      <c r="BO58" s="14">
        <v>1</v>
      </c>
      <c r="BP58" s="16" t="s">
        <v>346</v>
      </c>
      <c r="BQ58" s="14" t="s">
        <v>347</v>
      </c>
      <c r="BR58" s="14" t="s">
        <v>326</v>
      </c>
      <c r="BS58" s="14" t="s">
        <v>348</v>
      </c>
      <c r="BT58" s="14" t="s">
        <v>326</v>
      </c>
      <c r="BU58" s="14" t="s">
        <v>326</v>
      </c>
      <c r="BV58" s="14" t="s">
        <v>326</v>
      </c>
      <c r="BW58" s="14" t="s">
        <v>326</v>
      </c>
      <c r="BX58" s="14" t="s">
        <v>326</v>
      </c>
      <c r="BY58" s="14" t="s">
        <v>349</v>
      </c>
      <c r="BZ58" s="14" t="s">
        <v>350</v>
      </c>
      <c r="CA58" s="14" t="s">
        <v>351</v>
      </c>
      <c r="CB58" s="14" t="s">
        <v>326</v>
      </c>
      <c r="CC58" s="14">
        <v>0</v>
      </c>
      <c r="CD58" s="16">
        <v>0</v>
      </c>
      <c r="CE58" s="18" t="s">
        <v>352</v>
      </c>
      <c r="CF58" s="14">
        <v>0</v>
      </c>
      <c r="CG58" s="18">
        <v>0</v>
      </c>
      <c r="CH58" s="18">
        <v>1</v>
      </c>
      <c r="CI58" s="17" t="s">
        <v>353</v>
      </c>
      <c r="CJ58" s="14" t="s">
        <v>528</v>
      </c>
      <c r="CK58" s="14" t="s">
        <v>529</v>
      </c>
      <c r="CL58" s="14">
        <v>44503</v>
      </c>
      <c r="CM58" s="15" t="s">
        <v>358</v>
      </c>
      <c r="CN58" s="14" t="s">
        <v>530</v>
      </c>
      <c r="CO58" s="14" t="s">
        <v>357</v>
      </c>
    </row>
    <row r="59" spans="1:93" x14ac:dyDescent="0.3">
      <c r="A59" s="14" t="s">
        <v>193</v>
      </c>
      <c r="B59" s="14" t="s">
        <v>194</v>
      </c>
      <c r="C59" s="15">
        <v>44447</v>
      </c>
      <c r="D59" s="14" t="s">
        <v>323</v>
      </c>
      <c r="E59" s="15">
        <v>44594</v>
      </c>
      <c r="F59" s="14" t="s">
        <v>432</v>
      </c>
      <c r="G59" s="14" t="s">
        <v>325</v>
      </c>
      <c r="H59" s="14" t="s">
        <v>326</v>
      </c>
      <c r="I59" s="14" t="s">
        <v>327</v>
      </c>
      <c r="J59" s="14" t="s">
        <v>46</v>
      </c>
      <c r="K59" s="14" t="str">
        <f>VLOOKUP(J59,GM!$A$2:$C$25,3,0)</f>
        <v>Jean-Luc Morgenthaler</v>
      </c>
      <c r="L59" s="14" t="s">
        <v>326</v>
      </c>
      <c r="M59" s="14" t="s">
        <v>328</v>
      </c>
      <c r="N59" s="14" t="s">
        <v>326</v>
      </c>
      <c r="O59" s="14" t="s">
        <v>329</v>
      </c>
      <c r="P59" s="14" t="s">
        <v>330</v>
      </c>
      <c r="Q59" s="14">
        <v>0</v>
      </c>
      <c r="R59" s="16">
        <v>0</v>
      </c>
      <c r="S59" s="16" t="s">
        <v>331</v>
      </c>
      <c r="T59" s="14" t="s">
        <v>482</v>
      </c>
      <c r="U59" s="14" t="s">
        <v>332</v>
      </c>
      <c r="V59" s="14" t="s">
        <v>333</v>
      </c>
      <c r="W59" s="14" t="s">
        <v>334</v>
      </c>
      <c r="X59" s="14" t="s">
        <v>326</v>
      </c>
      <c r="Y59" s="14" t="s">
        <v>326</v>
      </c>
      <c r="Z59" s="14" t="s">
        <v>335</v>
      </c>
      <c r="AA59" s="14" t="s">
        <v>326</v>
      </c>
      <c r="AB59" s="14" t="s">
        <v>326</v>
      </c>
      <c r="AC59" s="14" t="s">
        <v>336</v>
      </c>
      <c r="AD59" s="14" t="s">
        <v>326</v>
      </c>
      <c r="AE59" s="14" t="s">
        <v>326</v>
      </c>
      <c r="AF59" s="14" t="s">
        <v>337</v>
      </c>
      <c r="AG59" s="14" t="s">
        <v>338</v>
      </c>
      <c r="AH59" s="14">
        <v>40</v>
      </c>
      <c r="AI59" s="17">
        <v>1</v>
      </c>
      <c r="AJ59" s="17" t="s">
        <v>339</v>
      </c>
      <c r="AK59" s="14" t="s">
        <v>340</v>
      </c>
      <c r="AL59" s="14" t="s">
        <v>326</v>
      </c>
      <c r="AM59" s="14">
        <v>0</v>
      </c>
      <c r="AN59" s="16">
        <v>0</v>
      </c>
      <c r="AO59" s="16">
        <v>0</v>
      </c>
      <c r="AP59" s="16">
        <v>0</v>
      </c>
      <c r="AQ59" s="16">
        <v>0</v>
      </c>
      <c r="AR59" s="16">
        <v>0</v>
      </c>
      <c r="AS59" s="16" t="s">
        <v>326</v>
      </c>
      <c r="AU59" s="15" t="s">
        <v>326</v>
      </c>
      <c r="AV59" s="14" t="s">
        <v>326</v>
      </c>
      <c r="AW59" s="14" t="s">
        <v>341</v>
      </c>
      <c r="AX59" s="14" t="s">
        <v>342</v>
      </c>
      <c r="AY59" s="14" t="s">
        <v>326</v>
      </c>
      <c r="AZ59" s="14">
        <v>0</v>
      </c>
      <c r="BA59" s="18">
        <v>0</v>
      </c>
      <c r="BB59" s="18">
        <v>0</v>
      </c>
      <c r="BC59" s="18">
        <v>0</v>
      </c>
      <c r="BD59" s="16">
        <v>45</v>
      </c>
      <c r="BE59" s="17" t="s">
        <v>326</v>
      </c>
      <c r="BF59" s="14" t="s">
        <v>343</v>
      </c>
      <c r="BG59" s="14" t="s">
        <v>326</v>
      </c>
      <c r="BH59" s="14" t="s">
        <v>344</v>
      </c>
      <c r="BI59" s="14" t="s">
        <v>334</v>
      </c>
      <c r="BJ59" s="14" t="s">
        <v>334</v>
      </c>
      <c r="BK59" s="14" t="s">
        <v>326</v>
      </c>
      <c r="BL59" s="14" t="s">
        <v>326</v>
      </c>
      <c r="BM59" s="14" t="s">
        <v>332</v>
      </c>
      <c r="BN59" s="14" t="s">
        <v>345</v>
      </c>
      <c r="BO59" s="14">
        <v>1</v>
      </c>
      <c r="BP59" s="16" t="s">
        <v>346</v>
      </c>
      <c r="BQ59" s="14" t="s">
        <v>347</v>
      </c>
      <c r="BR59" s="14" t="s">
        <v>326</v>
      </c>
      <c r="BS59" s="14" t="s">
        <v>348</v>
      </c>
      <c r="BT59" s="14" t="s">
        <v>326</v>
      </c>
      <c r="BU59" s="14" t="s">
        <v>326</v>
      </c>
      <c r="BV59" s="14" t="s">
        <v>326</v>
      </c>
      <c r="BW59" s="14" t="s">
        <v>326</v>
      </c>
      <c r="BX59" s="14" t="s">
        <v>326</v>
      </c>
      <c r="BY59" s="14" t="s">
        <v>349</v>
      </c>
      <c r="BZ59" s="14" t="s">
        <v>350</v>
      </c>
      <c r="CA59" s="14" t="s">
        <v>351</v>
      </c>
      <c r="CB59" s="14" t="s">
        <v>326</v>
      </c>
      <c r="CC59" s="14">
        <v>0</v>
      </c>
      <c r="CD59" s="16">
        <v>0</v>
      </c>
      <c r="CE59" s="18" t="s">
        <v>352</v>
      </c>
      <c r="CF59" s="14">
        <v>0</v>
      </c>
      <c r="CG59" s="18">
        <v>0</v>
      </c>
      <c r="CH59" s="18">
        <v>1</v>
      </c>
      <c r="CI59" s="17" t="s">
        <v>353</v>
      </c>
      <c r="CJ59" s="14" t="s">
        <v>531</v>
      </c>
      <c r="CK59" s="14" t="s">
        <v>532</v>
      </c>
      <c r="CL59" s="14">
        <v>44447</v>
      </c>
      <c r="CM59" s="15" t="s">
        <v>323</v>
      </c>
      <c r="CN59" s="14" t="s">
        <v>399</v>
      </c>
      <c r="CO59" s="14" t="s">
        <v>357</v>
      </c>
    </row>
    <row r="60" spans="1:93" x14ac:dyDescent="0.3">
      <c r="A60" s="14" t="s">
        <v>195</v>
      </c>
      <c r="B60" s="14" t="s">
        <v>196</v>
      </c>
      <c r="C60" s="15">
        <v>43850</v>
      </c>
      <c r="D60" s="14" t="s">
        <v>358</v>
      </c>
      <c r="E60" s="15">
        <v>44544</v>
      </c>
      <c r="F60" s="14" t="s">
        <v>370</v>
      </c>
      <c r="G60" s="14" t="s">
        <v>325</v>
      </c>
      <c r="H60" s="14" t="s">
        <v>326</v>
      </c>
      <c r="I60" s="14" t="s">
        <v>327</v>
      </c>
      <c r="J60" s="14" t="s">
        <v>7</v>
      </c>
      <c r="K60" s="14" t="str">
        <f>VLOOKUP(J60,GM!$A$2:$C$25,3,0)</f>
        <v>Jean-Luc Morgenthaler</v>
      </c>
      <c r="L60" s="14" t="s">
        <v>326</v>
      </c>
      <c r="M60" s="14" t="s">
        <v>328</v>
      </c>
      <c r="N60" s="14" t="s">
        <v>326</v>
      </c>
      <c r="O60" s="14" t="s">
        <v>329</v>
      </c>
      <c r="P60" s="14" t="s">
        <v>330</v>
      </c>
      <c r="Q60" s="14">
        <v>0.83</v>
      </c>
      <c r="R60" s="16">
        <v>0.83</v>
      </c>
      <c r="S60" s="16" t="s">
        <v>331</v>
      </c>
      <c r="T60" s="14" t="s">
        <v>379</v>
      </c>
      <c r="U60" s="14" t="s">
        <v>332</v>
      </c>
      <c r="V60" s="14" t="s">
        <v>333</v>
      </c>
      <c r="W60" s="14" t="s">
        <v>334</v>
      </c>
      <c r="X60" s="14" t="s">
        <v>326</v>
      </c>
      <c r="Y60" s="14" t="s">
        <v>326</v>
      </c>
      <c r="Z60" s="14" t="s">
        <v>335</v>
      </c>
      <c r="AA60" s="14" t="s">
        <v>326</v>
      </c>
      <c r="AB60" s="14" t="s">
        <v>326</v>
      </c>
      <c r="AC60" s="14" t="s">
        <v>336</v>
      </c>
      <c r="AD60" s="14" t="s">
        <v>326</v>
      </c>
      <c r="AE60" s="14" t="s">
        <v>326</v>
      </c>
      <c r="AF60" s="14" t="s">
        <v>337</v>
      </c>
      <c r="AG60" s="14" t="s">
        <v>338</v>
      </c>
      <c r="AH60" s="14">
        <v>40</v>
      </c>
      <c r="AI60" s="17">
        <v>1</v>
      </c>
      <c r="AJ60" s="17" t="s">
        <v>339</v>
      </c>
      <c r="AK60" s="14" t="s">
        <v>340</v>
      </c>
      <c r="AL60" s="14" t="s">
        <v>326</v>
      </c>
      <c r="AM60" s="14">
        <v>0</v>
      </c>
      <c r="AN60" s="16">
        <v>0</v>
      </c>
      <c r="AO60" s="16">
        <v>0</v>
      </c>
      <c r="AP60" s="16">
        <v>0</v>
      </c>
      <c r="AQ60" s="16">
        <v>0</v>
      </c>
      <c r="AR60" s="16">
        <v>0</v>
      </c>
      <c r="AS60" s="16" t="s">
        <v>326</v>
      </c>
      <c r="AU60" s="15" t="s">
        <v>326</v>
      </c>
      <c r="AV60" s="14" t="s">
        <v>326</v>
      </c>
      <c r="AW60" s="14" t="s">
        <v>341</v>
      </c>
      <c r="AX60" s="14" t="s">
        <v>342</v>
      </c>
      <c r="AY60" s="14" t="s">
        <v>326</v>
      </c>
      <c r="AZ60" s="14">
        <v>0</v>
      </c>
      <c r="BA60" s="18">
        <v>0</v>
      </c>
      <c r="BB60" s="18">
        <v>0</v>
      </c>
      <c r="BC60" s="18">
        <v>0</v>
      </c>
      <c r="BD60" s="16">
        <v>45</v>
      </c>
      <c r="BE60" s="17" t="s">
        <v>326</v>
      </c>
      <c r="BF60" s="14" t="s">
        <v>343</v>
      </c>
      <c r="BG60" s="14" t="s">
        <v>326</v>
      </c>
      <c r="BH60" s="14" t="s">
        <v>344</v>
      </c>
      <c r="BI60" s="14" t="s">
        <v>334</v>
      </c>
      <c r="BJ60" s="14" t="s">
        <v>334</v>
      </c>
      <c r="BK60" s="14" t="s">
        <v>533</v>
      </c>
      <c r="BL60" s="14" t="s">
        <v>382</v>
      </c>
      <c r="BM60" s="14" t="s">
        <v>332</v>
      </c>
      <c r="BN60" s="14" t="s">
        <v>345</v>
      </c>
      <c r="BO60" s="14">
        <v>1</v>
      </c>
      <c r="BP60" s="16" t="s">
        <v>346</v>
      </c>
      <c r="BQ60" s="14" t="s">
        <v>347</v>
      </c>
      <c r="BR60" s="14" t="s">
        <v>326</v>
      </c>
      <c r="BS60" s="14" t="s">
        <v>348</v>
      </c>
      <c r="BT60" s="14" t="s">
        <v>326</v>
      </c>
      <c r="BU60" s="14" t="s">
        <v>326</v>
      </c>
      <c r="BV60" s="14" t="s">
        <v>326</v>
      </c>
      <c r="BW60" s="14" t="s">
        <v>326</v>
      </c>
      <c r="BX60" s="14" t="s">
        <v>326</v>
      </c>
      <c r="BY60" s="14" t="s">
        <v>349</v>
      </c>
      <c r="BZ60" s="14" t="s">
        <v>350</v>
      </c>
      <c r="CA60" s="14" t="s">
        <v>351</v>
      </c>
      <c r="CB60" s="14" t="s">
        <v>326</v>
      </c>
      <c r="CC60" s="14">
        <v>0</v>
      </c>
      <c r="CD60" s="16">
        <v>0</v>
      </c>
      <c r="CE60" s="18" t="s">
        <v>352</v>
      </c>
      <c r="CF60" s="14">
        <v>0</v>
      </c>
      <c r="CG60" s="18">
        <v>0</v>
      </c>
      <c r="CH60" s="18">
        <v>1</v>
      </c>
      <c r="CI60" s="17" t="s">
        <v>353</v>
      </c>
      <c r="CJ60" s="14" t="s">
        <v>534</v>
      </c>
      <c r="CK60" s="14" t="s">
        <v>535</v>
      </c>
      <c r="CL60" s="14">
        <v>43850</v>
      </c>
      <c r="CM60" s="15" t="s">
        <v>358</v>
      </c>
      <c r="CN60" s="14" t="s">
        <v>399</v>
      </c>
      <c r="CO60" s="14" t="s">
        <v>357</v>
      </c>
    </row>
    <row r="61" spans="1:93" x14ac:dyDescent="0.3">
      <c r="A61" s="14" t="s">
        <v>197</v>
      </c>
      <c r="B61" s="14" t="s">
        <v>198</v>
      </c>
      <c r="C61" s="15">
        <v>44452</v>
      </c>
      <c r="D61" s="14" t="s">
        <v>323</v>
      </c>
      <c r="E61" s="15">
        <v>44594</v>
      </c>
      <c r="F61" s="14" t="s">
        <v>432</v>
      </c>
      <c r="G61" s="14" t="s">
        <v>325</v>
      </c>
      <c r="H61" s="14" t="s">
        <v>326</v>
      </c>
      <c r="I61" s="14" t="s">
        <v>327</v>
      </c>
      <c r="J61" s="14" t="s">
        <v>46</v>
      </c>
      <c r="K61" s="14" t="str">
        <f>VLOOKUP(J61,GM!$A$2:$C$25,3,0)</f>
        <v>Jean-Luc Morgenthaler</v>
      </c>
      <c r="L61" s="14" t="s">
        <v>326</v>
      </c>
      <c r="M61" s="14" t="s">
        <v>328</v>
      </c>
      <c r="N61" s="14" t="s">
        <v>326</v>
      </c>
      <c r="O61" s="14" t="s">
        <v>329</v>
      </c>
      <c r="P61" s="14" t="s">
        <v>330</v>
      </c>
      <c r="Q61" s="14">
        <v>0</v>
      </c>
      <c r="R61" s="16">
        <v>0</v>
      </c>
      <c r="S61" s="16" t="s">
        <v>331</v>
      </c>
      <c r="T61" s="14" t="s">
        <v>482</v>
      </c>
      <c r="U61" s="14" t="s">
        <v>332</v>
      </c>
      <c r="V61" s="14" t="s">
        <v>333</v>
      </c>
      <c r="W61" s="14" t="s">
        <v>334</v>
      </c>
      <c r="X61" s="14" t="s">
        <v>326</v>
      </c>
      <c r="Y61" s="14" t="s">
        <v>326</v>
      </c>
      <c r="Z61" s="14" t="s">
        <v>335</v>
      </c>
      <c r="AA61" s="14" t="s">
        <v>326</v>
      </c>
      <c r="AB61" s="14" t="s">
        <v>326</v>
      </c>
      <c r="AC61" s="14" t="s">
        <v>336</v>
      </c>
      <c r="AD61" s="14" t="s">
        <v>326</v>
      </c>
      <c r="AE61" s="14" t="s">
        <v>326</v>
      </c>
      <c r="AF61" s="14" t="s">
        <v>337</v>
      </c>
      <c r="AG61" s="14" t="s">
        <v>338</v>
      </c>
      <c r="AH61" s="14">
        <v>40</v>
      </c>
      <c r="AI61" s="17">
        <v>1</v>
      </c>
      <c r="AJ61" s="17" t="s">
        <v>339</v>
      </c>
      <c r="AK61" s="14" t="s">
        <v>340</v>
      </c>
      <c r="AL61" s="14" t="s">
        <v>326</v>
      </c>
      <c r="AM61" s="14">
        <v>0</v>
      </c>
      <c r="AN61" s="16">
        <v>0</v>
      </c>
      <c r="AO61" s="16">
        <v>0</v>
      </c>
      <c r="AP61" s="16">
        <v>0</v>
      </c>
      <c r="AQ61" s="16">
        <v>0</v>
      </c>
      <c r="AR61" s="16">
        <v>0</v>
      </c>
      <c r="AS61" s="16" t="s">
        <v>326</v>
      </c>
      <c r="AU61" s="15" t="s">
        <v>326</v>
      </c>
      <c r="AV61" s="14" t="s">
        <v>326</v>
      </c>
      <c r="AW61" s="14" t="s">
        <v>341</v>
      </c>
      <c r="AX61" s="14" t="s">
        <v>342</v>
      </c>
      <c r="AY61" s="14" t="s">
        <v>326</v>
      </c>
      <c r="AZ61" s="14">
        <v>0</v>
      </c>
      <c r="BA61" s="18">
        <v>0</v>
      </c>
      <c r="BB61" s="18">
        <v>0</v>
      </c>
      <c r="BC61" s="18">
        <v>0</v>
      </c>
      <c r="BD61" s="16">
        <v>45</v>
      </c>
      <c r="BE61" s="17" t="s">
        <v>326</v>
      </c>
      <c r="BF61" s="14" t="s">
        <v>343</v>
      </c>
      <c r="BG61" s="14" t="s">
        <v>326</v>
      </c>
      <c r="BH61" s="14" t="s">
        <v>344</v>
      </c>
      <c r="BI61" s="14" t="s">
        <v>334</v>
      </c>
      <c r="BJ61" s="14" t="s">
        <v>334</v>
      </c>
      <c r="BK61" s="14" t="s">
        <v>326</v>
      </c>
      <c r="BL61" s="14" t="s">
        <v>326</v>
      </c>
      <c r="BM61" s="14" t="s">
        <v>332</v>
      </c>
      <c r="BN61" s="14" t="s">
        <v>345</v>
      </c>
      <c r="BO61" s="14">
        <v>1</v>
      </c>
      <c r="BP61" s="16" t="s">
        <v>346</v>
      </c>
      <c r="BQ61" s="14" t="s">
        <v>347</v>
      </c>
      <c r="BR61" s="14" t="s">
        <v>326</v>
      </c>
      <c r="BS61" s="14" t="s">
        <v>348</v>
      </c>
      <c r="BT61" s="14" t="s">
        <v>326</v>
      </c>
      <c r="BU61" s="14" t="s">
        <v>326</v>
      </c>
      <c r="BV61" s="14" t="s">
        <v>326</v>
      </c>
      <c r="BW61" s="14" t="s">
        <v>326</v>
      </c>
      <c r="BX61" s="14" t="s">
        <v>326</v>
      </c>
      <c r="BY61" s="14" t="s">
        <v>349</v>
      </c>
      <c r="BZ61" s="14" t="s">
        <v>350</v>
      </c>
      <c r="CA61" s="14" t="s">
        <v>351</v>
      </c>
      <c r="CB61" s="14" t="s">
        <v>326</v>
      </c>
      <c r="CC61" s="14">
        <v>0</v>
      </c>
      <c r="CD61" s="16">
        <v>0</v>
      </c>
      <c r="CE61" s="18" t="s">
        <v>352</v>
      </c>
      <c r="CF61" s="14">
        <v>0</v>
      </c>
      <c r="CG61" s="18">
        <v>0</v>
      </c>
      <c r="CH61" s="18">
        <v>1</v>
      </c>
      <c r="CI61" s="17" t="s">
        <v>353</v>
      </c>
      <c r="CJ61" s="14" t="s">
        <v>536</v>
      </c>
      <c r="CK61" s="14" t="s">
        <v>537</v>
      </c>
      <c r="CL61" s="14">
        <v>44452</v>
      </c>
      <c r="CM61" s="15" t="s">
        <v>323</v>
      </c>
      <c r="CN61" s="14" t="s">
        <v>399</v>
      </c>
      <c r="CO61" s="14" t="s">
        <v>357</v>
      </c>
    </row>
    <row r="62" spans="1:93" x14ac:dyDescent="0.3">
      <c r="A62" s="14" t="s">
        <v>97</v>
      </c>
      <c r="B62" s="14" t="s">
        <v>98</v>
      </c>
      <c r="C62" s="15">
        <v>44620</v>
      </c>
      <c r="D62" s="14" t="s">
        <v>425</v>
      </c>
      <c r="E62" s="15">
        <v>44641</v>
      </c>
      <c r="F62" s="14" t="s">
        <v>377</v>
      </c>
      <c r="G62" s="14" t="s">
        <v>325</v>
      </c>
      <c r="H62" s="14" t="s">
        <v>326</v>
      </c>
      <c r="I62" s="14" t="s">
        <v>327</v>
      </c>
      <c r="J62" s="14" t="s">
        <v>54</v>
      </c>
      <c r="K62" s="14" t="str">
        <f>VLOOKUP(J62,GM!$A$2:$C$25,3,0)</f>
        <v>Jean-Luc Morgenthaler</v>
      </c>
      <c r="L62" s="14" t="s">
        <v>326</v>
      </c>
      <c r="M62" s="14" t="s">
        <v>328</v>
      </c>
      <c r="N62" s="14" t="s">
        <v>326</v>
      </c>
      <c r="O62" s="14" t="s">
        <v>329</v>
      </c>
      <c r="P62" s="14" t="s">
        <v>330</v>
      </c>
      <c r="Q62" s="14">
        <v>5.2999999999999999E-2</v>
      </c>
      <c r="R62" s="16">
        <v>5.2999999999999999E-2</v>
      </c>
      <c r="S62" s="16" t="s">
        <v>331</v>
      </c>
      <c r="T62" s="14" t="s">
        <v>426</v>
      </c>
      <c r="U62" s="14" t="s">
        <v>332</v>
      </c>
      <c r="V62" s="14" t="s">
        <v>333</v>
      </c>
      <c r="W62" s="14" t="s">
        <v>334</v>
      </c>
      <c r="X62" s="14" t="s">
        <v>326</v>
      </c>
      <c r="Y62" s="14" t="s">
        <v>326</v>
      </c>
      <c r="Z62" s="14" t="s">
        <v>335</v>
      </c>
      <c r="AA62" s="14" t="s">
        <v>326</v>
      </c>
      <c r="AB62" s="14" t="s">
        <v>326</v>
      </c>
      <c r="AC62" s="14" t="s">
        <v>336</v>
      </c>
      <c r="AD62" s="14" t="s">
        <v>326</v>
      </c>
      <c r="AE62" s="14" t="s">
        <v>326</v>
      </c>
      <c r="AF62" s="14" t="s">
        <v>337</v>
      </c>
      <c r="AG62" s="14" t="s">
        <v>338</v>
      </c>
      <c r="AH62" s="14">
        <v>40</v>
      </c>
      <c r="AI62" s="17">
        <v>1</v>
      </c>
      <c r="AJ62" s="17" t="s">
        <v>339</v>
      </c>
      <c r="AK62" s="14" t="s">
        <v>340</v>
      </c>
      <c r="AL62" s="14" t="s">
        <v>326</v>
      </c>
      <c r="AM62" s="14">
        <v>0</v>
      </c>
      <c r="AN62" s="16">
        <v>0</v>
      </c>
      <c r="AO62" s="16">
        <v>0</v>
      </c>
      <c r="AP62" s="16">
        <v>0</v>
      </c>
      <c r="AQ62" s="16">
        <v>0</v>
      </c>
      <c r="AR62" s="16">
        <v>0</v>
      </c>
      <c r="AS62" s="16" t="s">
        <v>326</v>
      </c>
      <c r="AU62" s="15" t="s">
        <v>326</v>
      </c>
      <c r="AV62" s="14" t="s">
        <v>326</v>
      </c>
      <c r="AW62" s="14" t="s">
        <v>341</v>
      </c>
      <c r="AX62" s="14" t="s">
        <v>342</v>
      </c>
      <c r="AY62" s="14" t="s">
        <v>326</v>
      </c>
      <c r="AZ62" s="14">
        <v>0</v>
      </c>
      <c r="BA62" s="18">
        <v>0</v>
      </c>
      <c r="BB62" s="18">
        <v>0</v>
      </c>
      <c r="BC62" s="18">
        <v>0</v>
      </c>
      <c r="BD62" s="16">
        <v>45</v>
      </c>
      <c r="BE62" s="17" t="s">
        <v>326</v>
      </c>
      <c r="BF62" s="14" t="s">
        <v>343</v>
      </c>
      <c r="BG62" s="14" t="s">
        <v>326</v>
      </c>
      <c r="BH62" s="14" t="s">
        <v>344</v>
      </c>
      <c r="BI62" s="14" t="s">
        <v>334</v>
      </c>
      <c r="BJ62" s="14" t="s">
        <v>334</v>
      </c>
      <c r="BK62" s="14" t="s">
        <v>326</v>
      </c>
      <c r="BL62" s="14" t="s">
        <v>326</v>
      </c>
      <c r="BM62" s="14" t="s">
        <v>332</v>
      </c>
      <c r="BN62" s="14" t="s">
        <v>345</v>
      </c>
      <c r="BO62" s="14">
        <v>1</v>
      </c>
      <c r="BP62" s="16" t="s">
        <v>346</v>
      </c>
      <c r="BQ62" s="14" t="s">
        <v>347</v>
      </c>
      <c r="BR62" s="14" t="s">
        <v>326</v>
      </c>
      <c r="BS62" s="14" t="s">
        <v>348</v>
      </c>
      <c r="BT62" s="14" t="s">
        <v>326</v>
      </c>
      <c r="BU62" s="14" t="s">
        <v>326</v>
      </c>
      <c r="BV62" s="14" t="s">
        <v>326</v>
      </c>
      <c r="BW62" s="14" t="s">
        <v>326</v>
      </c>
      <c r="BX62" s="14" t="s">
        <v>326</v>
      </c>
      <c r="BY62" s="14" t="s">
        <v>349</v>
      </c>
      <c r="BZ62" s="14" t="s">
        <v>350</v>
      </c>
      <c r="CA62" s="14" t="s">
        <v>351</v>
      </c>
      <c r="CB62" s="14" t="s">
        <v>326</v>
      </c>
      <c r="CC62" s="14">
        <v>0</v>
      </c>
      <c r="CD62" s="16">
        <v>0</v>
      </c>
      <c r="CE62" s="18" t="s">
        <v>352</v>
      </c>
      <c r="CF62" s="14">
        <v>472.91</v>
      </c>
      <c r="CG62" s="18">
        <v>0</v>
      </c>
      <c r="CH62" s="18">
        <v>1</v>
      </c>
      <c r="CI62" s="17" t="s">
        <v>353</v>
      </c>
      <c r="CJ62" s="14" t="s">
        <v>427</v>
      </c>
      <c r="CK62" s="14" t="s">
        <v>428</v>
      </c>
      <c r="CL62" s="14">
        <v>44620</v>
      </c>
      <c r="CM62" s="15" t="s">
        <v>425</v>
      </c>
      <c r="CN62" s="14" t="s">
        <v>429</v>
      </c>
      <c r="CO62" s="14" t="s">
        <v>357</v>
      </c>
    </row>
    <row r="63" spans="1:93" x14ac:dyDescent="0.3">
      <c r="A63" s="14" t="s">
        <v>199</v>
      </c>
      <c r="B63" s="14" t="s">
        <v>200</v>
      </c>
      <c r="C63" s="15">
        <v>44371</v>
      </c>
      <c r="D63" s="14" t="s">
        <v>358</v>
      </c>
      <c r="E63" s="15">
        <v>44446</v>
      </c>
      <c r="F63" s="14" t="s">
        <v>370</v>
      </c>
      <c r="G63" s="14" t="s">
        <v>325</v>
      </c>
      <c r="H63" s="14" t="s">
        <v>326</v>
      </c>
      <c r="I63" s="14" t="s">
        <v>327</v>
      </c>
      <c r="J63" s="14" t="s">
        <v>46</v>
      </c>
      <c r="K63" s="14" t="str">
        <f>VLOOKUP(J63,GM!$A$2:$C$25,3,0)</f>
        <v>Jean-Luc Morgenthaler</v>
      </c>
      <c r="L63" s="14" t="s">
        <v>326</v>
      </c>
      <c r="M63" s="14" t="s">
        <v>328</v>
      </c>
      <c r="N63" s="14" t="s">
        <v>326</v>
      </c>
      <c r="O63" s="14" t="s">
        <v>329</v>
      </c>
      <c r="P63" s="14" t="s">
        <v>330</v>
      </c>
      <c r="Q63" s="14">
        <v>0</v>
      </c>
      <c r="R63" s="16">
        <v>0</v>
      </c>
      <c r="S63" s="16" t="s">
        <v>331</v>
      </c>
      <c r="T63" s="14" t="s">
        <v>379</v>
      </c>
      <c r="U63" s="14" t="s">
        <v>332</v>
      </c>
      <c r="V63" s="14" t="s">
        <v>333</v>
      </c>
      <c r="W63" s="14" t="s">
        <v>334</v>
      </c>
      <c r="X63" s="14" t="s">
        <v>326</v>
      </c>
      <c r="Y63" s="14" t="s">
        <v>326</v>
      </c>
      <c r="Z63" s="14" t="s">
        <v>335</v>
      </c>
      <c r="AA63" s="14" t="s">
        <v>326</v>
      </c>
      <c r="AB63" s="14" t="s">
        <v>326</v>
      </c>
      <c r="AC63" s="14" t="s">
        <v>336</v>
      </c>
      <c r="AD63" s="14" t="s">
        <v>326</v>
      </c>
      <c r="AE63" s="14" t="s">
        <v>326</v>
      </c>
      <c r="AF63" s="14" t="s">
        <v>337</v>
      </c>
      <c r="AG63" s="14" t="s">
        <v>338</v>
      </c>
      <c r="AH63" s="14">
        <v>40</v>
      </c>
      <c r="AI63" s="17">
        <v>1</v>
      </c>
      <c r="AJ63" s="17" t="s">
        <v>339</v>
      </c>
      <c r="AK63" s="14" t="s">
        <v>340</v>
      </c>
      <c r="AL63" s="14" t="s">
        <v>326</v>
      </c>
      <c r="AM63" s="14">
        <v>0</v>
      </c>
      <c r="AN63" s="16">
        <v>0</v>
      </c>
      <c r="AO63" s="16">
        <v>0</v>
      </c>
      <c r="AP63" s="16">
        <v>0</v>
      </c>
      <c r="AQ63" s="16">
        <v>0</v>
      </c>
      <c r="AR63" s="16">
        <v>0</v>
      </c>
      <c r="AS63" s="16" t="s">
        <v>326</v>
      </c>
      <c r="AU63" s="15" t="s">
        <v>326</v>
      </c>
      <c r="AV63" s="14" t="s">
        <v>326</v>
      </c>
      <c r="AW63" s="14" t="s">
        <v>341</v>
      </c>
      <c r="AX63" s="14" t="s">
        <v>342</v>
      </c>
      <c r="AY63" s="14" t="s">
        <v>326</v>
      </c>
      <c r="AZ63" s="14">
        <v>0</v>
      </c>
      <c r="BA63" s="18">
        <v>0</v>
      </c>
      <c r="BB63" s="18">
        <v>0</v>
      </c>
      <c r="BC63" s="18">
        <v>0</v>
      </c>
      <c r="BD63" s="16">
        <v>45</v>
      </c>
      <c r="BE63" s="17" t="s">
        <v>326</v>
      </c>
      <c r="BF63" s="14" t="s">
        <v>343</v>
      </c>
      <c r="BG63" s="14" t="s">
        <v>326</v>
      </c>
      <c r="BH63" s="14" t="s">
        <v>344</v>
      </c>
      <c r="BI63" s="14" t="s">
        <v>334</v>
      </c>
      <c r="BJ63" s="14" t="s">
        <v>334</v>
      </c>
      <c r="BK63" s="14" t="s">
        <v>326</v>
      </c>
      <c r="BL63" s="14" t="s">
        <v>326</v>
      </c>
      <c r="BM63" s="14" t="s">
        <v>332</v>
      </c>
      <c r="BN63" s="14" t="s">
        <v>345</v>
      </c>
      <c r="BO63" s="14">
        <v>1</v>
      </c>
      <c r="BP63" s="16" t="s">
        <v>346</v>
      </c>
      <c r="BQ63" s="14" t="s">
        <v>347</v>
      </c>
      <c r="BR63" s="14" t="s">
        <v>326</v>
      </c>
      <c r="BS63" s="14" t="s">
        <v>348</v>
      </c>
      <c r="BT63" s="14" t="s">
        <v>326</v>
      </c>
      <c r="BU63" s="14" t="s">
        <v>326</v>
      </c>
      <c r="BV63" s="14" t="s">
        <v>326</v>
      </c>
      <c r="BW63" s="14" t="s">
        <v>326</v>
      </c>
      <c r="BX63" s="14" t="s">
        <v>326</v>
      </c>
      <c r="BY63" s="14" t="s">
        <v>349</v>
      </c>
      <c r="BZ63" s="14" t="s">
        <v>350</v>
      </c>
      <c r="CA63" s="14" t="s">
        <v>351</v>
      </c>
      <c r="CB63" s="14" t="s">
        <v>326</v>
      </c>
      <c r="CC63" s="14">
        <v>0</v>
      </c>
      <c r="CD63" s="16">
        <v>0</v>
      </c>
      <c r="CE63" s="18" t="s">
        <v>352</v>
      </c>
      <c r="CF63" s="14">
        <v>0</v>
      </c>
      <c r="CG63" s="18">
        <v>0</v>
      </c>
      <c r="CH63" s="18">
        <v>1</v>
      </c>
      <c r="CI63" s="17" t="s">
        <v>353</v>
      </c>
      <c r="CJ63" s="14" t="s">
        <v>538</v>
      </c>
      <c r="CK63" s="14" t="s">
        <v>539</v>
      </c>
      <c r="CL63" s="14">
        <v>44371</v>
      </c>
      <c r="CM63" s="15" t="s">
        <v>358</v>
      </c>
      <c r="CN63" s="14" t="s">
        <v>399</v>
      </c>
      <c r="CO63" s="14" t="s">
        <v>357</v>
      </c>
    </row>
    <row r="64" spans="1:93" x14ac:dyDescent="0.3">
      <c r="A64" s="14" t="s">
        <v>201</v>
      </c>
      <c r="B64" s="14" t="s">
        <v>202</v>
      </c>
      <c r="C64" s="15">
        <v>44705</v>
      </c>
      <c r="D64" s="14" t="s">
        <v>358</v>
      </c>
      <c r="E64" s="15">
        <v>44719</v>
      </c>
      <c r="F64" s="14" t="s">
        <v>370</v>
      </c>
      <c r="G64" s="14" t="s">
        <v>325</v>
      </c>
      <c r="H64" s="14" t="s">
        <v>326</v>
      </c>
      <c r="I64" s="14" t="s">
        <v>327</v>
      </c>
      <c r="J64" s="14" t="s">
        <v>11</v>
      </c>
      <c r="K64" s="14" t="str">
        <f>VLOOKUP(J64,GM!$A$2:$C$25,3,0)</f>
        <v>Leila Vranic</v>
      </c>
      <c r="L64" s="14" t="s">
        <v>540</v>
      </c>
      <c r="M64" s="14" t="s">
        <v>328</v>
      </c>
      <c r="N64" s="14" t="s">
        <v>326</v>
      </c>
      <c r="O64" s="14" t="s">
        <v>329</v>
      </c>
      <c r="P64" s="14" t="s">
        <v>330</v>
      </c>
      <c r="Q64" s="14">
        <v>1.992</v>
      </c>
      <c r="R64" s="16">
        <v>1.992</v>
      </c>
      <c r="S64" s="16" t="s">
        <v>331</v>
      </c>
      <c r="T64" s="14" t="s">
        <v>379</v>
      </c>
      <c r="U64" s="14" t="s">
        <v>332</v>
      </c>
      <c r="V64" s="14" t="s">
        <v>333</v>
      </c>
      <c r="W64" s="14" t="s">
        <v>334</v>
      </c>
      <c r="X64" s="14" t="s">
        <v>326</v>
      </c>
      <c r="Y64" s="14" t="s">
        <v>326</v>
      </c>
      <c r="Z64" s="14" t="s">
        <v>335</v>
      </c>
      <c r="AA64" s="14" t="s">
        <v>541</v>
      </c>
      <c r="AB64" s="14" t="s">
        <v>326</v>
      </c>
      <c r="AC64" s="14" t="s">
        <v>336</v>
      </c>
      <c r="AD64" s="14" t="s">
        <v>326</v>
      </c>
      <c r="AE64" s="14" t="s">
        <v>326</v>
      </c>
      <c r="AF64" s="14" t="s">
        <v>337</v>
      </c>
      <c r="AG64" s="14" t="s">
        <v>338</v>
      </c>
      <c r="AH64" s="14">
        <v>40</v>
      </c>
      <c r="AI64" s="17">
        <v>1</v>
      </c>
      <c r="AJ64" s="17" t="s">
        <v>373</v>
      </c>
      <c r="AK64" s="14" t="s">
        <v>340</v>
      </c>
      <c r="AL64" s="14" t="s">
        <v>326</v>
      </c>
      <c r="AM64" s="14">
        <v>0</v>
      </c>
      <c r="AN64" s="16">
        <v>0</v>
      </c>
      <c r="AO64" s="16">
        <v>0</v>
      </c>
      <c r="AP64" s="16">
        <v>0</v>
      </c>
      <c r="AQ64" s="16">
        <v>0</v>
      </c>
      <c r="AR64" s="16">
        <v>0</v>
      </c>
      <c r="AS64" s="16" t="s">
        <v>326</v>
      </c>
      <c r="AU64" s="15" t="s">
        <v>326</v>
      </c>
      <c r="AV64" s="14" t="s">
        <v>326</v>
      </c>
      <c r="AW64" s="14" t="s">
        <v>341</v>
      </c>
      <c r="AX64" s="14" t="s">
        <v>342</v>
      </c>
      <c r="AY64" s="14" t="s">
        <v>326</v>
      </c>
      <c r="AZ64" s="14">
        <v>0</v>
      </c>
      <c r="BA64" s="18">
        <v>0</v>
      </c>
      <c r="BB64" s="18">
        <v>0</v>
      </c>
      <c r="BC64" s="18">
        <v>0</v>
      </c>
      <c r="BD64" s="16">
        <v>45</v>
      </c>
      <c r="BE64" s="17" t="s">
        <v>326</v>
      </c>
      <c r="BF64" s="14" t="s">
        <v>343</v>
      </c>
      <c r="BG64" s="14" t="s">
        <v>326</v>
      </c>
      <c r="BH64" s="14" t="s">
        <v>344</v>
      </c>
      <c r="BI64" s="14" t="s">
        <v>334</v>
      </c>
      <c r="BJ64" s="14" t="s">
        <v>334</v>
      </c>
      <c r="BK64" s="14" t="s">
        <v>326</v>
      </c>
      <c r="BL64" s="14" t="s">
        <v>326</v>
      </c>
      <c r="BM64" s="14" t="s">
        <v>332</v>
      </c>
      <c r="BN64" s="14" t="s">
        <v>345</v>
      </c>
      <c r="BO64" s="14">
        <v>1</v>
      </c>
      <c r="BP64" s="16" t="s">
        <v>346</v>
      </c>
      <c r="BQ64" s="14" t="s">
        <v>347</v>
      </c>
      <c r="BR64" s="14" t="s">
        <v>326</v>
      </c>
      <c r="BS64" s="14" t="s">
        <v>348</v>
      </c>
      <c r="BT64" s="14" t="s">
        <v>326</v>
      </c>
      <c r="BU64" s="14" t="s">
        <v>326</v>
      </c>
      <c r="BV64" s="14" t="s">
        <v>326</v>
      </c>
      <c r="BW64" s="14" t="s">
        <v>326</v>
      </c>
      <c r="BX64" s="14" t="s">
        <v>326</v>
      </c>
      <c r="BY64" s="14" t="s">
        <v>349</v>
      </c>
      <c r="BZ64" s="14" t="s">
        <v>350</v>
      </c>
      <c r="CA64" s="14" t="s">
        <v>351</v>
      </c>
      <c r="CB64" s="14" t="s">
        <v>326</v>
      </c>
      <c r="CC64" s="14">
        <v>0</v>
      </c>
      <c r="CD64" s="16">
        <v>0</v>
      </c>
      <c r="CE64" s="18" t="s">
        <v>352</v>
      </c>
      <c r="CF64" s="14">
        <v>472.91</v>
      </c>
      <c r="CG64" s="18">
        <v>0</v>
      </c>
      <c r="CH64" s="18">
        <v>1</v>
      </c>
      <c r="CI64" s="17" t="s">
        <v>353</v>
      </c>
      <c r="CJ64" s="14" t="s">
        <v>397</v>
      </c>
      <c r="CK64" s="14" t="s">
        <v>398</v>
      </c>
      <c r="CL64" s="14">
        <v>44705</v>
      </c>
      <c r="CM64" s="15" t="s">
        <v>358</v>
      </c>
      <c r="CN64" s="14" t="s">
        <v>399</v>
      </c>
      <c r="CO64" s="14" t="s">
        <v>357</v>
      </c>
    </row>
    <row r="65" spans="1:93" x14ac:dyDescent="0.3">
      <c r="A65" s="14" t="s">
        <v>203</v>
      </c>
      <c r="B65" s="14" t="s">
        <v>204</v>
      </c>
      <c r="C65" s="15">
        <v>44461</v>
      </c>
      <c r="D65" s="14" t="s">
        <v>323</v>
      </c>
      <c r="E65" s="15">
        <v>44461</v>
      </c>
      <c r="F65" s="14" t="s">
        <v>370</v>
      </c>
      <c r="G65" s="14" t="s">
        <v>325</v>
      </c>
      <c r="H65" s="14" t="s">
        <v>326</v>
      </c>
      <c r="I65" s="14" t="s">
        <v>327</v>
      </c>
      <c r="J65" s="14" t="s">
        <v>46</v>
      </c>
      <c r="K65" s="14" t="str">
        <f>VLOOKUP(J65,GM!$A$2:$C$25,3,0)</f>
        <v>Jean-Luc Morgenthaler</v>
      </c>
      <c r="L65" s="14" t="s">
        <v>326</v>
      </c>
      <c r="M65" s="14" t="s">
        <v>328</v>
      </c>
      <c r="N65" s="14" t="s">
        <v>326</v>
      </c>
      <c r="O65" s="14" t="s">
        <v>329</v>
      </c>
      <c r="P65" s="14" t="s">
        <v>330</v>
      </c>
      <c r="Q65" s="14">
        <v>0.875</v>
      </c>
      <c r="R65" s="16">
        <v>0.875</v>
      </c>
      <c r="S65" s="16" t="s">
        <v>331</v>
      </c>
      <c r="T65" s="14" t="s">
        <v>406</v>
      </c>
      <c r="U65" s="14" t="s">
        <v>332</v>
      </c>
      <c r="V65" s="14" t="s">
        <v>333</v>
      </c>
      <c r="W65" s="14" t="s">
        <v>334</v>
      </c>
      <c r="X65" s="14" t="s">
        <v>326</v>
      </c>
      <c r="Y65" s="14" t="s">
        <v>326</v>
      </c>
      <c r="Z65" s="14" t="s">
        <v>335</v>
      </c>
      <c r="AA65" s="14" t="s">
        <v>326</v>
      </c>
      <c r="AB65" s="14" t="s">
        <v>326</v>
      </c>
      <c r="AC65" s="14" t="s">
        <v>336</v>
      </c>
      <c r="AD65" s="14" t="s">
        <v>326</v>
      </c>
      <c r="AE65" s="14" t="s">
        <v>326</v>
      </c>
      <c r="AF65" s="14" t="s">
        <v>337</v>
      </c>
      <c r="AG65" s="14" t="s">
        <v>338</v>
      </c>
      <c r="AH65" s="14">
        <v>40</v>
      </c>
      <c r="AI65" s="17">
        <v>1</v>
      </c>
      <c r="AJ65" s="17" t="s">
        <v>339</v>
      </c>
      <c r="AK65" s="14" t="s">
        <v>340</v>
      </c>
      <c r="AL65" s="14" t="s">
        <v>326</v>
      </c>
      <c r="AM65" s="14">
        <v>0</v>
      </c>
      <c r="AN65" s="16">
        <v>0</v>
      </c>
      <c r="AO65" s="16">
        <v>0</v>
      </c>
      <c r="AP65" s="16">
        <v>0</v>
      </c>
      <c r="AQ65" s="16">
        <v>0</v>
      </c>
      <c r="AR65" s="16">
        <v>0</v>
      </c>
      <c r="AS65" s="16" t="s">
        <v>326</v>
      </c>
      <c r="AU65" s="15" t="s">
        <v>326</v>
      </c>
      <c r="AV65" s="14" t="s">
        <v>326</v>
      </c>
      <c r="AW65" s="14" t="s">
        <v>341</v>
      </c>
      <c r="AX65" s="14" t="s">
        <v>342</v>
      </c>
      <c r="AY65" s="14" t="s">
        <v>326</v>
      </c>
      <c r="AZ65" s="14">
        <v>0</v>
      </c>
      <c r="BA65" s="18">
        <v>0</v>
      </c>
      <c r="BB65" s="18">
        <v>0</v>
      </c>
      <c r="BC65" s="18">
        <v>0</v>
      </c>
      <c r="BD65" s="16">
        <v>45</v>
      </c>
      <c r="BE65" s="17" t="s">
        <v>326</v>
      </c>
      <c r="BF65" s="14" t="s">
        <v>343</v>
      </c>
      <c r="BG65" s="14" t="s">
        <v>326</v>
      </c>
      <c r="BH65" s="14" t="s">
        <v>344</v>
      </c>
      <c r="BI65" s="14" t="s">
        <v>334</v>
      </c>
      <c r="BJ65" s="14" t="s">
        <v>334</v>
      </c>
      <c r="BK65" s="14" t="s">
        <v>326</v>
      </c>
      <c r="BL65" s="14" t="s">
        <v>326</v>
      </c>
      <c r="BM65" s="14" t="s">
        <v>332</v>
      </c>
      <c r="BN65" s="14" t="s">
        <v>345</v>
      </c>
      <c r="BO65" s="14">
        <v>1</v>
      </c>
      <c r="BP65" s="16" t="s">
        <v>346</v>
      </c>
      <c r="BQ65" s="14" t="s">
        <v>347</v>
      </c>
      <c r="BR65" s="14" t="s">
        <v>326</v>
      </c>
      <c r="BS65" s="14" t="s">
        <v>348</v>
      </c>
      <c r="BT65" s="14" t="s">
        <v>326</v>
      </c>
      <c r="BU65" s="14" t="s">
        <v>326</v>
      </c>
      <c r="BV65" s="14" t="s">
        <v>326</v>
      </c>
      <c r="BW65" s="14" t="s">
        <v>326</v>
      </c>
      <c r="BX65" s="14" t="s">
        <v>326</v>
      </c>
      <c r="BY65" s="14" t="s">
        <v>349</v>
      </c>
      <c r="BZ65" s="14" t="s">
        <v>350</v>
      </c>
      <c r="CA65" s="14" t="s">
        <v>351</v>
      </c>
      <c r="CB65" s="14" t="s">
        <v>326</v>
      </c>
      <c r="CC65" s="14">
        <v>0</v>
      </c>
      <c r="CD65" s="16">
        <v>0</v>
      </c>
      <c r="CE65" s="18" t="s">
        <v>352</v>
      </c>
      <c r="CF65" s="14">
        <v>0</v>
      </c>
      <c r="CG65" s="18">
        <v>0</v>
      </c>
      <c r="CH65" s="18">
        <v>1</v>
      </c>
      <c r="CI65" s="17" t="s">
        <v>353</v>
      </c>
      <c r="CJ65" s="14" t="s">
        <v>542</v>
      </c>
      <c r="CK65" s="14" t="s">
        <v>543</v>
      </c>
      <c r="CL65" s="14">
        <v>44461</v>
      </c>
      <c r="CM65" s="15" t="s">
        <v>323</v>
      </c>
      <c r="CN65" s="14" t="s">
        <v>356</v>
      </c>
      <c r="CO65" s="14" t="s">
        <v>357</v>
      </c>
    </row>
    <row r="66" spans="1:93" x14ac:dyDescent="0.3">
      <c r="A66" s="14" t="s">
        <v>205</v>
      </c>
      <c r="B66" s="14" t="s">
        <v>206</v>
      </c>
      <c r="C66" s="15">
        <v>44662</v>
      </c>
      <c r="D66" s="14" t="s">
        <v>323</v>
      </c>
      <c r="E66" s="15">
        <v>44662</v>
      </c>
      <c r="F66" s="14" t="s">
        <v>370</v>
      </c>
      <c r="G66" s="14" t="s">
        <v>325</v>
      </c>
      <c r="H66" s="14" t="s">
        <v>326</v>
      </c>
      <c r="I66" s="14" t="s">
        <v>327</v>
      </c>
      <c r="J66" s="14" t="s">
        <v>46</v>
      </c>
      <c r="K66" s="14" t="str">
        <f>VLOOKUP(J66,GM!$A$2:$C$25,3,0)</f>
        <v>Jean-Luc Morgenthaler</v>
      </c>
      <c r="L66" s="14" t="s">
        <v>326</v>
      </c>
      <c r="M66" s="14" t="s">
        <v>328</v>
      </c>
      <c r="N66" s="14" t="s">
        <v>326</v>
      </c>
      <c r="O66" s="14" t="s">
        <v>329</v>
      </c>
      <c r="P66" s="14" t="s">
        <v>330</v>
      </c>
      <c r="Q66" s="14">
        <v>1.4379999999999999</v>
      </c>
      <c r="R66" s="16">
        <v>1.4379999999999999</v>
      </c>
      <c r="S66" s="16" t="s">
        <v>331</v>
      </c>
      <c r="T66" s="14" t="s">
        <v>406</v>
      </c>
      <c r="U66" s="14" t="s">
        <v>332</v>
      </c>
      <c r="V66" s="14" t="s">
        <v>333</v>
      </c>
      <c r="W66" s="14" t="s">
        <v>334</v>
      </c>
      <c r="X66" s="14" t="s">
        <v>326</v>
      </c>
      <c r="Y66" s="14" t="s">
        <v>326</v>
      </c>
      <c r="Z66" s="14" t="s">
        <v>335</v>
      </c>
      <c r="AA66" s="14" t="s">
        <v>326</v>
      </c>
      <c r="AB66" s="14" t="s">
        <v>326</v>
      </c>
      <c r="AC66" s="14" t="s">
        <v>336</v>
      </c>
      <c r="AD66" s="14" t="s">
        <v>326</v>
      </c>
      <c r="AE66" s="14" t="s">
        <v>326</v>
      </c>
      <c r="AF66" s="14" t="s">
        <v>337</v>
      </c>
      <c r="AG66" s="14" t="s">
        <v>338</v>
      </c>
      <c r="AH66" s="14">
        <v>40</v>
      </c>
      <c r="AI66" s="17">
        <v>1</v>
      </c>
      <c r="AJ66" s="17" t="s">
        <v>373</v>
      </c>
      <c r="AK66" s="14" t="s">
        <v>340</v>
      </c>
      <c r="AL66" s="14" t="s">
        <v>326</v>
      </c>
      <c r="AM66" s="14">
        <v>0</v>
      </c>
      <c r="AN66" s="16">
        <v>0</v>
      </c>
      <c r="AO66" s="16">
        <v>0</v>
      </c>
      <c r="AP66" s="16">
        <v>0</v>
      </c>
      <c r="AQ66" s="16">
        <v>0</v>
      </c>
      <c r="AR66" s="16">
        <v>0</v>
      </c>
      <c r="AS66" s="16" t="s">
        <v>326</v>
      </c>
      <c r="AU66" s="15" t="s">
        <v>326</v>
      </c>
      <c r="AV66" s="14" t="s">
        <v>326</v>
      </c>
      <c r="AW66" s="14" t="s">
        <v>341</v>
      </c>
      <c r="AX66" s="14" t="s">
        <v>342</v>
      </c>
      <c r="AY66" s="14" t="s">
        <v>326</v>
      </c>
      <c r="AZ66" s="14">
        <v>0</v>
      </c>
      <c r="BA66" s="18">
        <v>0</v>
      </c>
      <c r="BB66" s="18">
        <v>0</v>
      </c>
      <c r="BC66" s="18">
        <v>0</v>
      </c>
      <c r="BD66" s="16">
        <v>45</v>
      </c>
      <c r="BE66" s="17" t="s">
        <v>326</v>
      </c>
      <c r="BF66" s="14" t="s">
        <v>343</v>
      </c>
      <c r="BG66" s="14" t="s">
        <v>326</v>
      </c>
      <c r="BH66" s="14" t="s">
        <v>344</v>
      </c>
      <c r="BI66" s="14" t="s">
        <v>334</v>
      </c>
      <c r="BJ66" s="14" t="s">
        <v>334</v>
      </c>
      <c r="BK66" s="14" t="s">
        <v>326</v>
      </c>
      <c r="BL66" s="14" t="s">
        <v>326</v>
      </c>
      <c r="BM66" s="14" t="s">
        <v>332</v>
      </c>
      <c r="BN66" s="14" t="s">
        <v>345</v>
      </c>
      <c r="BO66" s="14">
        <v>1</v>
      </c>
      <c r="BP66" s="16" t="s">
        <v>346</v>
      </c>
      <c r="BQ66" s="14" t="s">
        <v>347</v>
      </c>
      <c r="BR66" s="14" t="s">
        <v>326</v>
      </c>
      <c r="BS66" s="14" t="s">
        <v>348</v>
      </c>
      <c r="BT66" s="14" t="s">
        <v>326</v>
      </c>
      <c r="BU66" s="14" t="s">
        <v>326</v>
      </c>
      <c r="BV66" s="14" t="s">
        <v>326</v>
      </c>
      <c r="BW66" s="14" t="s">
        <v>326</v>
      </c>
      <c r="BX66" s="14" t="s">
        <v>326</v>
      </c>
      <c r="BY66" s="14" t="s">
        <v>349</v>
      </c>
      <c r="BZ66" s="14" t="s">
        <v>350</v>
      </c>
      <c r="CA66" s="14" t="s">
        <v>351</v>
      </c>
      <c r="CB66" s="14" t="s">
        <v>326</v>
      </c>
      <c r="CC66" s="14">
        <v>0</v>
      </c>
      <c r="CD66" s="16">
        <v>0</v>
      </c>
      <c r="CE66" s="18" t="s">
        <v>352</v>
      </c>
      <c r="CF66" s="14">
        <v>0</v>
      </c>
      <c r="CG66" s="18">
        <v>0</v>
      </c>
      <c r="CH66" s="18">
        <v>1</v>
      </c>
      <c r="CI66" s="17" t="s">
        <v>353</v>
      </c>
      <c r="CJ66" s="14" t="s">
        <v>544</v>
      </c>
      <c r="CK66" s="14" t="s">
        <v>545</v>
      </c>
      <c r="CL66" s="14">
        <v>44662</v>
      </c>
      <c r="CM66" s="15" t="s">
        <v>323</v>
      </c>
      <c r="CN66" s="14" t="s">
        <v>356</v>
      </c>
      <c r="CO66" s="14" t="s">
        <v>357</v>
      </c>
    </row>
    <row r="67" spans="1:93" x14ac:dyDescent="0.3">
      <c r="A67" s="14" t="s">
        <v>587</v>
      </c>
      <c r="B67" s="14" t="s">
        <v>588</v>
      </c>
      <c r="C67" s="15">
        <v>44720</v>
      </c>
      <c r="D67" s="14" t="s">
        <v>358</v>
      </c>
      <c r="E67" s="15">
        <v>44721</v>
      </c>
      <c r="F67" s="14" t="s">
        <v>370</v>
      </c>
      <c r="G67" s="14" t="s">
        <v>325</v>
      </c>
      <c r="H67" s="14" t="s">
        <v>326</v>
      </c>
      <c r="I67" s="14" t="s">
        <v>327</v>
      </c>
      <c r="J67" s="14" t="s">
        <v>43</v>
      </c>
      <c r="K67" s="14" t="str">
        <f>VLOOKUP(J67,GM!$A$2:$C$25,3,0)</f>
        <v>Jean-Luc Morgenthaler</v>
      </c>
      <c r="L67" s="14" t="s">
        <v>326</v>
      </c>
      <c r="M67" s="14" t="s">
        <v>328</v>
      </c>
      <c r="N67" s="14" t="s">
        <v>326</v>
      </c>
      <c r="O67" s="14" t="s">
        <v>329</v>
      </c>
      <c r="P67" s="14" t="s">
        <v>330</v>
      </c>
      <c r="Q67" s="14">
        <v>0</v>
      </c>
      <c r="R67" s="16">
        <v>0</v>
      </c>
      <c r="S67" s="16" t="s">
        <v>331</v>
      </c>
      <c r="T67" s="14" t="s">
        <v>379</v>
      </c>
      <c r="U67" s="14" t="s">
        <v>332</v>
      </c>
      <c r="V67" s="14" t="s">
        <v>333</v>
      </c>
      <c r="W67" s="14" t="s">
        <v>334</v>
      </c>
      <c r="X67" s="14" t="s">
        <v>326</v>
      </c>
      <c r="Y67" s="14" t="s">
        <v>326</v>
      </c>
      <c r="Z67" s="14" t="s">
        <v>335</v>
      </c>
      <c r="AA67" s="14" t="s">
        <v>326</v>
      </c>
      <c r="AB67" s="14" t="s">
        <v>326</v>
      </c>
      <c r="AC67" s="14" t="s">
        <v>336</v>
      </c>
      <c r="AD67" s="14" t="s">
        <v>326</v>
      </c>
      <c r="AE67" s="14" t="s">
        <v>326</v>
      </c>
      <c r="AF67" s="14" t="s">
        <v>337</v>
      </c>
      <c r="AG67" s="14" t="s">
        <v>338</v>
      </c>
      <c r="AH67" s="14">
        <v>40</v>
      </c>
      <c r="AI67" s="17">
        <v>1</v>
      </c>
      <c r="AJ67" s="17" t="s">
        <v>373</v>
      </c>
      <c r="AK67" s="14" t="s">
        <v>340</v>
      </c>
      <c r="AL67" s="14" t="s">
        <v>326</v>
      </c>
      <c r="AM67" s="14">
        <v>0</v>
      </c>
      <c r="AN67" s="16">
        <v>0</v>
      </c>
      <c r="AO67" s="16">
        <v>0</v>
      </c>
      <c r="AP67" s="16">
        <v>0</v>
      </c>
      <c r="AQ67" s="16">
        <v>0</v>
      </c>
      <c r="AR67" s="16">
        <v>0</v>
      </c>
      <c r="AS67" s="16" t="s">
        <v>326</v>
      </c>
      <c r="AU67" s="15" t="s">
        <v>326</v>
      </c>
      <c r="AV67" s="14" t="s">
        <v>326</v>
      </c>
      <c r="AW67" s="14" t="s">
        <v>341</v>
      </c>
      <c r="AX67" s="14" t="s">
        <v>342</v>
      </c>
      <c r="AY67" s="14" t="s">
        <v>326</v>
      </c>
      <c r="AZ67" s="14">
        <v>0</v>
      </c>
      <c r="BA67" s="18">
        <v>0</v>
      </c>
      <c r="BB67" s="18">
        <v>0</v>
      </c>
      <c r="BC67" s="18">
        <v>0</v>
      </c>
      <c r="BD67" s="16">
        <v>45</v>
      </c>
      <c r="BE67" s="17" t="s">
        <v>326</v>
      </c>
      <c r="BF67" s="14" t="s">
        <v>343</v>
      </c>
      <c r="BG67" s="14" t="s">
        <v>326</v>
      </c>
      <c r="BH67" s="14" t="s">
        <v>344</v>
      </c>
      <c r="BI67" s="14" t="s">
        <v>334</v>
      </c>
      <c r="BJ67" s="14" t="s">
        <v>334</v>
      </c>
      <c r="BK67" s="14" t="s">
        <v>326</v>
      </c>
      <c r="BL67" s="14" t="s">
        <v>326</v>
      </c>
      <c r="BM67" s="14" t="s">
        <v>332</v>
      </c>
      <c r="BN67" s="14" t="s">
        <v>345</v>
      </c>
      <c r="BO67" s="14">
        <v>1</v>
      </c>
      <c r="BP67" s="16" t="s">
        <v>346</v>
      </c>
      <c r="BQ67" s="14" t="s">
        <v>347</v>
      </c>
      <c r="BR67" s="14" t="s">
        <v>326</v>
      </c>
      <c r="BS67" s="14" t="s">
        <v>348</v>
      </c>
      <c r="BT67" s="14" t="s">
        <v>326</v>
      </c>
      <c r="BU67" s="14" t="s">
        <v>326</v>
      </c>
      <c r="BV67" s="14" t="s">
        <v>326</v>
      </c>
      <c r="BW67" s="14" t="s">
        <v>326</v>
      </c>
      <c r="BX67" s="14" t="s">
        <v>326</v>
      </c>
      <c r="BY67" s="14" t="s">
        <v>349</v>
      </c>
      <c r="BZ67" s="14" t="s">
        <v>350</v>
      </c>
      <c r="CA67" s="14" t="s">
        <v>351</v>
      </c>
      <c r="CB67" s="14" t="s">
        <v>326</v>
      </c>
      <c r="CC67" s="14">
        <v>0</v>
      </c>
      <c r="CD67" s="16">
        <v>0</v>
      </c>
      <c r="CE67" s="18" t="s">
        <v>352</v>
      </c>
      <c r="CF67" s="14">
        <v>0</v>
      </c>
      <c r="CG67" s="18">
        <v>0</v>
      </c>
      <c r="CH67" s="18">
        <v>1</v>
      </c>
      <c r="CI67" s="17" t="s">
        <v>353</v>
      </c>
      <c r="CJ67" s="14" t="s">
        <v>594</v>
      </c>
      <c r="CK67" s="14" t="s">
        <v>595</v>
      </c>
      <c r="CL67" s="14">
        <v>44720</v>
      </c>
      <c r="CM67" s="15" t="s">
        <v>358</v>
      </c>
      <c r="CN67" s="14" t="s">
        <v>596</v>
      </c>
      <c r="CO67" s="14" t="s">
        <v>357</v>
      </c>
    </row>
    <row r="68" spans="1:93" x14ac:dyDescent="0.3">
      <c r="A68" s="14" t="s">
        <v>207</v>
      </c>
      <c r="B68" s="14" t="s">
        <v>208</v>
      </c>
      <c r="C68" s="15">
        <v>43976</v>
      </c>
      <c r="D68" s="14" t="s">
        <v>323</v>
      </c>
      <c r="E68" s="15">
        <v>44522</v>
      </c>
      <c r="F68" s="14" t="s">
        <v>377</v>
      </c>
      <c r="G68" s="14" t="s">
        <v>365</v>
      </c>
      <c r="H68" s="14" t="s">
        <v>326</v>
      </c>
      <c r="I68" s="14" t="s">
        <v>327</v>
      </c>
      <c r="J68" s="14" t="s">
        <v>46</v>
      </c>
      <c r="K68" s="14" t="str">
        <f>VLOOKUP(J68,GM!$A$2:$C$25,3,0)</f>
        <v>Jean-Luc Morgenthaler</v>
      </c>
      <c r="L68" s="14" t="s">
        <v>326</v>
      </c>
      <c r="M68" s="14" t="s">
        <v>328</v>
      </c>
      <c r="N68" s="14" t="s">
        <v>326</v>
      </c>
      <c r="O68" s="14" t="s">
        <v>329</v>
      </c>
      <c r="P68" s="14" t="s">
        <v>330</v>
      </c>
      <c r="Q68" s="14">
        <v>5.3710000000000004</v>
      </c>
      <c r="R68" s="16">
        <v>5.3710000000000004</v>
      </c>
      <c r="S68" s="16" t="s">
        <v>331</v>
      </c>
      <c r="T68" s="14" t="s">
        <v>372</v>
      </c>
      <c r="U68" s="14" t="s">
        <v>332</v>
      </c>
      <c r="V68" s="14" t="s">
        <v>333</v>
      </c>
      <c r="W68" s="14" t="s">
        <v>334</v>
      </c>
      <c r="X68" s="14" t="s">
        <v>326</v>
      </c>
      <c r="Y68" s="14" t="s">
        <v>326</v>
      </c>
      <c r="Z68" s="14" t="s">
        <v>335</v>
      </c>
      <c r="AA68" s="14" t="s">
        <v>326</v>
      </c>
      <c r="AB68" s="14" t="s">
        <v>326</v>
      </c>
      <c r="AC68" s="14" t="s">
        <v>336</v>
      </c>
      <c r="AD68" s="14" t="s">
        <v>326</v>
      </c>
      <c r="AE68" s="14" t="s">
        <v>326</v>
      </c>
      <c r="AF68" s="14" t="s">
        <v>337</v>
      </c>
      <c r="AG68" s="14" t="s">
        <v>338</v>
      </c>
      <c r="AH68" s="14">
        <v>40</v>
      </c>
      <c r="AI68" s="17">
        <v>1</v>
      </c>
      <c r="AJ68" s="17" t="s">
        <v>339</v>
      </c>
      <c r="AK68" s="14" t="s">
        <v>340</v>
      </c>
      <c r="AL68" s="14" t="s">
        <v>326</v>
      </c>
      <c r="AM68" s="14">
        <v>0</v>
      </c>
      <c r="AN68" s="16">
        <v>0</v>
      </c>
      <c r="AO68" s="16">
        <v>0</v>
      </c>
      <c r="AP68" s="16">
        <v>0</v>
      </c>
      <c r="AQ68" s="16">
        <v>0</v>
      </c>
      <c r="AR68" s="16">
        <v>0</v>
      </c>
      <c r="AS68" s="16" t="s">
        <v>326</v>
      </c>
      <c r="AU68" s="15" t="s">
        <v>326</v>
      </c>
      <c r="AV68" s="14" t="s">
        <v>326</v>
      </c>
      <c r="AW68" s="14" t="s">
        <v>341</v>
      </c>
      <c r="AX68" s="14" t="s">
        <v>342</v>
      </c>
      <c r="AY68" s="14" t="s">
        <v>326</v>
      </c>
      <c r="AZ68" s="14">
        <v>0</v>
      </c>
      <c r="BA68" s="18">
        <v>0</v>
      </c>
      <c r="BB68" s="18">
        <v>0</v>
      </c>
      <c r="BC68" s="18">
        <v>0</v>
      </c>
      <c r="BD68" s="16">
        <v>45</v>
      </c>
      <c r="BE68" s="17" t="s">
        <v>326</v>
      </c>
      <c r="BF68" s="14" t="s">
        <v>343</v>
      </c>
      <c r="BG68" s="14" t="s">
        <v>326</v>
      </c>
      <c r="BH68" s="14" t="s">
        <v>344</v>
      </c>
      <c r="BI68" s="14" t="s">
        <v>334</v>
      </c>
      <c r="BJ68" s="14" t="s">
        <v>334</v>
      </c>
      <c r="BK68" s="14" t="s">
        <v>326</v>
      </c>
      <c r="BL68" s="14" t="s">
        <v>326</v>
      </c>
      <c r="BM68" s="14" t="s">
        <v>332</v>
      </c>
      <c r="BN68" s="14" t="s">
        <v>345</v>
      </c>
      <c r="BO68" s="14">
        <v>1</v>
      </c>
      <c r="BP68" s="16" t="s">
        <v>346</v>
      </c>
      <c r="BQ68" s="14" t="s">
        <v>347</v>
      </c>
      <c r="BR68" s="14" t="s">
        <v>326</v>
      </c>
      <c r="BS68" s="14" t="s">
        <v>348</v>
      </c>
      <c r="BT68" s="14" t="s">
        <v>326</v>
      </c>
      <c r="BU68" s="14" t="s">
        <v>326</v>
      </c>
      <c r="BV68" s="14" t="s">
        <v>326</v>
      </c>
      <c r="BW68" s="14" t="s">
        <v>326</v>
      </c>
      <c r="BX68" s="14" t="s">
        <v>326</v>
      </c>
      <c r="BY68" s="14" t="s">
        <v>349</v>
      </c>
      <c r="BZ68" s="14" t="s">
        <v>350</v>
      </c>
      <c r="CA68" s="14" t="s">
        <v>351</v>
      </c>
      <c r="CB68" s="14" t="s">
        <v>326</v>
      </c>
      <c r="CC68" s="14">
        <v>0</v>
      </c>
      <c r="CD68" s="16">
        <v>0</v>
      </c>
      <c r="CE68" s="18" t="s">
        <v>352</v>
      </c>
      <c r="CF68" s="14">
        <v>0</v>
      </c>
      <c r="CG68" s="18">
        <v>0</v>
      </c>
      <c r="CH68" s="18">
        <v>1</v>
      </c>
      <c r="CI68" s="17" t="s">
        <v>353</v>
      </c>
      <c r="CJ68" s="14" t="s">
        <v>546</v>
      </c>
      <c r="CK68" s="14" t="s">
        <v>547</v>
      </c>
      <c r="CL68" s="14">
        <v>43976</v>
      </c>
      <c r="CM68" s="15" t="s">
        <v>323</v>
      </c>
      <c r="CN68" s="14" t="s">
        <v>548</v>
      </c>
      <c r="CO68" s="14" t="s">
        <v>357</v>
      </c>
    </row>
    <row r="69" spans="1:93" x14ac:dyDescent="0.3">
      <c r="A69" s="14" t="s">
        <v>209</v>
      </c>
      <c r="B69" s="14" t="s">
        <v>210</v>
      </c>
      <c r="C69" s="15">
        <v>43531</v>
      </c>
      <c r="D69" s="14" t="s">
        <v>323</v>
      </c>
      <c r="E69" s="15">
        <v>44460</v>
      </c>
      <c r="F69" s="14" t="s">
        <v>370</v>
      </c>
      <c r="G69" s="14" t="s">
        <v>325</v>
      </c>
      <c r="H69" s="14" t="s">
        <v>326</v>
      </c>
      <c r="I69" s="14" t="s">
        <v>327</v>
      </c>
      <c r="J69" s="14" t="s">
        <v>7</v>
      </c>
      <c r="K69" s="14" t="str">
        <f>VLOOKUP(J69,GM!$A$2:$C$25,3,0)</f>
        <v>Jean-Luc Morgenthaler</v>
      </c>
      <c r="L69" s="14" t="s">
        <v>326</v>
      </c>
      <c r="M69" s="14" t="s">
        <v>328</v>
      </c>
      <c r="N69" s="14" t="s">
        <v>326</v>
      </c>
      <c r="O69" s="14" t="s">
        <v>329</v>
      </c>
      <c r="P69" s="14" t="s">
        <v>330</v>
      </c>
      <c r="Q69" s="14">
        <v>1E-3</v>
      </c>
      <c r="R69" s="16">
        <v>1E-3</v>
      </c>
      <c r="S69" s="16" t="s">
        <v>331</v>
      </c>
      <c r="T69" s="14" t="s">
        <v>379</v>
      </c>
      <c r="U69" s="14" t="s">
        <v>332</v>
      </c>
      <c r="V69" s="14" t="s">
        <v>333</v>
      </c>
      <c r="W69" s="14" t="s">
        <v>334</v>
      </c>
      <c r="X69" s="14" t="s">
        <v>326</v>
      </c>
      <c r="Y69" s="14" t="s">
        <v>334</v>
      </c>
      <c r="Z69" s="14" t="s">
        <v>335</v>
      </c>
      <c r="AA69" s="14" t="s">
        <v>326</v>
      </c>
      <c r="AB69" s="14" t="s">
        <v>326</v>
      </c>
      <c r="AC69" s="14" t="s">
        <v>336</v>
      </c>
      <c r="AD69" s="14" t="s">
        <v>326</v>
      </c>
      <c r="AE69" s="14" t="s">
        <v>326</v>
      </c>
      <c r="AF69" s="14" t="s">
        <v>337</v>
      </c>
      <c r="AG69" s="14" t="s">
        <v>338</v>
      </c>
      <c r="AH69" s="14">
        <v>40</v>
      </c>
      <c r="AI69" s="17">
        <v>1</v>
      </c>
      <c r="AJ69" s="17" t="s">
        <v>339</v>
      </c>
      <c r="AK69" s="14" t="s">
        <v>340</v>
      </c>
      <c r="AL69" s="14" t="s">
        <v>326</v>
      </c>
      <c r="AM69" s="14">
        <v>0</v>
      </c>
      <c r="AN69" s="16">
        <v>0</v>
      </c>
      <c r="AO69" s="16">
        <v>0</v>
      </c>
      <c r="AP69" s="16">
        <v>0</v>
      </c>
      <c r="AQ69" s="16">
        <v>0</v>
      </c>
      <c r="AR69" s="16">
        <v>0</v>
      </c>
      <c r="AS69" s="16" t="s">
        <v>326</v>
      </c>
      <c r="AU69" s="15" t="s">
        <v>326</v>
      </c>
      <c r="AV69" s="14" t="s">
        <v>326</v>
      </c>
      <c r="AW69" s="14" t="s">
        <v>341</v>
      </c>
      <c r="AX69" s="14" t="s">
        <v>342</v>
      </c>
      <c r="AY69" s="14" t="s">
        <v>326</v>
      </c>
      <c r="AZ69" s="14">
        <v>0</v>
      </c>
      <c r="BA69" s="18">
        <v>0</v>
      </c>
      <c r="BB69" s="18">
        <v>0</v>
      </c>
      <c r="BC69" s="18">
        <v>0</v>
      </c>
      <c r="BD69" s="16">
        <v>45</v>
      </c>
      <c r="BE69" s="17" t="s">
        <v>326</v>
      </c>
      <c r="BF69" s="14" t="s">
        <v>343</v>
      </c>
      <c r="BG69" s="14" t="s">
        <v>326</v>
      </c>
      <c r="BH69" s="14" t="s">
        <v>344</v>
      </c>
      <c r="BI69" s="14" t="s">
        <v>334</v>
      </c>
      <c r="BJ69" s="14" t="s">
        <v>334</v>
      </c>
      <c r="BK69" s="14" t="s">
        <v>549</v>
      </c>
      <c r="BL69" s="14" t="s">
        <v>466</v>
      </c>
      <c r="BM69" s="14" t="s">
        <v>332</v>
      </c>
      <c r="BN69" s="14" t="s">
        <v>345</v>
      </c>
      <c r="BO69" s="14">
        <v>1</v>
      </c>
      <c r="BP69" s="16" t="s">
        <v>346</v>
      </c>
      <c r="BQ69" s="14" t="s">
        <v>347</v>
      </c>
      <c r="BR69" s="14" t="s">
        <v>326</v>
      </c>
      <c r="BS69" s="14" t="s">
        <v>348</v>
      </c>
      <c r="BT69" s="14" t="s">
        <v>326</v>
      </c>
      <c r="BU69" s="14" t="s">
        <v>326</v>
      </c>
      <c r="BV69" s="14" t="s">
        <v>326</v>
      </c>
      <c r="BW69" s="14" t="s">
        <v>326</v>
      </c>
      <c r="BX69" s="14" t="s">
        <v>326</v>
      </c>
      <c r="BY69" s="14" t="s">
        <v>349</v>
      </c>
      <c r="BZ69" s="14" t="s">
        <v>350</v>
      </c>
      <c r="CA69" s="14" t="s">
        <v>351</v>
      </c>
      <c r="CB69" s="14" t="s">
        <v>326</v>
      </c>
      <c r="CC69" s="14">
        <v>0</v>
      </c>
      <c r="CD69" s="16">
        <v>0</v>
      </c>
      <c r="CE69" s="18" t="s">
        <v>352</v>
      </c>
      <c r="CF69" s="14">
        <v>0</v>
      </c>
      <c r="CG69" s="18">
        <v>0</v>
      </c>
      <c r="CH69" s="18">
        <v>1</v>
      </c>
      <c r="CI69" s="17" t="s">
        <v>353</v>
      </c>
      <c r="CJ69" s="14" t="s">
        <v>550</v>
      </c>
      <c r="CK69" s="14" t="s">
        <v>551</v>
      </c>
      <c r="CL69" s="14">
        <v>43531</v>
      </c>
      <c r="CM69" s="15" t="s">
        <v>323</v>
      </c>
      <c r="CN69" s="14" t="s">
        <v>399</v>
      </c>
      <c r="CO69" s="14" t="s">
        <v>357</v>
      </c>
    </row>
    <row r="70" spans="1:93" x14ac:dyDescent="0.3">
      <c r="A70" s="14" t="s">
        <v>211</v>
      </c>
      <c r="B70" s="14" t="s">
        <v>212</v>
      </c>
      <c r="C70" s="15">
        <v>43531</v>
      </c>
      <c r="D70" s="14" t="s">
        <v>323</v>
      </c>
      <c r="E70" s="15">
        <v>44460</v>
      </c>
      <c r="F70" s="14" t="s">
        <v>370</v>
      </c>
      <c r="G70" s="14" t="s">
        <v>325</v>
      </c>
      <c r="H70" s="14" t="s">
        <v>326</v>
      </c>
      <c r="I70" s="14" t="s">
        <v>327</v>
      </c>
      <c r="J70" s="14" t="s">
        <v>7</v>
      </c>
      <c r="K70" s="14" t="str">
        <f>VLOOKUP(J70,GM!$A$2:$C$25,3,0)</f>
        <v>Jean-Luc Morgenthaler</v>
      </c>
      <c r="L70" s="14" t="s">
        <v>326</v>
      </c>
      <c r="M70" s="14" t="s">
        <v>328</v>
      </c>
      <c r="N70" s="14" t="s">
        <v>326</v>
      </c>
      <c r="O70" s="14" t="s">
        <v>329</v>
      </c>
      <c r="P70" s="14" t="s">
        <v>330</v>
      </c>
      <c r="Q70" s="14">
        <v>1E-3</v>
      </c>
      <c r="R70" s="16">
        <v>1E-3</v>
      </c>
      <c r="S70" s="16" t="s">
        <v>331</v>
      </c>
      <c r="T70" s="14" t="s">
        <v>379</v>
      </c>
      <c r="U70" s="14" t="s">
        <v>332</v>
      </c>
      <c r="V70" s="14" t="s">
        <v>333</v>
      </c>
      <c r="W70" s="14" t="s">
        <v>334</v>
      </c>
      <c r="X70" s="14" t="s">
        <v>326</v>
      </c>
      <c r="Y70" s="14" t="s">
        <v>334</v>
      </c>
      <c r="Z70" s="14" t="s">
        <v>335</v>
      </c>
      <c r="AA70" s="14" t="s">
        <v>326</v>
      </c>
      <c r="AB70" s="14" t="s">
        <v>326</v>
      </c>
      <c r="AC70" s="14" t="s">
        <v>336</v>
      </c>
      <c r="AD70" s="14" t="s">
        <v>326</v>
      </c>
      <c r="AE70" s="14" t="s">
        <v>326</v>
      </c>
      <c r="AF70" s="14" t="s">
        <v>337</v>
      </c>
      <c r="AG70" s="14" t="s">
        <v>338</v>
      </c>
      <c r="AH70" s="14">
        <v>40</v>
      </c>
      <c r="AI70" s="17">
        <v>1</v>
      </c>
      <c r="AJ70" s="17" t="s">
        <v>339</v>
      </c>
      <c r="AK70" s="14" t="s">
        <v>340</v>
      </c>
      <c r="AL70" s="14" t="s">
        <v>326</v>
      </c>
      <c r="AM70" s="14">
        <v>0</v>
      </c>
      <c r="AN70" s="16">
        <v>0</v>
      </c>
      <c r="AO70" s="16">
        <v>0</v>
      </c>
      <c r="AP70" s="16">
        <v>0</v>
      </c>
      <c r="AQ70" s="16">
        <v>0</v>
      </c>
      <c r="AR70" s="16">
        <v>0</v>
      </c>
      <c r="AS70" s="16" t="s">
        <v>326</v>
      </c>
      <c r="AU70" s="15" t="s">
        <v>326</v>
      </c>
      <c r="AV70" s="14" t="s">
        <v>326</v>
      </c>
      <c r="AW70" s="14" t="s">
        <v>341</v>
      </c>
      <c r="AX70" s="14" t="s">
        <v>342</v>
      </c>
      <c r="AY70" s="14" t="s">
        <v>326</v>
      </c>
      <c r="AZ70" s="14">
        <v>0</v>
      </c>
      <c r="BA70" s="18">
        <v>0</v>
      </c>
      <c r="BB70" s="18">
        <v>0</v>
      </c>
      <c r="BC70" s="18">
        <v>0</v>
      </c>
      <c r="BD70" s="16">
        <v>45</v>
      </c>
      <c r="BE70" s="17" t="s">
        <v>326</v>
      </c>
      <c r="BF70" s="14" t="s">
        <v>343</v>
      </c>
      <c r="BG70" s="14" t="s">
        <v>326</v>
      </c>
      <c r="BH70" s="14" t="s">
        <v>344</v>
      </c>
      <c r="BI70" s="14" t="s">
        <v>334</v>
      </c>
      <c r="BJ70" s="14" t="s">
        <v>334</v>
      </c>
      <c r="BK70" s="14" t="s">
        <v>549</v>
      </c>
      <c r="BL70" s="14" t="s">
        <v>466</v>
      </c>
      <c r="BM70" s="14" t="s">
        <v>332</v>
      </c>
      <c r="BN70" s="14" t="s">
        <v>345</v>
      </c>
      <c r="BO70" s="14">
        <v>1</v>
      </c>
      <c r="BP70" s="16" t="s">
        <v>346</v>
      </c>
      <c r="BQ70" s="14" t="s">
        <v>347</v>
      </c>
      <c r="BR70" s="14" t="s">
        <v>326</v>
      </c>
      <c r="BS70" s="14" t="s">
        <v>348</v>
      </c>
      <c r="BT70" s="14" t="s">
        <v>326</v>
      </c>
      <c r="BU70" s="14" t="s">
        <v>326</v>
      </c>
      <c r="BV70" s="14" t="s">
        <v>326</v>
      </c>
      <c r="BW70" s="14" t="s">
        <v>326</v>
      </c>
      <c r="BX70" s="14" t="s">
        <v>326</v>
      </c>
      <c r="BY70" s="14" t="s">
        <v>349</v>
      </c>
      <c r="BZ70" s="14" t="s">
        <v>350</v>
      </c>
      <c r="CA70" s="14" t="s">
        <v>351</v>
      </c>
      <c r="CB70" s="14" t="s">
        <v>326</v>
      </c>
      <c r="CC70" s="14">
        <v>0</v>
      </c>
      <c r="CD70" s="16">
        <v>0</v>
      </c>
      <c r="CE70" s="18" t="s">
        <v>352</v>
      </c>
      <c r="CF70" s="14">
        <v>0</v>
      </c>
      <c r="CG70" s="18">
        <v>0</v>
      </c>
      <c r="CH70" s="18">
        <v>1</v>
      </c>
      <c r="CI70" s="17" t="s">
        <v>353</v>
      </c>
      <c r="CJ70" s="14" t="s">
        <v>550</v>
      </c>
      <c r="CK70" s="14" t="s">
        <v>551</v>
      </c>
      <c r="CL70" s="14">
        <v>43531</v>
      </c>
      <c r="CM70" s="15" t="s">
        <v>323</v>
      </c>
      <c r="CN70" s="14" t="s">
        <v>399</v>
      </c>
      <c r="CO70" s="14" t="s">
        <v>357</v>
      </c>
    </row>
    <row r="71" spans="1:93" x14ac:dyDescent="0.3">
      <c r="A71" s="14" t="s">
        <v>213</v>
      </c>
      <c r="B71" s="14" t="s">
        <v>212</v>
      </c>
      <c r="C71" s="15">
        <v>43998</v>
      </c>
      <c r="D71" s="14" t="s">
        <v>323</v>
      </c>
      <c r="E71" s="15">
        <v>44544</v>
      </c>
      <c r="F71" s="14" t="s">
        <v>370</v>
      </c>
      <c r="G71" s="14" t="s">
        <v>325</v>
      </c>
      <c r="H71" s="14" t="s">
        <v>326</v>
      </c>
      <c r="I71" s="14" t="s">
        <v>327</v>
      </c>
      <c r="J71" s="14" t="s">
        <v>7</v>
      </c>
      <c r="K71" s="14" t="str">
        <f>VLOOKUP(J71,GM!$A$2:$C$25,3,0)</f>
        <v>Jean-Luc Morgenthaler</v>
      </c>
      <c r="L71" s="14" t="s">
        <v>326</v>
      </c>
      <c r="M71" s="14" t="s">
        <v>328</v>
      </c>
      <c r="N71" s="14" t="s">
        <v>326</v>
      </c>
      <c r="O71" s="14" t="s">
        <v>329</v>
      </c>
      <c r="P71" s="14" t="s">
        <v>330</v>
      </c>
      <c r="Q71" s="14">
        <v>46</v>
      </c>
      <c r="R71" s="16">
        <v>46</v>
      </c>
      <c r="S71" s="16" t="s">
        <v>331</v>
      </c>
      <c r="T71" s="14" t="s">
        <v>379</v>
      </c>
      <c r="U71" s="14" t="s">
        <v>332</v>
      </c>
      <c r="V71" s="14" t="s">
        <v>333</v>
      </c>
      <c r="W71" s="14" t="s">
        <v>334</v>
      </c>
      <c r="X71" s="14" t="s">
        <v>326</v>
      </c>
      <c r="Y71" s="14" t="s">
        <v>334</v>
      </c>
      <c r="Z71" s="14" t="s">
        <v>335</v>
      </c>
      <c r="AA71" s="14" t="s">
        <v>326</v>
      </c>
      <c r="AB71" s="14" t="s">
        <v>326</v>
      </c>
      <c r="AC71" s="14" t="s">
        <v>336</v>
      </c>
      <c r="AD71" s="14" t="s">
        <v>326</v>
      </c>
      <c r="AE71" s="14" t="s">
        <v>326</v>
      </c>
      <c r="AF71" s="14" t="s">
        <v>337</v>
      </c>
      <c r="AG71" s="14" t="s">
        <v>338</v>
      </c>
      <c r="AH71" s="14">
        <v>40</v>
      </c>
      <c r="AI71" s="17">
        <v>1</v>
      </c>
      <c r="AJ71" s="17" t="s">
        <v>339</v>
      </c>
      <c r="AK71" s="14" t="s">
        <v>340</v>
      </c>
      <c r="AL71" s="14" t="s">
        <v>326</v>
      </c>
      <c r="AM71" s="14">
        <v>0</v>
      </c>
      <c r="AN71" s="16">
        <v>0</v>
      </c>
      <c r="AO71" s="16">
        <v>0</v>
      </c>
      <c r="AP71" s="16">
        <v>0</v>
      </c>
      <c r="AQ71" s="16">
        <v>0</v>
      </c>
      <c r="AR71" s="16">
        <v>0</v>
      </c>
      <c r="AS71" s="16" t="s">
        <v>326</v>
      </c>
      <c r="AU71" s="15" t="s">
        <v>326</v>
      </c>
      <c r="AV71" s="14" t="s">
        <v>326</v>
      </c>
      <c r="AW71" s="14" t="s">
        <v>341</v>
      </c>
      <c r="AX71" s="14" t="s">
        <v>342</v>
      </c>
      <c r="AY71" s="14" t="s">
        <v>326</v>
      </c>
      <c r="AZ71" s="14">
        <v>0</v>
      </c>
      <c r="BA71" s="18">
        <v>0</v>
      </c>
      <c r="BB71" s="18">
        <v>0</v>
      </c>
      <c r="BC71" s="18">
        <v>0</v>
      </c>
      <c r="BD71" s="16">
        <v>45</v>
      </c>
      <c r="BE71" s="17" t="s">
        <v>326</v>
      </c>
      <c r="BF71" s="14" t="s">
        <v>343</v>
      </c>
      <c r="BG71" s="14" t="s">
        <v>326</v>
      </c>
      <c r="BH71" s="14" t="s">
        <v>344</v>
      </c>
      <c r="BI71" s="14" t="s">
        <v>334</v>
      </c>
      <c r="BJ71" s="14" t="s">
        <v>334</v>
      </c>
      <c r="BK71" s="14" t="s">
        <v>549</v>
      </c>
      <c r="BL71" s="14" t="s">
        <v>466</v>
      </c>
      <c r="BM71" s="14" t="s">
        <v>332</v>
      </c>
      <c r="BN71" s="14" t="s">
        <v>345</v>
      </c>
      <c r="BO71" s="14">
        <v>1</v>
      </c>
      <c r="BP71" s="16" t="s">
        <v>346</v>
      </c>
      <c r="BQ71" s="14" t="s">
        <v>347</v>
      </c>
      <c r="BR71" s="14" t="s">
        <v>326</v>
      </c>
      <c r="BS71" s="14" t="s">
        <v>348</v>
      </c>
      <c r="BT71" s="14" t="s">
        <v>326</v>
      </c>
      <c r="BU71" s="14" t="s">
        <v>326</v>
      </c>
      <c r="BV71" s="14" t="s">
        <v>326</v>
      </c>
      <c r="BW71" s="14" t="s">
        <v>326</v>
      </c>
      <c r="BX71" s="14" t="s">
        <v>326</v>
      </c>
      <c r="BY71" s="14" t="s">
        <v>349</v>
      </c>
      <c r="BZ71" s="14" t="s">
        <v>350</v>
      </c>
      <c r="CA71" s="14" t="s">
        <v>351</v>
      </c>
      <c r="CB71" s="14" t="s">
        <v>326</v>
      </c>
      <c r="CC71" s="14">
        <v>0</v>
      </c>
      <c r="CD71" s="16">
        <v>0</v>
      </c>
      <c r="CE71" s="18" t="s">
        <v>352</v>
      </c>
      <c r="CF71" s="14">
        <v>0</v>
      </c>
      <c r="CG71" s="18">
        <v>0</v>
      </c>
      <c r="CH71" s="18">
        <v>1</v>
      </c>
      <c r="CI71" s="17" t="s">
        <v>353</v>
      </c>
      <c r="CJ71" s="14" t="s">
        <v>552</v>
      </c>
      <c r="CK71" s="14" t="s">
        <v>553</v>
      </c>
      <c r="CL71" s="14">
        <v>43998</v>
      </c>
      <c r="CM71" s="15" t="s">
        <v>323</v>
      </c>
      <c r="CN71" s="14" t="s">
        <v>399</v>
      </c>
      <c r="CO71" s="14" t="s">
        <v>357</v>
      </c>
    </row>
    <row r="72" spans="1:93" x14ac:dyDescent="0.3">
      <c r="A72" s="14" t="s">
        <v>214</v>
      </c>
      <c r="B72" s="14" t="s">
        <v>215</v>
      </c>
      <c r="C72" s="15">
        <v>44461</v>
      </c>
      <c r="D72" s="14" t="s">
        <v>358</v>
      </c>
      <c r="E72" s="15">
        <v>44473</v>
      </c>
      <c r="F72" s="14" t="s">
        <v>377</v>
      </c>
      <c r="G72" s="14" t="s">
        <v>325</v>
      </c>
      <c r="H72" s="14" t="s">
        <v>326</v>
      </c>
      <c r="I72" s="14" t="s">
        <v>327</v>
      </c>
      <c r="J72" s="14" t="s">
        <v>20</v>
      </c>
      <c r="K72" s="14" t="str">
        <f>VLOOKUP(J72,GM!$A$2:$C$25,3,0)</f>
        <v>Leila Vranic</v>
      </c>
      <c r="L72" s="14" t="s">
        <v>326</v>
      </c>
      <c r="M72" s="14" t="s">
        <v>328</v>
      </c>
      <c r="N72" s="14" t="s">
        <v>326</v>
      </c>
      <c r="O72" s="14" t="s">
        <v>329</v>
      </c>
      <c r="P72" s="14" t="s">
        <v>330</v>
      </c>
      <c r="Q72" s="14">
        <v>1.9279999999999999</v>
      </c>
      <c r="R72" s="16">
        <v>1.9279999999999999</v>
      </c>
      <c r="S72" s="16" t="s">
        <v>331</v>
      </c>
      <c r="T72" s="14" t="s">
        <v>360</v>
      </c>
      <c r="U72" s="14" t="s">
        <v>332</v>
      </c>
      <c r="V72" s="14" t="s">
        <v>333</v>
      </c>
      <c r="W72" s="14" t="s">
        <v>334</v>
      </c>
      <c r="X72" s="14" t="s">
        <v>326</v>
      </c>
      <c r="Y72" s="14" t="s">
        <v>326</v>
      </c>
      <c r="Z72" s="14" t="s">
        <v>335</v>
      </c>
      <c r="AA72" s="14" t="s">
        <v>326</v>
      </c>
      <c r="AB72" s="14" t="s">
        <v>326</v>
      </c>
      <c r="AC72" s="14" t="s">
        <v>336</v>
      </c>
      <c r="AD72" s="14" t="s">
        <v>326</v>
      </c>
      <c r="AE72" s="14" t="s">
        <v>326</v>
      </c>
      <c r="AF72" s="14" t="s">
        <v>337</v>
      </c>
      <c r="AG72" s="14" t="s">
        <v>338</v>
      </c>
      <c r="AH72" s="14">
        <v>40</v>
      </c>
      <c r="AI72" s="17">
        <v>1</v>
      </c>
      <c r="AJ72" s="17" t="s">
        <v>339</v>
      </c>
      <c r="AK72" s="14" t="s">
        <v>340</v>
      </c>
      <c r="AL72" s="14" t="s">
        <v>326</v>
      </c>
      <c r="AM72" s="14">
        <v>0</v>
      </c>
      <c r="AN72" s="16">
        <v>0</v>
      </c>
      <c r="AO72" s="16">
        <v>0</v>
      </c>
      <c r="AP72" s="16">
        <v>0</v>
      </c>
      <c r="AQ72" s="16">
        <v>0</v>
      </c>
      <c r="AR72" s="16">
        <v>0</v>
      </c>
      <c r="AS72" s="16" t="s">
        <v>326</v>
      </c>
      <c r="AU72" s="15" t="s">
        <v>326</v>
      </c>
      <c r="AV72" s="14" t="s">
        <v>326</v>
      </c>
      <c r="AW72" s="14" t="s">
        <v>341</v>
      </c>
      <c r="AX72" s="14" t="s">
        <v>342</v>
      </c>
      <c r="AY72" s="14" t="s">
        <v>326</v>
      </c>
      <c r="AZ72" s="14">
        <v>0</v>
      </c>
      <c r="BA72" s="18">
        <v>0</v>
      </c>
      <c r="BB72" s="18">
        <v>0</v>
      </c>
      <c r="BC72" s="18">
        <v>0</v>
      </c>
      <c r="BD72" s="16">
        <v>45</v>
      </c>
      <c r="BE72" s="17" t="s">
        <v>326</v>
      </c>
      <c r="BF72" s="14" t="s">
        <v>343</v>
      </c>
      <c r="BG72" s="14" t="s">
        <v>326</v>
      </c>
      <c r="BH72" s="14" t="s">
        <v>344</v>
      </c>
      <c r="BI72" s="14" t="s">
        <v>334</v>
      </c>
      <c r="BJ72" s="14" t="s">
        <v>334</v>
      </c>
      <c r="BK72" s="14" t="s">
        <v>326</v>
      </c>
      <c r="BL72" s="14" t="s">
        <v>326</v>
      </c>
      <c r="BM72" s="14" t="s">
        <v>332</v>
      </c>
      <c r="BN72" s="14" t="s">
        <v>345</v>
      </c>
      <c r="BO72" s="14">
        <v>1</v>
      </c>
      <c r="BP72" s="16" t="s">
        <v>346</v>
      </c>
      <c r="BQ72" s="14" t="s">
        <v>347</v>
      </c>
      <c r="BR72" s="14" t="s">
        <v>326</v>
      </c>
      <c r="BS72" s="14" t="s">
        <v>348</v>
      </c>
      <c r="BT72" s="14" t="s">
        <v>326</v>
      </c>
      <c r="BU72" s="14" t="s">
        <v>326</v>
      </c>
      <c r="BV72" s="14" t="s">
        <v>326</v>
      </c>
      <c r="BW72" s="14" t="s">
        <v>326</v>
      </c>
      <c r="BX72" s="14" t="s">
        <v>326</v>
      </c>
      <c r="BY72" s="14" t="s">
        <v>349</v>
      </c>
      <c r="BZ72" s="14" t="s">
        <v>350</v>
      </c>
      <c r="CA72" s="14" t="s">
        <v>351</v>
      </c>
      <c r="CB72" s="14" t="s">
        <v>326</v>
      </c>
      <c r="CC72" s="14">
        <v>0</v>
      </c>
      <c r="CD72" s="16">
        <v>0</v>
      </c>
      <c r="CE72" s="18" t="s">
        <v>352</v>
      </c>
      <c r="CF72" s="14">
        <v>0</v>
      </c>
      <c r="CG72" s="18">
        <v>0</v>
      </c>
      <c r="CH72" s="18">
        <v>1</v>
      </c>
      <c r="CI72" s="17" t="s">
        <v>353</v>
      </c>
      <c r="CJ72" s="14" t="s">
        <v>554</v>
      </c>
      <c r="CK72" s="14" t="s">
        <v>555</v>
      </c>
      <c r="CL72" s="14">
        <v>44461</v>
      </c>
      <c r="CM72" s="15" t="s">
        <v>358</v>
      </c>
      <c r="CN72" s="14" t="s">
        <v>556</v>
      </c>
      <c r="CO72" s="14" t="s">
        <v>357</v>
      </c>
    </row>
    <row r="73" spans="1:93" x14ac:dyDescent="0.3">
      <c r="A73" s="14" t="s">
        <v>216</v>
      </c>
      <c r="B73" s="14" t="s">
        <v>217</v>
      </c>
      <c r="C73" s="15">
        <v>44257</v>
      </c>
      <c r="D73" s="14" t="s">
        <v>358</v>
      </c>
      <c r="E73" s="15">
        <v>44594</v>
      </c>
      <c r="F73" s="14" t="s">
        <v>432</v>
      </c>
      <c r="G73" s="14" t="s">
        <v>325</v>
      </c>
      <c r="H73" s="14" t="s">
        <v>326</v>
      </c>
      <c r="I73" s="14" t="s">
        <v>327</v>
      </c>
      <c r="J73" s="14" t="s">
        <v>43</v>
      </c>
      <c r="K73" s="14" t="str">
        <f>VLOOKUP(J73,GM!$A$2:$C$25,3,0)</f>
        <v>Jean-Luc Morgenthaler</v>
      </c>
      <c r="L73" s="14" t="s">
        <v>326</v>
      </c>
      <c r="M73" s="14" t="s">
        <v>328</v>
      </c>
      <c r="N73" s="14" t="s">
        <v>326</v>
      </c>
      <c r="O73" s="14" t="s">
        <v>329</v>
      </c>
      <c r="P73" s="14" t="s">
        <v>330</v>
      </c>
      <c r="Q73" s="14">
        <v>1.125</v>
      </c>
      <c r="R73" s="16">
        <v>1.125</v>
      </c>
      <c r="S73" s="16" t="s">
        <v>331</v>
      </c>
      <c r="T73" s="14" t="s">
        <v>433</v>
      </c>
      <c r="U73" s="14" t="s">
        <v>332</v>
      </c>
      <c r="V73" s="14" t="s">
        <v>333</v>
      </c>
      <c r="W73" s="14" t="s">
        <v>334</v>
      </c>
      <c r="X73" s="14" t="s">
        <v>326</v>
      </c>
      <c r="Y73" s="14" t="s">
        <v>326</v>
      </c>
      <c r="Z73" s="14" t="s">
        <v>335</v>
      </c>
      <c r="AA73" s="14" t="s">
        <v>326</v>
      </c>
      <c r="AB73" s="14" t="s">
        <v>326</v>
      </c>
      <c r="AC73" s="14" t="s">
        <v>336</v>
      </c>
      <c r="AD73" s="14" t="s">
        <v>326</v>
      </c>
      <c r="AE73" s="14" t="s">
        <v>326</v>
      </c>
      <c r="AF73" s="14" t="s">
        <v>337</v>
      </c>
      <c r="AG73" s="14" t="s">
        <v>338</v>
      </c>
      <c r="AH73" s="14">
        <v>40</v>
      </c>
      <c r="AI73" s="17">
        <v>1</v>
      </c>
      <c r="AJ73" s="17" t="s">
        <v>339</v>
      </c>
      <c r="AK73" s="14" t="s">
        <v>340</v>
      </c>
      <c r="AL73" s="14" t="s">
        <v>326</v>
      </c>
      <c r="AM73" s="14">
        <v>0</v>
      </c>
      <c r="AN73" s="16">
        <v>0</v>
      </c>
      <c r="AO73" s="16">
        <v>0</v>
      </c>
      <c r="AP73" s="16">
        <v>0</v>
      </c>
      <c r="AQ73" s="16">
        <v>0</v>
      </c>
      <c r="AR73" s="16">
        <v>0</v>
      </c>
      <c r="AS73" s="16" t="s">
        <v>326</v>
      </c>
      <c r="AU73" s="15" t="s">
        <v>326</v>
      </c>
      <c r="AV73" s="14" t="s">
        <v>326</v>
      </c>
      <c r="AW73" s="14" t="s">
        <v>341</v>
      </c>
      <c r="AX73" s="14" t="s">
        <v>342</v>
      </c>
      <c r="AY73" s="14" t="s">
        <v>326</v>
      </c>
      <c r="AZ73" s="14">
        <v>0</v>
      </c>
      <c r="BA73" s="18">
        <v>0</v>
      </c>
      <c r="BB73" s="18">
        <v>0</v>
      </c>
      <c r="BC73" s="18">
        <v>0</v>
      </c>
      <c r="BD73" s="16">
        <v>45</v>
      </c>
      <c r="BE73" s="17" t="s">
        <v>326</v>
      </c>
      <c r="BF73" s="14" t="s">
        <v>343</v>
      </c>
      <c r="BG73" s="14" t="s">
        <v>326</v>
      </c>
      <c r="BH73" s="14" t="s">
        <v>344</v>
      </c>
      <c r="BI73" s="14" t="s">
        <v>334</v>
      </c>
      <c r="BJ73" s="14" t="s">
        <v>334</v>
      </c>
      <c r="BK73" s="14" t="s">
        <v>361</v>
      </c>
      <c r="BL73" s="14" t="s">
        <v>326</v>
      </c>
      <c r="BM73" s="14" t="s">
        <v>332</v>
      </c>
      <c r="BN73" s="14" t="s">
        <v>345</v>
      </c>
      <c r="BO73" s="14">
        <v>1</v>
      </c>
      <c r="BP73" s="16" t="s">
        <v>346</v>
      </c>
      <c r="BQ73" s="14" t="s">
        <v>347</v>
      </c>
      <c r="BR73" s="14" t="s">
        <v>326</v>
      </c>
      <c r="BS73" s="14" t="s">
        <v>348</v>
      </c>
      <c r="BT73" s="14" t="s">
        <v>326</v>
      </c>
      <c r="BU73" s="14" t="s">
        <v>326</v>
      </c>
      <c r="BV73" s="14" t="s">
        <v>326</v>
      </c>
      <c r="BW73" s="14" t="s">
        <v>326</v>
      </c>
      <c r="BX73" s="14" t="s">
        <v>326</v>
      </c>
      <c r="BY73" s="14" t="s">
        <v>349</v>
      </c>
      <c r="BZ73" s="14" t="s">
        <v>350</v>
      </c>
      <c r="CA73" s="14" t="s">
        <v>351</v>
      </c>
      <c r="CB73" s="14" t="s">
        <v>326</v>
      </c>
      <c r="CC73" s="14">
        <v>0</v>
      </c>
      <c r="CD73" s="16">
        <v>0</v>
      </c>
      <c r="CE73" s="18" t="s">
        <v>352</v>
      </c>
      <c r="CF73" s="14">
        <v>0</v>
      </c>
      <c r="CG73" s="18">
        <v>0</v>
      </c>
      <c r="CH73" s="18">
        <v>1</v>
      </c>
      <c r="CI73" s="17" t="s">
        <v>353</v>
      </c>
      <c r="CJ73" s="14" t="s">
        <v>557</v>
      </c>
      <c r="CK73" s="14" t="s">
        <v>558</v>
      </c>
      <c r="CL73" s="14">
        <v>44257</v>
      </c>
      <c r="CM73" s="15" t="s">
        <v>358</v>
      </c>
      <c r="CN73" s="14" t="s">
        <v>559</v>
      </c>
      <c r="CO73" s="14" t="s">
        <v>357</v>
      </c>
    </row>
    <row r="74" spans="1:93" x14ac:dyDescent="0.3">
      <c r="A74" s="14" t="s">
        <v>218</v>
      </c>
      <c r="B74" s="14" t="s">
        <v>219</v>
      </c>
      <c r="C74" s="15">
        <v>44449</v>
      </c>
      <c r="D74" s="14" t="s">
        <v>323</v>
      </c>
      <c r="E74" s="15">
        <v>44452</v>
      </c>
      <c r="F74" s="14" t="s">
        <v>370</v>
      </c>
      <c r="G74" s="14" t="s">
        <v>325</v>
      </c>
      <c r="H74" s="14" t="s">
        <v>326</v>
      </c>
      <c r="I74" s="14" t="s">
        <v>327</v>
      </c>
      <c r="J74" s="14" t="s">
        <v>46</v>
      </c>
      <c r="K74" s="14" t="str">
        <f>VLOOKUP(J74,GM!$A$2:$C$25,3,0)</f>
        <v>Jean-Luc Morgenthaler</v>
      </c>
      <c r="L74" s="14" t="s">
        <v>326</v>
      </c>
      <c r="M74" s="14" t="s">
        <v>328</v>
      </c>
      <c r="N74" s="14" t="s">
        <v>326</v>
      </c>
      <c r="O74" s="14" t="s">
        <v>329</v>
      </c>
      <c r="P74" s="14" t="s">
        <v>330</v>
      </c>
      <c r="Q74" s="14">
        <v>3.23</v>
      </c>
      <c r="R74" s="16">
        <v>3.23</v>
      </c>
      <c r="S74" s="16" t="s">
        <v>331</v>
      </c>
      <c r="T74" s="14" t="s">
        <v>453</v>
      </c>
      <c r="U74" s="14" t="s">
        <v>332</v>
      </c>
      <c r="V74" s="14" t="s">
        <v>333</v>
      </c>
      <c r="W74" s="14" t="s">
        <v>334</v>
      </c>
      <c r="X74" s="14" t="s">
        <v>326</v>
      </c>
      <c r="Y74" s="14" t="s">
        <v>326</v>
      </c>
      <c r="Z74" s="14" t="s">
        <v>335</v>
      </c>
      <c r="AA74" s="14" t="s">
        <v>326</v>
      </c>
      <c r="AB74" s="14" t="s">
        <v>326</v>
      </c>
      <c r="AC74" s="14" t="s">
        <v>336</v>
      </c>
      <c r="AD74" s="14" t="s">
        <v>326</v>
      </c>
      <c r="AE74" s="14" t="s">
        <v>326</v>
      </c>
      <c r="AF74" s="14" t="s">
        <v>337</v>
      </c>
      <c r="AG74" s="14" t="s">
        <v>338</v>
      </c>
      <c r="AH74" s="14">
        <v>40</v>
      </c>
      <c r="AI74" s="17">
        <v>1</v>
      </c>
      <c r="AJ74" s="17" t="s">
        <v>339</v>
      </c>
      <c r="AK74" s="14" t="s">
        <v>340</v>
      </c>
      <c r="AL74" s="14" t="s">
        <v>326</v>
      </c>
      <c r="AM74" s="14">
        <v>0</v>
      </c>
      <c r="AN74" s="16">
        <v>0</v>
      </c>
      <c r="AO74" s="16">
        <v>0</v>
      </c>
      <c r="AP74" s="16">
        <v>0</v>
      </c>
      <c r="AQ74" s="16">
        <v>0</v>
      </c>
      <c r="AR74" s="16">
        <v>0</v>
      </c>
      <c r="AS74" s="16" t="s">
        <v>326</v>
      </c>
      <c r="AU74" s="15" t="s">
        <v>326</v>
      </c>
      <c r="AV74" s="14" t="s">
        <v>326</v>
      </c>
      <c r="AW74" s="14" t="s">
        <v>341</v>
      </c>
      <c r="AX74" s="14" t="s">
        <v>342</v>
      </c>
      <c r="AY74" s="14" t="s">
        <v>326</v>
      </c>
      <c r="AZ74" s="14">
        <v>0</v>
      </c>
      <c r="BA74" s="18">
        <v>0</v>
      </c>
      <c r="BB74" s="18">
        <v>0</v>
      </c>
      <c r="BC74" s="18">
        <v>0</v>
      </c>
      <c r="BD74" s="16">
        <v>45</v>
      </c>
      <c r="BE74" s="17" t="s">
        <v>326</v>
      </c>
      <c r="BF74" s="14" t="s">
        <v>343</v>
      </c>
      <c r="BG74" s="14" t="s">
        <v>326</v>
      </c>
      <c r="BH74" s="14" t="s">
        <v>344</v>
      </c>
      <c r="BI74" s="14" t="s">
        <v>334</v>
      </c>
      <c r="BJ74" s="14" t="s">
        <v>334</v>
      </c>
      <c r="BK74" s="14" t="s">
        <v>326</v>
      </c>
      <c r="BL74" s="14" t="s">
        <v>326</v>
      </c>
      <c r="BM74" s="14" t="s">
        <v>332</v>
      </c>
      <c r="BN74" s="14" t="s">
        <v>345</v>
      </c>
      <c r="BO74" s="14">
        <v>1</v>
      </c>
      <c r="BP74" s="16" t="s">
        <v>346</v>
      </c>
      <c r="BQ74" s="14" t="s">
        <v>347</v>
      </c>
      <c r="BR74" s="14" t="s">
        <v>326</v>
      </c>
      <c r="BS74" s="14" t="s">
        <v>348</v>
      </c>
      <c r="BT74" s="14" t="s">
        <v>326</v>
      </c>
      <c r="BU74" s="14" t="s">
        <v>326</v>
      </c>
      <c r="BV74" s="14" t="s">
        <v>326</v>
      </c>
      <c r="BW74" s="14" t="s">
        <v>326</v>
      </c>
      <c r="BX74" s="14" t="s">
        <v>326</v>
      </c>
      <c r="BY74" s="14" t="s">
        <v>349</v>
      </c>
      <c r="BZ74" s="14" t="s">
        <v>350</v>
      </c>
      <c r="CA74" s="14" t="s">
        <v>351</v>
      </c>
      <c r="CB74" s="14" t="s">
        <v>326</v>
      </c>
      <c r="CC74" s="14">
        <v>0</v>
      </c>
      <c r="CD74" s="16">
        <v>0</v>
      </c>
      <c r="CE74" s="18" t="s">
        <v>352</v>
      </c>
      <c r="CF74" s="14">
        <v>0</v>
      </c>
      <c r="CG74" s="18">
        <v>0</v>
      </c>
      <c r="CH74" s="18">
        <v>1</v>
      </c>
      <c r="CI74" s="17" t="s">
        <v>353</v>
      </c>
      <c r="CJ74" s="14" t="s">
        <v>560</v>
      </c>
      <c r="CK74" s="14" t="s">
        <v>561</v>
      </c>
      <c r="CL74" s="14">
        <v>44449</v>
      </c>
      <c r="CM74" s="15" t="s">
        <v>323</v>
      </c>
      <c r="CN74" s="14" t="s">
        <v>399</v>
      </c>
      <c r="CO74" s="14" t="s">
        <v>357</v>
      </c>
    </row>
    <row r="75" spans="1:93" x14ac:dyDescent="0.3">
      <c r="A75" s="14" t="s">
        <v>220</v>
      </c>
      <c r="B75" s="14" t="s">
        <v>221</v>
      </c>
      <c r="C75" s="15">
        <v>44510</v>
      </c>
      <c r="D75" s="14" t="s">
        <v>425</v>
      </c>
      <c r="E75" s="15">
        <v>44518</v>
      </c>
      <c r="F75" s="14" t="s">
        <v>370</v>
      </c>
      <c r="G75" s="14" t="s">
        <v>325</v>
      </c>
      <c r="H75" s="14" t="s">
        <v>326</v>
      </c>
      <c r="I75" s="14" t="s">
        <v>327</v>
      </c>
      <c r="J75" s="14" t="s">
        <v>46</v>
      </c>
      <c r="K75" s="14" t="str">
        <f>VLOOKUP(J75,GM!$A$2:$C$25,3,0)</f>
        <v>Jean-Luc Morgenthaler</v>
      </c>
      <c r="L75" s="14" t="s">
        <v>326</v>
      </c>
      <c r="M75" s="14" t="s">
        <v>328</v>
      </c>
      <c r="N75" s="14" t="s">
        <v>326</v>
      </c>
      <c r="O75" s="14" t="s">
        <v>329</v>
      </c>
      <c r="P75" s="14" t="s">
        <v>330</v>
      </c>
      <c r="Q75" s="14">
        <v>0</v>
      </c>
      <c r="R75" s="16">
        <v>0</v>
      </c>
      <c r="S75" s="16" t="s">
        <v>331</v>
      </c>
      <c r="T75" s="14" t="s">
        <v>433</v>
      </c>
      <c r="U75" s="14" t="s">
        <v>332</v>
      </c>
      <c r="V75" s="14" t="s">
        <v>333</v>
      </c>
      <c r="W75" s="14" t="s">
        <v>334</v>
      </c>
      <c r="X75" s="14" t="s">
        <v>326</v>
      </c>
      <c r="Y75" s="14" t="s">
        <v>326</v>
      </c>
      <c r="Z75" s="14" t="s">
        <v>335</v>
      </c>
      <c r="AA75" s="14" t="s">
        <v>326</v>
      </c>
      <c r="AB75" s="14" t="s">
        <v>326</v>
      </c>
      <c r="AC75" s="14" t="s">
        <v>336</v>
      </c>
      <c r="AD75" s="14" t="s">
        <v>326</v>
      </c>
      <c r="AE75" s="14" t="s">
        <v>326</v>
      </c>
      <c r="AF75" s="14" t="s">
        <v>337</v>
      </c>
      <c r="AG75" s="14" t="s">
        <v>338</v>
      </c>
      <c r="AH75" s="14">
        <v>40</v>
      </c>
      <c r="AI75" s="17">
        <v>1</v>
      </c>
      <c r="AJ75" s="17" t="s">
        <v>339</v>
      </c>
      <c r="AK75" s="14" t="s">
        <v>340</v>
      </c>
      <c r="AL75" s="14" t="s">
        <v>326</v>
      </c>
      <c r="AM75" s="14">
        <v>0</v>
      </c>
      <c r="AN75" s="16">
        <v>0</v>
      </c>
      <c r="AO75" s="16">
        <v>0</v>
      </c>
      <c r="AP75" s="16">
        <v>0</v>
      </c>
      <c r="AQ75" s="16">
        <v>0</v>
      </c>
      <c r="AR75" s="16">
        <v>0</v>
      </c>
      <c r="AS75" s="16" t="s">
        <v>326</v>
      </c>
      <c r="AU75" s="15" t="s">
        <v>326</v>
      </c>
      <c r="AV75" s="14" t="s">
        <v>326</v>
      </c>
      <c r="AW75" s="14" t="s">
        <v>341</v>
      </c>
      <c r="AX75" s="14" t="s">
        <v>342</v>
      </c>
      <c r="AY75" s="14" t="s">
        <v>326</v>
      </c>
      <c r="AZ75" s="14">
        <v>0</v>
      </c>
      <c r="BA75" s="18">
        <v>0</v>
      </c>
      <c r="BB75" s="18">
        <v>0</v>
      </c>
      <c r="BC75" s="18">
        <v>0</v>
      </c>
      <c r="BD75" s="16">
        <v>45</v>
      </c>
      <c r="BE75" s="17" t="s">
        <v>326</v>
      </c>
      <c r="BF75" s="14" t="s">
        <v>343</v>
      </c>
      <c r="BG75" s="14" t="s">
        <v>326</v>
      </c>
      <c r="BH75" s="14" t="s">
        <v>344</v>
      </c>
      <c r="BI75" s="14" t="s">
        <v>334</v>
      </c>
      <c r="BJ75" s="14" t="s">
        <v>334</v>
      </c>
      <c r="BK75" s="14" t="s">
        <v>326</v>
      </c>
      <c r="BL75" s="14" t="s">
        <v>326</v>
      </c>
      <c r="BM75" s="14" t="s">
        <v>332</v>
      </c>
      <c r="BN75" s="14" t="s">
        <v>345</v>
      </c>
      <c r="BO75" s="14">
        <v>1</v>
      </c>
      <c r="BP75" s="16" t="s">
        <v>346</v>
      </c>
      <c r="BQ75" s="14" t="s">
        <v>347</v>
      </c>
      <c r="BR75" s="14" t="s">
        <v>326</v>
      </c>
      <c r="BS75" s="14" t="s">
        <v>348</v>
      </c>
      <c r="BT75" s="14" t="s">
        <v>326</v>
      </c>
      <c r="BU75" s="14" t="s">
        <v>326</v>
      </c>
      <c r="BV75" s="14" t="s">
        <v>326</v>
      </c>
      <c r="BW75" s="14" t="s">
        <v>326</v>
      </c>
      <c r="BX75" s="14" t="s">
        <v>326</v>
      </c>
      <c r="BY75" s="14" t="s">
        <v>349</v>
      </c>
      <c r="BZ75" s="14" t="s">
        <v>350</v>
      </c>
      <c r="CA75" s="14" t="s">
        <v>351</v>
      </c>
      <c r="CB75" s="14" t="s">
        <v>326</v>
      </c>
      <c r="CC75" s="14">
        <v>0</v>
      </c>
      <c r="CD75" s="16">
        <v>0</v>
      </c>
      <c r="CE75" s="18" t="s">
        <v>352</v>
      </c>
      <c r="CF75" s="14">
        <v>0</v>
      </c>
      <c r="CG75" s="18">
        <v>0</v>
      </c>
      <c r="CH75" s="18">
        <v>1</v>
      </c>
      <c r="CI75" s="17" t="s">
        <v>396</v>
      </c>
      <c r="CJ75" s="14" t="s">
        <v>562</v>
      </c>
      <c r="CK75" s="14" t="s">
        <v>563</v>
      </c>
      <c r="CL75" s="14">
        <v>44510</v>
      </c>
      <c r="CM75" s="15" t="s">
        <v>425</v>
      </c>
      <c r="CN75" s="14" t="s">
        <v>481</v>
      </c>
      <c r="CO75" s="14" t="s">
        <v>357</v>
      </c>
    </row>
    <row r="76" spans="1:93" x14ac:dyDescent="0.3">
      <c r="A76" s="14" t="s">
        <v>222</v>
      </c>
      <c r="B76" s="14" t="s">
        <v>223</v>
      </c>
      <c r="C76" s="15">
        <v>44510</v>
      </c>
      <c r="D76" s="14" t="s">
        <v>425</v>
      </c>
      <c r="E76" s="15">
        <v>44518</v>
      </c>
      <c r="F76" s="14" t="s">
        <v>370</v>
      </c>
      <c r="G76" s="14" t="s">
        <v>325</v>
      </c>
      <c r="H76" s="14" t="s">
        <v>326</v>
      </c>
      <c r="I76" s="14" t="s">
        <v>327</v>
      </c>
      <c r="J76" s="14" t="s">
        <v>46</v>
      </c>
      <c r="K76" s="14" t="str">
        <f>VLOOKUP(J76,GM!$A$2:$C$25,3,0)</f>
        <v>Jean-Luc Morgenthaler</v>
      </c>
      <c r="L76" s="14" t="s">
        <v>326</v>
      </c>
      <c r="M76" s="14" t="s">
        <v>328</v>
      </c>
      <c r="N76" s="14" t="s">
        <v>326</v>
      </c>
      <c r="O76" s="14" t="s">
        <v>329</v>
      </c>
      <c r="P76" s="14" t="s">
        <v>330</v>
      </c>
      <c r="Q76" s="14">
        <v>0</v>
      </c>
      <c r="R76" s="16">
        <v>0</v>
      </c>
      <c r="S76" s="16" t="s">
        <v>331</v>
      </c>
      <c r="T76" s="14" t="s">
        <v>326</v>
      </c>
      <c r="U76" s="14" t="s">
        <v>332</v>
      </c>
      <c r="V76" s="14" t="s">
        <v>333</v>
      </c>
      <c r="W76" s="14" t="s">
        <v>334</v>
      </c>
      <c r="X76" s="14" t="s">
        <v>326</v>
      </c>
      <c r="Y76" s="14" t="s">
        <v>326</v>
      </c>
      <c r="Z76" s="14" t="s">
        <v>335</v>
      </c>
      <c r="AA76" s="14" t="s">
        <v>326</v>
      </c>
      <c r="AB76" s="14" t="s">
        <v>326</v>
      </c>
      <c r="AC76" s="14" t="s">
        <v>336</v>
      </c>
      <c r="AD76" s="14" t="s">
        <v>326</v>
      </c>
      <c r="AE76" s="14" t="s">
        <v>326</v>
      </c>
      <c r="AF76" s="14" t="s">
        <v>337</v>
      </c>
      <c r="AG76" s="14" t="s">
        <v>338</v>
      </c>
      <c r="AH76" s="14">
        <v>40</v>
      </c>
      <c r="AI76" s="17">
        <v>1</v>
      </c>
      <c r="AJ76" s="17" t="s">
        <v>339</v>
      </c>
      <c r="AK76" s="14" t="s">
        <v>340</v>
      </c>
      <c r="AL76" s="14" t="s">
        <v>326</v>
      </c>
      <c r="AM76" s="14">
        <v>0</v>
      </c>
      <c r="AN76" s="16">
        <v>0</v>
      </c>
      <c r="AO76" s="16">
        <v>0</v>
      </c>
      <c r="AP76" s="16">
        <v>0</v>
      </c>
      <c r="AQ76" s="16">
        <v>0</v>
      </c>
      <c r="AR76" s="16">
        <v>0</v>
      </c>
      <c r="AS76" s="16" t="s">
        <v>326</v>
      </c>
      <c r="AU76" s="15" t="s">
        <v>326</v>
      </c>
      <c r="AV76" s="14" t="s">
        <v>326</v>
      </c>
      <c r="AW76" s="14" t="s">
        <v>341</v>
      </c>
      <c r="AX76" s="14" t="s">
        <v>342</v>
      </c>
      <c r="AY76" s="14" t="s">
        <v>326</v>
      </c>
      <c r="AZ76" s="14">
        <v>0</v>
      </c>
      <c r="BA76" s="18">
        <v>0</v>
      </c>
      <c r="BB76" s="18">
        <v>0</v>
      </c>
      <c r="BC76" s="18">
        <v>0</v>
      </c>
      <c r="BD76" s="16">
        <v>45</v>
      </c>
      <c r="BE76" s="17" t="s">
        <v>326</v>
      </c>
      <c r="BF76" s="14" t="s">
        <v>343</v>
      </c>
      <c r="BG76" s="14" t="s">
        <v>326</v>
      </c>
      <c r="BH76" s="14" t="s">
        <v>344</v>
      </c>
      <c r="BI76" s="14" t="s">
        <v>334</v>
      </c>
      <c r="BJ76" s="14" t="s">
        <v>334</v>
      </c>
      <c r="BK76" s="14" t="s">
        <v>326</v>
      </c>
      <c r="BL76" s="14" t="s">
        <v>326</v>
      </c>
      <c r="BM76" s="14" t="s">
        <v>332</v>
      </c>
      <c r="BN76" s="14" t="s">
        <v>345</v>
      </c>
      <c r="BO76" s="14">
        <v>1</v>
      </c>
      <c r="BP76" s="16" t="s">
        <v>346</v>
      </c>
      <c r="BQ76" s="14" t="s">
        <v>347</v>
      </c>
      <c r="BR76" s="14" t="s">
        <v>326</v>
      </c>
      <c r="BS76" s="14" t="s">
        <v>348</v>
      </c>
      <c r="BT76" s="14" t="s">
        <v>326</v>
      </c>
      <c r="BU76" s="14" t="s">
        <v>326</v>
      </c>
      <c r="BV76" s="14" t="s">
        <v>326</v>
      </c>
      <c r="BW76" s="14" t="s">
        <v>326</v>
      </c>
      <c r="BX76" s="14" t="s">
        <v>326</v>
      </c>
      <c r="BY76" s="14" t="s">
        <v>349</v>
      </c>
      <c r="BZ76" s="14" t="s">
        <v>350</v>
      </c>
      <c r="CA76" s="14" t="s">
        <v>351</v>
      </c>
      <c r="CB76" s="14" t="s">
        <v>326</v>
      </c>
      <c r="CC76" s="14">
        <v>0</v>
      </c>
      <c r="CD76" s="16">
        <v>0</v>
      </c>
      <c r="CE76" s="18" t="s">
        <v>352</v>
      </c>
      <c r="CF76" s="14">
        <v>0</v>
      </c>
      <c r="CG76" s="18">
        <v>0</v>
      </c>
      <c r="CH76" s="18">
        <v>1</v>
      </c>
      <c r="CI76" s="17" t="s">
        <v>396</v>
      </c>
      <c r="CJ76" s="14" t="s">
        <v>562</v>
      </c>
      <c r="CK76" s="14" t="s">
        <v>563</v>
      </c>
      <c r="CL76" s="14">
        <v>44510</v>
      </c>
      <c r="CM76" s="15" t="s">
        <v>425</v>
      </c>
      <c r="CN76" s="14" t="s">
        <v>481</v>
      </c>
      <c r="CO76" s="14" t="s">
        <v>357</v>
      </c>
    </row>
    <row r="77" spans="1:93" x14ac:dyDescent="0.3">
      <c r="A77" s="14" t="s">
        <v>224</v>
      </c>
      <c r="B77" s="14" t="s">
        <v>225</v>
      </c>
      <c r="C77" s="15">
        <v>42830</v>
      </c>
      <c r="D77" s="14" t="s">
        <v>386</v>
      </c>
      <c r="E77" s="15">
        <v>44698</v>
      </c>
      <c r="F77" s="14" t="s">
        <v>370</v>
      </c>
      <c r="G77" s="14" t="s">
        <v>387</v>
      </c>
      <c r="H77" s="14" t="s">
        <v>326</v>
      </c>
      <c r="I77" s="14" t="s">
        <v>327</v>
      </c>
      <c r="J77" s="14" t="s">
        <v>68</v>
      </c>
      <c r="K77" s="14" t="str">
        <f>VLOOKUP(J77,GM!$A$2:$C$25,3,0)</f>
        <v>Jean-Luc Morgenthaler</v>
      </c>
      <c r="L77" s="14" t="s">
        <v>326</v>
      </c>
      <c r="M77" s="14" t="s">
        <v>328</v>
      </c>
      <c r="N77" s="14" t="s">
        <v>326</v>
      </c>
      <c r="O77" s="14" t="s">
        <v>329</v>
      </c>
      <c r="P77" s="14" t="s">
        <v>330</v>
      </c>
      <c r="Q77" s="14">
        <v>2.3E-2</v>
      </c>
      <c r="R77" s="16">
        <v>2.3E-2</v>
      </c>
      <c r="S77" s="16" t="s">
        <v>331</v>
      </c>
      <c r="T77" s="14" t="s">
        <v>482</v>
      </c>
      <c r="U77" s="14" t="s">
        <v>332</v>
      </c>
      <c r="V77" s="14" t="s">
        <v>333</v>
      </c>
      <c r="W77" s="14" t="s">
        <v>326</v>
      </c>
      <c r="X77" s="14" t="s">
        <v>326</v>
      </c>
      <c r="Y77" s="14" t="s">
        <v>326</v>
      </c>
      <c r="Z77" s="14" t="s">
        <v>335</v>
      </c>
      <c r="AA77" s="14" t="s">
        <v>326</v>
      </c>
      <c r="AB77" s="14" t="s">
        <v>326</v>
      </c>
      <c r="AC77" s="14" t="s">
        <v>336</v>
      </c>
      <c r="AD77" s="14" t="s">
        <v>464</v>
      </c>
      <c r="AE77" s="14" t="s">
        <v>326</v>
      </c>
      <c r="AF77" s="14" t="s">
        <v>337</v>
      </c>
      <c r="AG77" s="14" t="s">
        <v>338</v>
      </c>
      <c r="AH77" s="14">
        <v>40</v>
      </c>
      <c r="AI77" s="17">
        <v>1</v>
      </c>
      <c r="AJ77" s="17" t="s">
        <v>373</v>
      </c>
      <c r="AK77" s="14" t="s">
        <v>340</v>
      </c>
      <c r="AL77" s="14" t="s">
        <v>326</v>
      </c>
      <c r="AM77" s="14">
        <v>0</v>
      </c>
      <c r="AN77" s="16">
        <v>0</v>
      </c>
      <c r="AO77" s="16">
        <v>0</v>
      </c>
      <c r="AP77" s="16">
        <v>0</v>
      </c>
      <c r="AQ77" s="16">
        <v>0</v>
      </c>
      <c r="AR77" s="16">
        <v>0</v>
      </c>
      <c r="AS77" s="16" t="s">
        <v>326</v>
      </c>
      <c r="AU77" s="15" t="s">
        <v>326</v>
      </c>
      <c r="AV77" s="14" t="s">
        <v>326</v>
      </c>
      <c r="AW77" s="14" t="s">
        <v>341</v>
      </c>
      <c r="AX77" s="14" t="s">
        <v>342</v>
      </c>
      <c r="AY77" s="14" t="s">
        <v>326</v>
      </c>
      <c r="AZ77" s="14">
        <v>0</v>
      </c>
      <c r="BA77" s="18">
        <v>0</v>
      </c>
      <c r="BB77" s="18">
        <v>0</v>
      </c>
      <c r="BC77" s="18">
        <v>0</v>
      </c>
      <c r="BD77" s="16">
        <v>45</v>
      </c>
      <c r="BE77" s="17" t="s">
        <v>326</v>
      </c>
      <c r="BF77" s="14" t="s">
        <v>326</v>
      </c>
      <c r="BG77" s="14" t="s">
        <v>326</v>
      </c>
      <c r="BH77" s="14" t="s">
        <v>344</v>
      </c>
      <c r="BI77" s="14" t="s">
        <v>334</v>
      </c>
      <c r="BJ77" s="14" t="s">
        <v>334</v>
      </c>
      <c r="BK77" s="14" t="s">
        <v>564</v>
      </c>
      <c r="BL77" s="14" t="s">
        <v>382</v>
      </c>
      <c r="BM77" s="14" t="s">
        <v>332</v>
      </c>
      <c r="BN77" s="14" t="s">
        <v>345</v>
      </c>
      <c r="BO77" s="14">
        <v>1</v>
      </c>
      <c r="BP77" s="16" t="s">
        <v>346</v>
      </c>
      <c r="BQ77" s="14" t="s">
        <v>326</v>
      </c>
      <c r="BR77" s="14" t="s">
        <v>326</v>
      </c>
      <c r="BS77" s="14" t="s">
        <v>348</v>
      </c>
      <c r="BT77" s="14" t="s">
        <v>326</v>
      </c>
      <c r="BU77" s="14" t="s">
        <v>326</v>
      </c>
      <c r="BV77" s="14" t="s">
        <v>326</v>
      </c>
      <c r="BW77" s="14" t="s">
        <v>326</v>
      </c>
      <c r="BX77" s="14" t="s">
        <v>326</v>
      </c>
      <c r="BY77" s="14" t="s">
        <v>349</v>
      </c>
      <c r="BZ77" s="14" t="s">
        <v>350</v>
      </c>
      <c r="CA77" s="14" t="s">
        <v>351</v>
      </c>
      <c r="CB77" s="14" t="s">
        <v>326</v>
      </c>
      <c r="CC77" s="14">
        <v>0</v>
      </c>
      <c r="CD77" s="16">
        <v>0</v>
      </c>
      <c r="CE77" s="18" t="s">
        <v>352</v>
      </c>
      <c r="CF77" s="14">
        <v>0.42</v>
      </c>
      <c r="CG77" s="18">
        <v>0</v>
      </c>
      <c r="CH77" s="18">
        <v>1</v>
      </c>
      <c r="CI77" s="17" t="s">
        <v>396</v>
      </c>
      <c r="CJ77" s="14" t="s">
        <v>565</v>
      </c>
      <c r="CK77" s="14" t="s">
        <v>566</v>
      </c>
      <c r="CL77" s="14">
        <v>44180</v>
      </c>
      <c r="CM77" s="15" t="s">
        <v>323</v>
      </c>
      <c r="CN77" s="14" t="s">
        <v>567</v>
      </c>
      <c r="CO77" s="14" t="s">
        <v>568</v>
      </c>
    </row>
    <row r="78" spans="1:93" x14ac:dyDescent="0.3">
      <c r="A78" s="14" t="s">
        <v>87</v>
      </c>
      <c r="B78" s="14" t="s">
        <v>88</v>
      </c>
      <c r="C78" s="15">
        <v>44643</v>
      </c>
      <c r="D78" s="14" t="s">
        <v>358</v>
      </c>
      <c r="E78" s="15">
        <v>44676</v>
      </c>
      <c r="F78" s="14" t="s">
        <v>377</v>
      </c>
      <c r="G78" s="14" t="s">
        <v>325</v>
      </c>
      <c r="H78" s="14" t="s">
        <v>326</v>
      </c>
      <c r="I78" s="14" t="s">
        <v>327</v>
      </c>
      <c r="J78" s="14" t="s">
        <v>68</v>
      </c>
      <c r="K78" s="14" t="str">
        <f>VLOOKUP(J78,GM!$A$2:$C$25,3,0)</f>
        <v>Jean-Luc Morgenthaler</v>
      </c>
      <c r="L78" s="14" t="s">
        <v>326</v>
      </c>
      <c r="M78" s="14" t="s">
        <v>328</v>
      </c>
      <c r="N78" s="14" t="s">
        <v>326</v>
      </c>
      <c r="O78" s="14" t="s">
        <v>329</v>
      </c>
      <c r="P78" s="14" t="s">
        <v>330</v>
      </c>
      <c r="Q78" s="14">
        <v>3.0000000000000001E-3</v>
      </c>
      <c r="R78" s="16">
        <v>3.0000000000000001E-3</v>
      </c>
      <c r="S78" s="16" t="s">
        <v>331</v>
      </c>
      <c r="T78" s="14" t="s">
        <v>433</v>
      </c>
      <c r="U78" s="14" t="s">
        <v>332</v>
      </c>
      <c r="V78" s="14" t="s">
        <v>333</v>
      </c>
      <c r="W78" s="14" t="s">
        <v>326</v>
      </c>
      <c r="X78" s="14" t="s">
        <v>326</v>
      </c>
      <c r="Y78" s="14" t="s">
        <v>326</v>
      </c>
      <c r="Z78" s="14" t="s">
        <v>335</v>
      </c>
      <c r="AA78" s="14" t="s">
        <v>326</v>
      </c>
      <c r="AB78" s="14" t="s">
        <v>326</v>
      </c>
      <c r="AC78" s="14" t="s">
        <v>336</v>
      </c>
      <c r="AD78" s="14" t="s">
        <v>326</v>
      </c>
      <c r="AE78" s="14" t="s">
        <v>326</v>
      </c>
      <c r="AF78" s="14" t="s">
        <v>337</v>
      </c>
      <c r="AG78" s="14" t="s">
        <v>395</v>
      </c>
      <c r="AH78" s="14">
        <v>40</v>
      </c>
      <c r="AI78" s="17">
        <v>1</v>
      </c>
      <c r="AJ78" s="17" t="s">
        <v>373</v>
      </c>
      <c r="AK78" s="14" t="s">
        <v>340</v>
      </c>
      <c r="AL78" s="14" t="s">
        <v>326</v>
      </c>
      <c r="AM78" s="14">
        <v>0</v>
      </c>
      <c r="AN78" s="16">
        <v>0</v>
      </c>
      <c r="AO78" s="16">
        <v>0</v>
      </c>
      <c r="AP78" s="16">
        <v>0</v>
      </c>
      <c r="AQ78" s="16">
        <v>0</v>
      </c>
      <c r="AR78" s="16">
        <v>0</v>
      </c>
      <c r="AS78" s="16" t="s">
        <v>326</v>
      </c>
      <c r="AU78" s="15" t="s">
        <v>326</v>
      </c>
      <c r="AV78" s="14" t="s">
        <v>326</v>
      </c>
      <c r="AW78" s="14" t="s">
        <v>341</v>
      </c>
      <c r="AX78" s="14" t="s">
        <v>342</v>
      </c>
      <c r="AY78" s="14" t="s">
        <v>326</v>
      </c>
      <c r="AZ78" s="14">
        <v>0</v>
      </c>
      <c r="BA78" s="18">
        <v>0</v>
      </c>
      <c r="BB78" s="18">
        <v>0</v>
      </c>
      <c r="BC78" s="18">
        <v>0</v>
      </c>
      <c r="BD78" s="16">
        <v>45</v>
      </c>
      <c r="BE78" s="17" t="s">
        <v>326</v>
      </c>
      <c r="BF78" s="14" t="s">
        <v>326</v>
      </c>
      <c r="BG78" s="14" t="s">
        <v>326</v>
      </c>
      <c r="BH78" s="14" t="s">
        <v>344</v>
      </c>
      <c r="BI78" s="14" t="s">
        <v>334</v>
      </c>
      <c r="BJ78" s="14" t="s">
        <v>334</v>
      </c>
      <c r="BK78" s="14" t="s">
        <v>326</v>
      </c>
      <c r="BL78" s="14" t="s">
        <v>326</v>
      </c>
      <c r="BM78" s="14" t="s">
        <v>332</v>
      </c>
      <c r="BN78" s="14" t="s">
        <v>345</v>
      </c>
      <c r="BO78" s="14">
        <v>1</v>
      </c>
      <c r="BP78" s="16" t="s">
        <v>346</v>
      </c>
      <c r="BQ78" s="14" t="s">
        <v>326</v>
      </c>
      <c r="BR78" s="14" t="s">
        <v>326</v>
      </c>
      <c r="BS78" s="14" t="s">
        <v>348</v>
      </c>
      <c r="BT78" s="14" t="s">
        <v>326</v>
      </c>
      <c r="BU78" s="14" t="s">
        <v>326</v>
      </c>
      <c r="BV78" s="14" t="s">
        <v>326</v>
      </c>
      <c r="BW78" s="14" t="s">
        <v>326</v>
      </c>
      <c r="BX78" s="14" t="s">
        <v>326</v>
      </c>
      <c r="BY78" s="14" t="s">
        <v>349</v>
      </c>
      <c r="BZ78" s="14" t="s">
        <v>350</v>
      </c>
      <c r="CA78" s="14" t="s">
        <v>351</v>
      </c>
      <c r="CB78" s="14" t="s">
        <v>326</v>
      </c>
      <c r="CC78" s="14">
        <v>0</v>
      </c>
      <c r="CD78" s="16">
        <v>0</v>
      </c>
      <c r="CE78" s="18" t="s">
        <v>352</v>
      </c>
      <c r="CF78" s="14">
        <v>472.91</v>
      </c>
      <c r="CG78" s="18">
        <v>0</v>
      </c>
      <c r="CH78" s="18">
        <v>1</v>
      </c>
      <c r="CI78" s="17" t="s">
        <v>396</v>
      </c>
      <c r="CJ78" s="14" t="s">
        <v>569</v>
      </c>
      <c r="CK78" s="14" t="s">
        <v>570</v>
      </c>
      <c r="CL78" s="14">
        <v>44643</v>
      </c>
      <c r="CM78" s="15" t="s">
        <v>358</v>
      </c>
      <c r="CN78" s="14" t="s">
        <v>385</v>
      </c>
      <c r="CO78" s="14" t="s">
        <v>357</v>
      </c>
    </row>
    <row r="79" spans="1:93" x14ac:dyDescent="0.3">
      <c r="A79" s="14" t="s">
        <v>226</v>
      </c>
      <c r="B79" s="14" t="s">
        <v>227</v>
      </c>
      <c r="C79" s="15">
        <v>43592</v>
      </c>
      <c r="D79" s="14" t="s">
        <v>323</v>
      </c>
      <c r="E79" s="15">
        <v>44566</v>
      </c>
      <c r="F79" s="14" t="s">
        <v>377</v>
      </c>
      <c r="G79" s="14" t="s">
        <v>325</v>
      </c>
      <c r="H79" s="14" t="s">
        <v>326</v>
      </c>
      <c r="I79" s="14" t="s">
        <v>327</v>
      </c>
      <c r="J79" s="14" t="s">
        <v>54</v>
      </c>
      <c r="K79" s="14" t="str">
        <f>VLOOKUP(J79,GM!$A$2:$C$25,3,0)</f>
        <v>Jean-Luc Morgenthaler</v>
      </c>
      <c r="L79" s="14" t="s">
        <v>326</v>
      </c>
      <c r="M79" s="14" t="s">
        <v>328</v>
      </c>
      <c r="N79" s="14" t="s">
        <v>326</v>
      </c>
      <c r="O79" s="14" t="s">
        <v>329</v>
      </c>
      <c r="P79" s="14" t="s">
        <v>330</v>
      </c>
      <c r="Q79" s="14">
        <v>0.03</v>
      </c>
      <c r="R79" s="16">
        <v>0.03</v>
      </c>
      <c r="S79" s="16" t="s">
        <v>331</v>
      </c>
      <c r="T79" s="14" t="s">
        <v>379</v>
      </c>
      <c r="U79" s="14" t="s">
        <v>332</v>
      </c>
      <c r="V79" s="14" t="s">
        <v>333</v>
      </c>
      <c r="W79" s="14" t="s">
        <v>326</v>
      </c>
      <c r="X79" s="14" t="s">
        <v>326</v>
      </c>
      <c r="Y79" s="14" t="s">
        <v>326</v>
      </c>
      <c r="Z79" s="14" t="s">
        <v>335</v>
      </c>
      <c r="AA79" s="14" t="s">
        <v>326</v>
      </c>
      <c r="AB79" s="14" t="s">
        <v>326</v>
      </c>
      <c r="AC79" s="14" t="s">
        <v>336</v>
      </c>
      <c r="AD79" s="14" t="s">
        <v>326</v>
      </c>
      <c r="AE79" s="14" t="s">
        <v>326</v>
      </c>
      <c r="AF79" s="14" t="s">
        <v>337</v>
      </c>
      <c r="AG79" s="14" t="s">
        <v>395</v>
      </c>
      <c r="AH79" s="14">
        <v>40</v>
      </c>
      <c r="AI79" s="17">
        <v>1</v>
      </c>
      <c r="AJ79" s="17" t="s">
        <v>339</v>
      </c>
      <c r="AK79" s="14" t="s">
        <v>340</v>
      </c>
      <c r="AL79" s="14" t="s">
        <v>326</v>
      </c>
      <c r="AM79" s="14">
        <v>0</v>
      </c>
      <c r="AN79" s="16">
        <v>0</v>
      </c>
      <c r="AO79" s="16">
        <v>0</v>
      </c>
      <c r="AP79" s="16">
        <v>0</v>
      </c>
      <c r="AQ79" s="16">
        <v>0</v>
      </c>
      <c r="AR79" s="16">
        <v>0</v>
      </c>
      <c r="AS79" s="16" t="s">
        <v>326</v>
      </c>
      <c r="AU79" s="15" t="s">
        <v>326</v>
      </c>
      <c r="AV79" s="14" t="s">
        <v>326</v>
      </c>
      <c r="AW79" s="14" t="s">
        <v>341</v>
      </c>
      <c r="AX79" s="14" t="s">
        <v>342</v>
      </c>
      <c r="AY79" s="14" t="s">
        <v>326</v>
      </c>
      <c r="AZ79" s="14">
        <v>0</v>
      </c>
      <c r="BA79" s="18">
        <v>0</v>
      </c>
      <c r="BB79" s="18">
        <v>0</v>
      </c>
      <c r="BC79" s="18">
        <v>0</v>
      </c>
      <c r="BD79" s="16">
        <v>45</v>
      </c>
      <c r="BE79" s="17" t="s">
        <v>326</v>
      </c>
      <c r="BF79" s="14" t="s">
        <v>326</v>
      </c>
      <c r="BG79" s="14" t="s">
        <v>326</v>
      </c>
      <c r="BH79" s="14" t="s">
        <v>344</v>
      </c>
      <c r="BI79" s="14" t="s">
        <v>334</v>
      </c>
      <c r="BJ79" s="14" t="s">
        <v>334</v>
      </c>
      <c r="BK79" s="14" t="s">
        <v>571</v>
      </c>
      <c r="BL79" s="14" t="s">
        <v>382</v>
      </c>
      <c r="BM79" s="14" t="s">
        <v>332</v>
      </c>
      <c r="BN79" s="14" t="s">
        <v>345</v>
      </c>
      <c r="BO79" s="14">
        <v>1</v>
      </c>
      <c r="BP79" s="16" t="s">
        <v>346</v>
      </c>
      <c r="BQ79" s="14" t="s">
        <v>326</v>
      </c>
      <c r="BR79" s="14" t="s">
        <v>326</v>
      </c>
      <c r="BS79" s="14" t="s">
        <v>348</v>
      </c>
      <c r="BT79" s="14" t="s">
        <v>326</v>
      </c>
      <c r="BU79" s="14" t="s">
        <v>326</v>
      </c>
      <c r="BV79" s="14" t="s">
        <v>326</v>
      </c>
      <c r="BW79" s="14" t="s">
        <v>326</v>
      </c>
      <c r="BX79" s="14" t="s">
        <v>326</v>
      </c>
      <c r="BY79" s="14" t="s">
        <v>349</v>
      </c>
      <c r="BZ79" s="14" t="s">
        <v>350</v>
      </c>
      <c r="CA79" s="14" t="s">
        <v>351</v>
      </c>
      <c r="CB79" s="14" t="s">
        <v>326</v>
      </c>
      <c r="CC79" s="14">
        <v>0</v>
      </c>
      <c r="CD79" s="16">
        <v>0</v>
      </c>
      <c r="CE79" s="18" t="s">
        <v>352</v>
      </c>
      <c r="CF79" s="14">
        <v>0</v>
      </c>
      <c r="CG79" s="18">
        <v>0</v>
      </c>
      <c r="CH79" s="18">
        <v>1</v>
      </c>
      <c r="CI79" s="17" t="s">
        <v>396</v>
      </c>
      <c r="CJ79" s="14" t="s">
        <v>572</v>
      </c>
      <c r="CK79" s="14" t="s">
        <v>573</v>
      </c>
      <c r="CL79" s="14">
        <v>43739</v>
      </c>
      <c r="CM79" s="15" t="s">
        <v>323</v>
      </c>
      <c r="CN79" s="14" t="s">
        <v>574</v>
      </c>
      <c r="CO79" s="14" t="s">
        <v>568</v>
      </c>
    </row>
    <row r="80" spans="1:93" x14ac:dyDescent="0.3">
      <c r="A80" s="14" t="s">
        <v>228</v>
      </c>
      <c r="B80" s="14" t="s">
        <v>229</v>
      </c>
      <c r="C80" s="15">
        <v>43592</v>
      </c>
      <c r="D80" s="14" t="s">
        <v>323</v>
      </c>
      <c r="E80" s="15">
        <v>44566</v>
      </c>
      <c r="F80" s="14" t="s">
        <v>377</v>
      </c>
      <c r="G80" s="14" t="s">
        <v>325</v>
      </c>
      <c r="H80" s="14" t="s">
        <v>326</v>
      </c>
      <c r="I80" s="14" t="s">
        <v>327</v>
      </c>
      <c r="J80" s="14" t="s">
        <v>54</v>
      </c>
      <c r="K80" s="14" t="str">
        <f>VLOOKUP(J80,GM!$A$2:$C$25,3,0)</f>
        <v>Jean-Luc Morgenthaler</v>
      </c>
      <c r="L80" s="14" t="s">
        <v>326</v>
      </c>
      <c r="M80" s="14" t="s">
        <v>328</v>
      </c>
      <c r="N80" s="14" t="s">
        <v>326</v>
      </c>
      <c r="O80" s="14" t="s">
        <v>329</v>
      </c>
      <c r="P80" s="14" t="s">
        <v>330</v>
      </c>
      <c r="Q80" s="14">
        <v>4.1000000000000002E-2</v>
      </c>
      <c r="R80" s="16">
        <v>4.1000000000000002E-2</v>
      </c>
      <c r="S80" s="16" t="s">
        <v>331</v>
      </c>
      <c r="T80" s="14" t="s">
        <v>379</v>
      </c>
      <c r="U80" s="14" t="s">
        <v>332</v>
      </c>
      <c r="V80" s="14" t="s">
        <v>333</v>
      </c>
      <c r="W80" s="14" t="s">
        <v>326</v>
      </c>
      <c r="X80" s="14" t="s">
        <v>326</v>
      </c>
      <c r="Y80" s="14" t="s">
        <v>326</v>
      </c>
      <c r="Z80" s="14" t="s">
        <v>335</v>
      </c>
      <c r="AA80" s="14" t="s">
        <v>326</v>
      </c>
      <c r="AB80" s="14" t="s">
        <v>326</v>
      </c>
      <c r="AC80" s="14" t="s">
        <v>336</v>
      </c>
      <c r="AD80" s="14" t="s">
        <v>326</v>
      </c>
      <c r="AE80" s="14" t="s">
        <v>326</v>
      </c>
      <c r="AF80" s="14" t="s">
        <v>337</v>
      </c>
      <c r="AG80" s="14" t="s">
        <v>395</v>
      </c>
      <c r="AH80" s="14">
        <v>40</v>
      </c>
      <c r="AI80" s="17">
        <v>1</v>
      </c>
      <c r="AJ80" s="17" t="s">
        <v>339</v>
      </c>
      <c r="AK80" s="14" t="s">
        <v>340</v>
      </c>
      <c r="AL80" s="14" t="s">
        <v>326</v>
      </c>
      <c r="AM80" s="14">
        <v>0</v>
      </c>
      <c r="AN80" s="16">
        <v>0</v>
      </c>
      <c r="AO80" s="16">
        <v>0</v>
      </c>
      <c r="AP80" s="16">
        <v>0</v>
      </c>
      <c r="AQ80" s="16">
        <v>0</v>
      </c>
      <c r="AR80" s="16">
        <v>0</v>
      </c>
      <c r="AS80" s="16" t="s">
        <v>326</v>
      </c>
      <c r="AU80" s="15" t="s">
        <v>326</v>
      </c>
      <c r="AV80" s="14" t="s">
        <v>326</v>
      </c>
      <c r="AW80" s="14" t="s">
        <v>341</v>
      </c>
      <c r="AX80" s="14" t="s">
        <v>342</v>
      </c>
      <c r="AY80" s="14" t="s">
        <v>326</v>
      </c>
      <c r="AZ80" s="14">
        <v>0</v>
      </c>
      <c r="BA80" s="18">
        <v>0</v>
      </c>
      <c r="BB80" s="18">
        <v>0</v>
      </c>
      <c r="BC80" s="18">
        <v>0</v>
      </c>
      <c r="BD80" s="16">
        <v>45</v>
      </c>
      <c r="BE80" s="17" t="s">
        <v>326</v>
      </c>
      <c r="BF80" s="14" t="s">
        <v>326</v>
      </c>
      <c r="BG80" s="14" t="s">
        <v>326</v>
      </c>
      <c r="BH80" s="14" t="s">
        <v>344</v>
      </c>
      <c r="BI80" s="14" t="s">
        <v>334</v>
      </c>
      <c r="BJ80" s="14" t="s">
        <v>334</v>
      </c>
      <c r="BK80" s="14" t="s">
        <v>571</v>
      </c>
      <c r="BL80" s="14" t="s">
        <v>382</v>
      </c>
      <c r="BM80" s="14" t="s">
        <v>332</v>
      </c>
      <c r="BN80" s="14" t="s">
        <v>345</v>
      </c>
      <c r="BO80" s="14">
        <v>1</v>
      </c>
      <c r="BP80" s="16" t="s">
        <v>346</v>
      </c>
      <c r="BQ80" s="14" t="s">
        <v>326</v>
      </c>
      <c r="BR80" s="14" t="s">
        <v>326</v>
      </c>
      <c r="BS80" s="14" t="s">
        <v>348</v>
      </c>
      <c r="BT80" s="14" t="s">
        <v>326</v>
      </c>
      <c r="BU80" s="14" t="s">
        <v>326</v>
      </c>
      <c r="BV80" s="14" t="s">
        <v>326</v>
      </c>
      <c r="BW80" s="14" t="s">
        <v>326</v>
      </c>
      <c r="BX80" s="14" t="s">
        <v>326</v>
      </c>
      <c r="BY80" s="14" t="s">
        <v>349</v>
      </c>
      <c r="BZ80" s="14" t="s">
        <v>350</v>
      </c>
      <c r="CA80" s="14" t="s">
        <v>351</v>
      </c>
      <c r="CB80" s="14" t="s">
        <v>326</v>
      </c>
      <c r="CC80" s="14">
        <v>0</v>
      </c>
      <c r="CD80" s="16">
        <v>0</v>
      </c>
      <c r="CE80" s="18" t="s">
        <v>352</v>
      </c>
      <c r="CF80" s="14">
        <v>0</v>
      </c>
      <c r="CG80" s="18">
        <v>0</v>
      </c>
      <c r="CH80" s="18">
        <v>1</v>
      </c>
      <c r="CI80" s="17" t="s">
        <v>396</v>
      </c>
      <c r="CJ80" s="14" t="s">
        <v>575</v>
      </c>
      <c r="CK80" s="14" t="s">
        <v>576</v>
      </c>
      <c r="CL80" s="14">
        <v>43739</v>
      </c>
      <c r="CM80" s="15" t="s">
        <v>323</v>
      </c>
      <c r="CN80" s="14" t="s">
        <v>577</v>
      </c>
      <c r="CO80" s="14" t="s">
        <v>578</v>
      </c>
    </row>
    <row r="81" spans="1:93" x14ac:dyDescent="0.3">
      <c r="A81" s="14" t="s">
        <v>230</v>
      </c>
      <c r="B81" s="14" t="s">
        <v>231</v>
      </c>
      <c r="C81" s="15">
        <v>43592</v>
      </c>
      <c r="D81" s="14" t="s">
        <v>323</v>
      </c>
      <c r="E81" s="15">
        <v>44566</v>
      </c>
      <c r="F81" s="14" t="s">
        <v>377</v>
      </c>
      <c r="G81" s="14" t="s">
        <v>325</v>
      </c>
      <c r="H81" s="14" t="s">
        <v>326</v>
      </c>
      <c r="I81" s="14" t="s">
        <v>327</v>
      </c>
      <c r="J81" s="14" t="s">
        <v>68</v>
      </c>
      <c r="K81" s="14" t="str">
        <f>VLOOKUP(J81,GM!$A$2:$C$25,3,0)</f>
        <v>Jean-Luc Morgenthaler</v>
      </c>
      <c r="L81" s="14" t="s">
        <v>326</v>
      </c>
      <c r="M81" s="14" t="s">
        <v>328</v>
      </c>
      <c r="N81" s="14" t="s">
        <v>326</v>
      </c>
      <c r="O81" s="14" t="s">
        <v>329</v>
      </c>
      <c r="P81" s="14" t="s">
        <v>330</v>
      </c>
      <c r="Q81" s="14">
        <v>2.5000000000000001E-2</v>
      </c>
      <c r="R81" s="16">
        <v>2.5000000000000001E-2</v>
      </c>
      <c r="S81" s="16" t="s">
        <v>331</v>
      </c>
      <c r="T81" s="14" t="s">
        <v>379</v>
      </c>
      <c r="U81" s="14" t="s">
        <v>332</v>
      </c>
      <c r="V81" s="14" t="s">
        <v>333</v>
      </c>
      <c r="W81" s="14" t="s">
        <v>326</v>
      </c>
      <c r="X81" s="14" t="s">
        <v>326</v>
      </c>
      <c r="Y81" s="14" t="s">
        <v>326</v>
      </c>
      <c r="Z81" s="14" t="s">
        <v>335</v>
      </c>
      <c r="AA81" s="14" t="s">
        <v>326</v>
      </c>
      <c r="AB81" s="14" t="s">
        <v>326</v>
      </c>
      <c r="AC81" s="14" t="s">
        <v>336</v>
      </c>
      <c r="AD81" s="14" t="s">
        <v>326</v>
      </c>
      <c r="AE81" s="14" t="s">
        <v>326</v>
      </c>
      <c r="AF81" s="14" t="s">
        <v>337</v>
      </c>
      <c r="AG81" s="14" t="s">
        <v>395</v>
      </c>
      <c r="AH81" s="14">
        <v>40</v>
      </c>
      <c r="AI81" s="17">
        <v>1</v>
      </c>
      <c r="AJ81" s="17" t="s">
        <v>339</v>
      </c>
      <c r="AK81" s="14" t="s">
        <v>340</v>
      </c>
      <c r="AL81" s="14" t="s">
        <v>326</v>
      </c>
      <c r="AM81" s="14">
        <v>0</v>
      </c>
      <c r="AN81" s="16">
        <v>0</v>
      </c>
      <c r="AO81" s="16">
        <v>0</v>
      </c>
      <c r="AP81" s="16">
        <v>0</v>
      </c>
      <c r="AQ81" s="16">
        <v>0</v>
      </c>
      <c r="AR81" s="16">
        <v>0</v>
      </c>
      <c r="AS81" s="16" t="s">
        <v>326</v>
      </c>
      <c r="AU81" s="15" t="s">
        <v>326</v>
      </c>
      <c r="AV81" s="14" t="s">
        <v>326</v>
      </c>
      <c r="AW81" s="14" t="s">
        <v>341</v>
      </c>
      <c r="AX81" s="14" t="s">
        <v>342</v>
      </c>
      <c r="AY81" s="14" t="s">
        <v>326</v>
      </c>
      <c r="AZ81" s="14">
        <v>0</v>
      </c>
      <c r="BA81" s="18">
        <v>0</v>
      </c>
      <c r="BB81" s="18">
        <v>0</v>
      </c>
      <c r="BC81" s="18">
        <v>0</v>
      </c>
      <c r="BD81" s="16">
        <v>45</v>
      </c>
      <c r="BE81" s="17" t="s">
        <v>326</v>
      </c>
      <c r="BF81" s="14" t="s">
        <v>326</v>
      </c>
      <c r="BG81" s="14" t="s">
        <v>326</v>
      </c>
      <c r="BH81" s="14" t="s">
        <v>344</v>
      </c>
      <c r="BI81" s="14" t="s">
        <v>334</v>
      </c>
      <c r="BJ81" s="14" t="s">
        <v>334</v>
      </c>
      <c r="BK81" s="14" t="s">
        <v>579</v>
      </c>
      <c r="BL81" s="14" t="s">
        <v>580</v>
      </c>
      <c r="BM81" s="14" t="s">
        <v>332</v>
      </c>
      <c r="BN81" s="14" t="s">
        <v>345</v>
      </c>
      <c r="BO81" s="14">
        <v>1</v>
      </c>
      <c r="BP81" s="16" t="s">
        <v>346</v>
      </c>
      <c r="BQ81" s="14" t="s">
        <v>326</v>
      </c>
      <c r="BR81" s="14" t="s">
        <v>326</v>
      </c>
      <c r="BS81" s="14" t="s">
        <v>348</v>
      </c>
      <c r="BT81" s="14" t="s">
        <v>326</v>
      </c>
      <c r="BU81" s="14" t="s">
        <v>326</v>
      </c>
      <c r="BV81" s="14" t="s">
        <v>326</v>
      </c>
      <c r="BW81" s="14" t="s">
        <v>326</v>
      </c>
      <c r="BX81" s="14" t="s">
        <v>326</v>
      </c>
      <c r="BY81" s="14" t="s">
        <v>349</v>
      </c>
      <c r="BZ81" s="14" t="s">
        <v>350</v>
      </c>
      <c r="CA81" s="14" t="s">
        <v>351</v>
      </c>
      <c r="CB81" s="14" t="s">
        <v>326</v>
      </c>
      <c r="CC81" s="14">
        <v>0</v>
      </c>
      <c r="CD81" s="16">
        <v>0</v>
      </c>
      <c r="CE81" s="18" t="s">
        <v>352</v>
      </c>
      <c r="CF81" s="14">
        <v>0</v>
      </c>
      <c r="CG81" s="18">
        <v>0</v>
      </c>
      <c r="CH81" s="18">
        <v>1</v>
      </c>
      <c r="CI81" s="17" t="s">
        <v>396</v>
      </c>
      <c r="CJ81" s="14" t="s">
        <v>572</v>
      </c>
      <c r="CK81" s="14" t="s">
        <v>573</v>
      </c>
      <c r="CL81" s="14">
        <v>43739</v>
      </c>
      <c r="CM81" s="15" t="s">
        <v>323</v>
      </c>
      <c r="CN81" s="14" t="s">
        <v>574</v>
      </c>
      <c r="CO81" s="14" t="s">
        <v>568</v>
      </c>
    </row>
    <row r="82" spans="1:93" x14ac:dyDescent="0.3">
      <c r="A82" s="14" t="s">
        <v>103</v>
      </c>
      <c r="B82" s="14" t="s">
        <v>104</v>
      </c>
      <c r="C82" s="15">
        <v>44145</v>
      </c>
      <c r="D82" s="14" t="s">
        <v>358</v>
      </c>
      <c r="E82" s="15">
        <v>44634</v>
      </c>
      <c r="F82" s="14" t="s">
        <v>370</v>
      </c>
      <c r="G82" s="14" t="s">
        <v>365</v>
      </c>
      <c r="H82" s="14" t="s">
        <v>326</v>
      </c>
      <c r="I82" s="14" t="s">
        <v>327</v>
      </c>
      <c r="J82" s="14" t="s">
        <v>68</v>
      </c>
      <c r="K82" s="14" t="str">
        <f>VLOOKUP(J82,GM!$A$2:$C$25,3,0)</f>
        <v>Jean-Luc Morgenthaler</v>
      </c>
      <c r="L82" s="14" t="s">
        <v>326</v>
      </c>
      <c r="M82" s="14" t="s">
        <v>328</v>
      </c>
      <c r="N82" s="14" t="s">
        <v>326</v>
      </c>
      <c r="O82" s="14" t="s">
        <v>329</v>
      </c>
      <c r="P82" s="14" t="s">
        <v>330</v>
      </c>
      <c r="Q82" s="14">
        <v>2.1999999999999999E-2</v>
      </c>
      <c r="R82" s="16">
        <v>2.1999999999999999E-2</v>
      </c>
      <c r="S82" s="16" t="s">
        <v>331</v>
      </c>
      <c r="T82" s="14" t="s">
        <v>414</v>
      </c>
      <c r="U82" s="14" t="s">
        <v>332</v>
      </c>
      <c r="V82" s="14" t="s">
        <v>333</v>
      </c>
      <c r="W82" s="14" t="s">
        <v>326</v>
      </c>
      <c r="X82" s="14" t="s">
        <v>326</v>
      </c>
      <c r="Y82" s="14" t="s">
        <v>326</v>
      </c>
      <c r="Z82" s="14" t="s">
        <v>335</v>
      </c>
      <c r="AA82" s="14" t="s">
        <v>326</v>
      </c>
      <c r="AB82" s="14" t="s">
        <v>326</v>
      </c>
      <c r="AC82" s="14" t="s">
        <v>336</v>
      </c>
      <c r="AD82" s="14" t="s">
        <v>326</v>
      </c>
      <c r="AE82" s="14" t="s">
        <v>326</v>
      </c>
      <c r="AF82" s="14" t="s">
        <v>337</v>
      </c>
      <c r="AG82" s="14" t="s">
        <v>338</v>
      </c>
      <c r="AH82" s="14">
        <v>40</v>
      </c>
      <c r="AI82" s="17">
        <v>1</v>
      </c>
      <c r="AJ82" s="17" t="s">
        <v>373</v>
      </c>
      <c r="AK82" s="14" t="s">
        <v>340</v>
      </c>
      <c r="AL82" s="14" t="s">
        <v>326</v>
      </c>
      <c r="AM82" s="14">
        <v>0</v>
      </c>
      <c r="AN82" s="16">
        <v>0</v>
      </c>
      <c r="AO82" s="16">
        <v>0</v>
      </c>
      <c r="AP82" s="16">
        <v>0</v>
      </c>
      <c r="AQ82" s="16">
        <v>0</v>
      </c>
      <c r="AR82" s="16">
        <v>0</v>
      </c>
      <c r="AS82" s="16" t="s">
        <v>326</v>
      </c>
      <c r="AU82" s="15" t="s">
        <v>326</v>
      </c>
      <c r="AV82" s="14" t="s">
        <v>326</v>
      </c>
      <c r="AW82" s="14" t="s">
        <v>341</v>
      </c>
      <c r="AX82" s="14" t="s">
        <v>342</v>
      </c>
      <c r="AY82" s="14" t="s">
        <v>326</v>
      </c>
      <c r="AZ82" s="14">
        <v>0</v>
      </c>
      <c r="BA82" s="18">
        <v>0</v>
      </c>
      <c r="BB82" s="18">
        <v>0</v>
      </c>
      <c r="BC82" s="18">
        <v>0</v>
      </c>
      <c r="BD82" s="16">
        <v>45</v>
      </c>
      <c r="BE82" s="17" t="s">
        <v>326</v>
      </c>
      <c r="BF82" s="14" t="s">
        <v>326</v>
      </c>
      <c r="BG82" s="14" t="s">
        <v>326</v>
      </c>
      <c r="BH82" s="14" t="s">
        <v>344</v>
      </c>
      <c r="BI82" s="14" t="s">
        <v>334</v>
      </c>
      <c r="BJ82" s="14" t="s">
        <v>334</v>
      </c>
      <c r="BK82" s="14" t="s">
        <v>361</v>
      </c>
      <c r="BL82" s="14" t="s">
        <v>326</v>
      </c>
      <c r="BM82" s="14" t="s">
        <v>332</v>
      </c>
      <c r="BN82" s="14" t="s">
        <v>345</v>
      </c>
      <c r="BO82" s="14">
        <v>1</v>
      </c>
      <c r="BP82" s="16" t="s">
        <v>346</v>
      </c>
      <c r="BQ82" s="14" t="s">
        <v>326</v>
      </c>
      <c r="BR82" s="14" t="s">
        <v>326</v>
      </c>
      <c r="BS82" s="14" t="s">
        <v>348</v>
      </c>
      <c r="BT82" s="14" t="s">
        <v>326</v>
      </c>
      <c r="BU82" s="14" t="s">
        <v>326</v>
      </c>
      <c r="BV82" s="14" t="s">
        <v>326</v>
      </c>
      <c r="BW82" s="14" t="s">
        <v>326</v>
      </c>
      <c r="BX82" s="14" t="s">
        <v>326</v>
      </c>
      <c r="BY82" s="14" t="s">
        <v>349</v>
      </c>
      <c r="BZ82" s="14" t="s">
        <v>350</v>
      </c>
      <c r="CA82" s="14" t="s">
        <v>351</v>
      </c>
      <c r="CB82" s="14" t="s">
        <v>326</v>
      </c>
      <c r="CC82" s="14">
        <v>0</v>
      </c>
      <c r="CD82" s="16">
        <v>0</v>
      </c>
      <c r="CE82" s="18" t="s">
        <v>352</v>
      </c>
      <c r="CF82" s="14">
        <v>0</v>
      </c>
      <c r="CG82" s="18">
        <v>0</v>
      </c>
      <c r="CH82" s="18">
        <v>1</v>
      </c>
      <c r="CI82" s="17" t="s">
        <v>396</v>
      </c>
      <c r="CJ82" s="14" t="s">
        <v>581</v>
      </c>
      <c r="CK82" s="14" t="s">
        <v>582</v>
      </c>
      <c r="CL82" s="14">
        <v>44145</v>
      </c>
      <c r="CM82" s="15" t="s">
        <v>358</v>
      </c>
      <c r="CN82" s="14" t="s">
        <v>583</v>
      </c>
      <c r="CO82" s="14" t="s">
        <v>357</v>
      </c>
    </row>
    <row r="83" spans="1:93" x14ac:dyDescent="0.3">
      <c r="A83" s="14" t="s">
        <v>105</v>
      </c>
      <c r="B83" s="14" t="s">
        <v>106</v>
      </c>
      <c r="C83" s="15">
        <v>44145</v>
      </c>
      <c r="D83" s="14" t="s">
        <v>358</v>
      </c>
      <c r="E83" s="15">
        <v>44634</v>
      </c>
      <c r="F83" s="14" t="s">
        <v>370</v>
      </c>
      <c r="G83" s="14" t="s">
        <v>365</v>
      </c>
      <c r="H83" s="14" t="s">
        <v>326</v>
      </c>
      <c r="I83" s="14" t="s">
        <v>327</v>
      </c>
      <c r="J83" s="14" t="s">
        <v>68</v>
      </c>
      <c r="K83" s="14" t="str">
        <f>VLOOKUP(J83,GM!$A$2:$C$25,3,0)</f>
        <v>Jean-Luc Morgenthaler</v>
      </c>
      <c r="L83" s="14" t="s">
        <v>326</v>
      </c>
      <c r="M83" s="14" t="s">
        <v>328</v>
      </c>
      <c r="N83" s="14" t="s">
        <v>326</v>
      </c>
      <c r="O83" s="14" t="s">
        <v>329</v>
      </c>
      <c r="P83" s="14" t="s">
        <v>330</v>
      </c>
      <c r="Q83" s="14">
        <v>1.6E-2</v>
      </c>
      <c r="R83" s="16">
        <v>1.6E-2</v>
      </c>
      <c r="S83" s="16" t="s">
        <v>331</v>
      </c>
      <c r="T83" s="14" t="s">
        <v>414</v>
      </c>
      <c r="U83" s="14" t="s">
        <v>332</v>
      </c>
      <c r="V83" s="14" t="s">
        <v>333</v>
      </c>
      <c r="W83" s="14" t="s">
        <v>326</v>
      </c>
      <c r="X83" s="14" t="s">
        <v>326</v>
      </c>
      <c r="Y83" s="14" t="s">
        <v>326</v>
      </c>
      <c r="Z83" s="14" t="s">
        <v>335</v>
      </c>
      <c r="AA83" s="14" t="s">
        <v>326</v>
      </c>
      <c r="AB83" s="14" t="s">
        <v>326</v>
      </c>
      <c r="AC83" s="14" t="s">
        <v>336</v>
      </c>
      <c r="AD83" s="14" t="s">
        <v>326</v>
      </c>
      <c r="AE83" s="14" t="s">
        <v>326</v>
      </c>
      <c r="AF83" s="14" t="s">
        <v>337</v>
      </c>
      <c r="AG83" s="14" t="s">
        <v>338</v>
      </c>
      <c r="AH83" s="14">
        <v>40</v>
      </c>
      <c r="AI83" s="17">
        <v>1</v>
      </c>
      <c r="AJ83" s="17" t="s">
        <v>373</v>
      </c>
      <c r="AK83" s="14" t="s">
        <v>340</v>
      </c>
      <c r="AL83" s="14" t="s">
        <v>326</v>
      </c>
      <c r="AM83" s="14">
        <v>0</v>
      </c>
      <c r="AN83" s="16">
        <v>0</v>
      </c>
      <c r="AO83" s="16">
        <v>0</v>
      </c>
      <c r="AP83" s="16">
        <v>0</v>
      </c>
      <c r="AQ83" s="16">
        <v>0</v>
      </c>
      <c r="AR83" s="16">
        <v>0</v>
      </c>
      <c r="AS83" s="16" t="s">
        <v>326</v>
      </c>
      <c r="AU83" s="15" t="s">
        <v>326</v>
      </c>
      <c r="AV83" s="14" t="s">
        <v>326</v>
      </c>
      <c r="AW83" s="14" t="s">
        <v>341</v>
      </c>
      <c r="AX83" s="14" t="s">
        <v>342</v>
      </c>
      <c r="AY83" s="14" t="s">
        <v>326</v>
      </c>
      <c r="AZ83" s="14">
        <v>0</v>
      </c>
      <c r="BA83" s="18">
        <v>0</v>
      </c>
      <c r="BB83" s="18">
        <v>0</v>
      </c>
      <c r="BC83" s="18">
        <v>0</v>
      </c>
      <c r="BD83" s="16">
        <v>45</v>
      </c>
      <c r="BE83" s="17" t="s">
        <v>326</v>
      </c>
      <c r="BF83" s="14" t="s">
        <v>326</v>
      </c>
      <c r="BG83" s="14" t="s">
        <v>326</v>
      </c>
      <c r="BH83" s="14" t="s">
        <v>344</v>
      </c>
      <c r="BI83" s="14" t="s">
        <v>334</v>
      </c>
      <c r="BJ83" s="14" t="s">
        <v>334</v>
      </c>
      <c r="BK83" s="14" t="s">
        <v>361</v>
      </c>
      <c r="BL83" s="14" t="s">
        <v>326</v>
      </c>
      <c r="BM83" s="14" t="s">
        <v>332</v>
      </c>
      <c r="BN83" s="14" t="s">
        <v>345</v>
      </c>
      <c r="BO83" s="14">
        <v>1</v>
      </c>
      <c r="BP83" s="16" t="s">
        <v>346</v>
      </c>
      <c r="BQ83" s="14" t="s">
        <v>326</v>
      </c>
      <c r="BR83" s="14" t="s">
        <v>326</v>
      </c>
      <c r="BS83" s="14" t="s">
        <v>348</v>
      </c>
      <c r="BT83" s="14" t="s">
        <v>326</v>
      </c>
      <c r="BU83" s="14" t="s">
        <v>326</v>
      </c>
      <c r="BV83" s="14" t="s">
        <v>326</v>
      </c>
      <c r="BW83" s="14" t="s">
        <v>326</v>
      </c>
      <c r="BX83" s="14" t="s">
        <v>326</v>
      </c>
      <c r="BY83" s="14" t="s">
        <v>349</v>
      </c>
      <c r="BZ83" s="14" t="s">
        <v>350</v>
      </c>
      <c r="CA83" s="14" t="s">
        <v>351</v>
      </c>
      <c r="CB83" s="14" t="s">
        <v>326</v>
      </c>
      <c r="CC83" s="14">
        <v>0</v>
      </c>
      <c r="CD83" s="16">
        <v>0</v>
      </c>
      <c r="CE83" s="18" t="s">
        <v>352</v>
      </c>
      <c r="CF83" s="14">
        <v>0</v>
      </c>
      <c r="CG83" s="18">
        <v>0</v>
      </c>
      <c r="CH83" s="18">
        <v>1</v>
      </c>
      <c r="CI83" s="17" t="s">
        <v>396</v>
      </c>
      <c r="CJ83" s="14" t="s">
        <v>581</v>
      </c>
      <c r="CK83" s="14" t="s">
        <v>582</v>
      </c>
      <c r="CL83" s="14">
        <v>44145</v>
      </c>
      <c r="CM83" s="15" t="s">
        <v>358</v>
      </c>
      <c r="CN83" s="14" t="s">
        <v>583</v>
      </c>
      <c r="CO83" s="14" t="s">
        <v>357</v>
      </c>
    </row>
    <row r="84" spans="1:93" x14ac:dyDescent="0.3">
      <c r="A84" s="14" t="s">
        <v>232</v>
      </c>
      <c r="B84" s="14" t="s">
        <v>233</v>
      </c>
      <c r="C84" s="15">
        <v>43592</v>
      </c>
      <c r="D84" s="14" t="s">
        <v>323</v>
      </c>
      <c r="E84" s="15">
        <v>44566</v>
      </c>
      <c r="F84" s="14" t="s">
        <v>377</v>
      </c>
      <c r="G84" s="14" t="s">
        <v>325</v>
      </c>
      <c r="H84" s="14" t="s">
        <v>326</v>
      </c>
      <c r="I84" s="14" t="s">
        <v>327</v>
      </c>
      <c r="J84" s="14" t="s">
        <v>68</v>
      </c>
      <c r="K84" s="14" t="str">
        <f>VLOOKUP(J84,GM!$A$2:$C$25,3,0)</f>
        <v>Jean-Luc Morgenthaler</v>
      </c>
      <c r="L84" s="14" t="s">
        <v>326</v>
      </c>
      <c r="M84" s="14" t="s">
        <v>328</v>
      </c>
      <c r="N84" s="14" t="s">
        <v>326</v>
      </c>
      <c r="O84" s="14" t="s">
        <v>329</v>
      </c>
      <c r="P84" s="14" t="s">
        <v>330</v>
      </c>
      <c r="Q84" s="14">
        <v>8.9999999999999993E-3</v>
      </c>
      <c r="R84" s="16">
        <v>8.9999999999999993E-3</v>
      </c>
      <c r="S84" s="16" t="s">
        <v>331</v>
      </c>
      <c r="T84" s="14" t="s">
        <v>379</v>
      </c>
      <c r="U84" s="14" t="s">
        <v>332</v>
      </c>
      <c r="V84" s="14" t="s">
        <v>333</v>
      </c>
      <c r="W84" s="14" t="s">
        <v>326</v>
      </c>
      <c r="X84" s="14" t="s">
        <v>326</v>
      </c>
      <c r="Y84" s="14" t="s">
        <v>326</v>
      </c>
      <c r="Z84" s="14" t="s">
        <v>335</v>
      </c>
      <c r="AA84" s="14" t="s">
        <v>326</v>
      </c>
      <c r="AB84" s="14" t="s">
        <v>326</v>
      </c>
      <c r="AC84" s="14" t="s">
        <v>336</v>
      </c>
      <c r="AD84" s="14" t="s">
        <v>326</v>
      </c>
      <c r="AE84" s="14" t="s">
        <v>326</v>
      </c>
      <c r="AF84" s="14" t="s">
        <v>337</v>
      </c>
      <c r="AG84" s="14" t="s">
        <v>395</v>
      </c>
      <c r="AH84" s="14">
        <v>40</v>
      </c>
      <c r="AI84" s="17">
        <v>1</v>
      </c>
      <c r="AJ84" s="17" t="s">
        <v>339</v>
      </c>
      <c r="AK84" s="14" t="s">
        <v>340</v>
      </c>
      <c r="AL84" s="14" t="s">
        <v>326</v>
      </c>
      <c r="AM84" s="14">
        <v>0</v>
      </c>
      <c r="AN84" s="16">
        <v>0</v>
      </c>
      <c r="AO84" s="16">
        <v>0</v>
      </c>
      <c r="AP84" s="16">
        <v>0</v>
      </c>
      <c r="AQ84" s="16">
        <v>0</v>
      </c>
      <c r="AR84" s="16">
        <v>0</v>
      </c>
      <c r="AS84" s="16" t="s">
        <v>326</v>
      </c>
      <c r="AU84" s="15" t="s">
        <v>326</v>
      </c>
      <c r="AV84" s="14" t="s">
        <v>326</v>
      </c>
      <c r="AW84" s="14" t="s">
        <v>341</v>
      </c>
      <c r="AX84" s="14" t="s">
        <v>342</v>
      </c>
      <c r="AY84" s="14" t="s">
        <v>326</v>
      </c>
      <c r="AZ84" s="14">
        <v>0</v>
      </c>
      <c r="BA84" s="18">
        <v>0</v>
      </c>
      <c r="BB84" s="18">
        <v>0</v>
      </c>
      <c r="BC84" s="18">
        <v>0</v>
      </c>
      <c r="BD84" s="16">
        <v>45</v>
      </c>
      <c r="BE84" s="17" t="s">
        <v>326</v>
      </c>
      <c r="BF84" s="14" t="s">
        <v>326</v>
      </c>
      <c r="BG84" s="14" t="s">
        <v>326</v>
      </c>
      <c r="BH84" s="14" t="s">
        <v>344</v>
      </c>
      <c r="BI84" s="14" t="s">
        <v>334</v>
      </c>
      <c r="BJ84" s="14" t="s">
        <v>334</v>
      </c>
      <c r="BK84" s="14" t="s">
        <v>584</v>
      </c>
      <c r="BL84" s="14" t="s">
        <v>585</v>
      </c>
      <c r="BM84" s="14" t="s">
        <v>332</v>
      </c>
      <c r="BN84" s="14" t="s">
        <v>345</v>
      </c>
      <c r="BO84" s="14">
        <v>1</v>
      </c>
      <c r="BP84" s="16" t="s">
        <v>346</v>
      </c>
      <c r="BQ84" s="14" t="s">
        <v>326</v>
      </c>
      <c r="BR84" s="14" t="s">
        <v>326</v>
      </c>
      <c r="BS84" s="14" t="s">
        <v>348</v>
      </c>
      <c r="BT84" s="14" t="s">
        <v>326</v>
      </c>
      <c r="BU84" s="14" t="s">
        <v>326</v>
      </c>
      <c r="BV84" s="14" t="s">
        <v>326</v>
      </c>
      <c r="BW84" s="14" t="s">
        <v>326</v>
      </c>
      <c r="BX84" s="14" t="s">
        <v>326</v>
      </c>
      <c r="BY84" s="14" t="s">
        <v>349</v>
      </c>
      <c r="BZ84" s="14" t="s">
        <v>350</v>
      </c>
      <c r="CA84" s="14" t="s">
        <v>351</v>
      </c>
      <c r="CB84" s="14" t="s">
        <v>326</v>
      </c>
      <c r="CC84" s="14">
        <v>0</v>
      </c>
      <c r="CD84" s="16">
        <v>0</v>
      </c>
      <c r="CE84" s="18" t="s">
        <v>352</v>
      </c>
      <c r="CF84" s="14">
        <v>0</v>
      </c>
      <c r="CG84" s="18">
        <v>0</v>
      </c>
      <c r="CH84" s="18">
        <v>1</v>
      </c>
      <c r="CI84" s="17" t="s">
        <v>396</v>
      </c>
      <c r="CJ84" s="14" t="s">
        <v>572</v>
      </c>
      <c r="CK84" s="14" t="s">
        <v>573</v>
      </c>
      <c r="CL84" s="14">
        <v>43739</v>
      </c>
      <c r="CM84" s="15" t="s">
        <v>323</v>
      </c>
      <c r="CN84" s="14" t="s">
        <v>574</v>
      </c>
      <c r="CO84" s="14" t="s">
        <v>568</v>
      </c>
    </row>
    <row r="85" spans="1:93" x14ac:dyDescent="0.3">
      <c r="C85" s="15"/>
      <c r="E85" s="15"/>
      <c r="K85" s="14" t="e">
        <f>VLOOKUP(J85,GM!$A$2:$C$25,3,0)</f>
        <v>#N/A</v>
      </c>
      <c r="R85" s="16"/>
      <c r="S85" s="16"/>
      <c r="AI85" s="17"/>
      <c r="AJ85" s="17"/>
      <c r="AN85" s="16"/>
      <c r="AO85" s="16"/>
      <c r="AP85" s="16"/>
      <c r="AQ85" s="16"/>
      <c r="AR85" s="16"/>
      <c r="AS85" s="16"/>
      <c r="AU85" s="15"/>
      <c r="BA85" s="18"/>
      <c r="BB85" s="18"/>
      <c r="BC85" s="18"/>
      <c r="BD85" s="16"/>
      <c r="BE85" s="17"/>
      <c r="BP85" s="16"/>
      <c r="CD85" s="16"/>
      <c r="CE85" s="18"/>
      <c r="CG85" s="18"/>
      <c r="CH85" s="18"/>
      <c r="CI85" s="17"/>
      <c r="CM85" s="15"/>
    </row>
    <row r="86" spans="1:93" x14ac:dyDescent="0.3">
      <c r="C86" s="15"/>
      <c r="E86" s="15"/>
      <c r="K86" s="14" t="e">
        <f>VLOOKUP(J86,GM!$A$2:$C$25,3,0)</f>
        <v>#N/A</v>
      </c>
      <c r="R86" s="16"/>
      <c r="S86" s="16"/>
      <c r="AI86" s="17"/>
      <c r="AJ86" s="17"/>
      <c r="AN86" s="16"/>
      <c r="AO86" s="16"/>
      <c r="AP86" s="16"/>
      <c r="AQ86" s="16"/>
      <c r="AR86" s="16"/>
      <c r="AS86" s="16"/>
      <c r="AU86" s="15"/>
      <c r="BA86" s="18"/>
      <c r="BB86" s="18"/>
      <c r="BC86" s="18"/>
      <c r="BD86" s="16"/>
      <c r="BE86" s="17"/>
      <c r="BP86" s="16"/>
      <c r="CD86" s="16"/>
      <c r="CE86" s="18"/>
      <c r="CG86" s="18"/>
      <c r="CH86" s="18"/>
      <c r="CI86" s="17"/>
      <c r="CM86" s="15"/>
    </row>
    <row r="87" spans="1:93" x14ac:dyDescent="0.3">
      <c r="C87" s="15"/>
      <c r="E87" s="15"/>
      <c r="K87" s="14" t="e">
        <f>VLOOKUP(J87,GM!$A$2:$C$25,3,0)</f>
        <v>#N/A</v>
      </c>
      <c r="R87" s="16"/>
      <c r="S87" s="16"/>
      <c r="AI87" s="17"/>
      <c r="AJ87" s="17"/>
      <c r="AN87" s="16"/>
      <c r="AO87" s="16"/>
      <c r="AP87" s="16"/>
      <c r="AQ87" s="16"/>
      <c r="AR87" s="16"/>
      <c r="AS87" s="16"/>
      <c r="AU87" s="15"/>
      <c r="BA87" s="18"/>
      <c r="BB87" s="18"/>
      <c r="BC87" s="18"/>
      <c r="BD87" s="16"/>
      <c r="BE87" s="17"/>
      <c r="BP87" s="16"/>
      <c r="CD87" s="16"/>
      <c r="CE87" s="18"/>
      <c r="CG87" s="18"/>
      <c r="CH87" s="18"/>
      <c r="CI87" s="17"/>
      <c r="CM87" s="15"/>
    </row>
    <row r="88" spans="1:93" x14ac:dyDescent="0.3">
      <c r="C88" s="15"/>
      <c r="E88" s="15"/>
      <c r="K88" s="14" t="e">
        <f>VLOOKUP(J88,GM!$A$2:$C$25,3,0)</f>
        <v>#N/A</v>
      </c>
      <c r="R88" s="16"/>
      <c r="S88" s="16"/>
      <c r="AI88" s="17"/>
      <c r="AJ88" s="17"/>
      <c r="AN88" s="16"/>
      <c r="AO88" s="16"/>
      <c r="AP88" s="16"/>
      <c r="AQ88" s="16"/>
      <c r="AR88" s="16"/>
      <c r="AS88" s="16"/>
      <c r="AU88" s="15"/>
      <c r="BA88" s="18"/>
      <c r="BB88" s="18"/>
      <c r="BC88" s="18"/>
      <c r="BD88" s="16"/>
      <c r="BE88" s="17"/>
      <c r="BP88" s="16"/>
      <c r="CD88" s="16"/>
      <c r="CE88" s="18"/>
      <c r="CG88" s="18"/>
      <c r="CH88" s="18"/>
      <c r="CI88" s="17"/>
      <c r="CM88" s="15"/>
    </row>
    <row r="89" spans="1:93" x14ac:dyDescent="0.3">
      <c r="C89" s="15"/>
      <c r="E89" s="15"/>
      <c r="K89" s="14" t="e">
        <f>VLOOKUP(J89,GM!$A$2:$C$25,3,0)</f>
        <v>#N/A</v>
      </c>
      <c r="R89" s="16"/>
      <c r="S89" s="16"/>
      <c r="AI89" s="17"/>
      <c r="AJ89" s="17"/>
      <c r="AN89" s="16"/>
      <c r="AO89" s="16"/>
      <c r="AP89" s="16"/>
      <c r="AQ89" s="16"/>
      <c r="AR89" s="16"/>
      <c r="AS89" s="16"/>
      <c r="AU89" s="15"/>
      <c r="BA89" s="18"/>
      <c r="BB89" s="18"/>
      <c r="BC89" s="18"/>
      <c r="BD89" s="16"/>
      <c r="BE89" s="17"/>
      <c r="BP89" s="16"/>
      <c r="CD89" s="16"/>
      <c r="CE89" s="18"/>
      <c r="CG89" s="18"/>
      <c r="CH89" s="18"/>
      <c r="CI89" s="17"/>
      <c r="CM89" s="15"/>
    </row>
    <row r="90" spans="1:93" x14ac:dyDescent="0.3">
      <c r="C90" s="15"/>
      <c r="E90" s="15"/>
      <c r="K90" s="14" t="e">
        <f>VLOOKUP(J90,GM!$A$2:$C$25,3,0)</f>
        <v>#N/A</v>
      </c>
      <c r="R90" s="16"/>
      <c r="S90" s="16"/>
      <c r="AI90" s="17"/>
      <c r="AJ90" s="17"/>
      <c r="AN90" s="16"/>
      <c r="AO90" s="16"/>
      <c r="AP90" s="16"/>
      <c r="AQ90" s="16"/>
      <c r="AR90" s="16"/>
      <c r="AS90" s="16"/>
      <c r="AU90" s="15"/>
      <c r="BA90" s="18"/>
      <c r="BB90" s="18"/>
      <c r="BC90" s="18"/>
      <c r="BD90" s="16"/>
      <c r="BE90" s="17"/>
      <c r="BP90" s="16"/>
      <c r="CD90" s="16"/>
      <c r="CE90" s="18"/>
      <c r="CG90" s="18"/>
      <c r="CH90" s="18"/>
      <c r="CI90" s="17"/>
      <c r="CM90" s="15"/>
    </row>
    <row r="91" spans="1:93" x14ac:dyDescent="0.3">
      <c r="C91" s="15"/>
      <c r="E91" s="15"/>
      <c r="K91" s="14" t="e">
        <f>VLOOKUP(J91,GM!$A$2:$C$25,3,0)</f>
        <v>#N/A</v>
      </c>
      <c r="R91" s="16"/>
      <c r="S91" s="16"/>
      <c r="AI91" s="17"/>
      <c r="AJ91" s="17"/>
      <c r="AN91" s="16"/>
      <c r="AO91" s="16"/>
      <c r="AP91" s="16"/>
      <c r="AQ91" s="16"/>
      <c r="AR91" s="16"/>
      <c r="AS91" s="16"/>
      <c r="AU91" s="15"/>
      <c r="BA91" s="18"/>
      <c r="BB91" s="18"/>
      <c r="BC91" s="18"/>
      <c r="BD91" s="16"/>
      <c r="BE91" s="17"/>
      <c r="BP91" s="16"/>
      <c r="CD91" s="16"/>
      <c r="CE91" s="18"/>
      <c r="CG91" s="18"/>
      <c r="CH91" s="18"/>
      <c r="CI91" s="17"/>
      <c r="CM91" s="15"/>
    </row>
    <row r="92" spans="1:93" x14ac:dyDescent="0.3">
      <c r="C92" s="15"/>
      <c r="E92" s="15"/>
      <c r="K92" s="14" t="e">
        <f>VLOOKUP(J92,GM!$A$2:$C$25,3,0)</f>
        <v>#N/A</v>
      </c>
      <c r="R92" s="16"/>
      <c r="S92" s="16"/>
      <c r="AI92" s="17"/>
      <c r="AJ92" s="17"/>
      <c r="AN92" s="16"/>
      <c r="AO92" s="16"/>
      <c r="AP92" s="16"/>
      <c r="AQ92" s="16"/>
      <c r="AR92" s="16"/>
      <c r="AS92" s="16"/>
      <c r="AU92" s="15"/>
      <c r="BA92" s="18"/>
      <c r="BB92" s="18"/>
      <c r="BC92" s="18"/>
      <c r="BD92" s="16"/>
      <c r="BE92" s="17"/>
      <c r="BP92" s="16"/>
      <c r="CD92" s="16"/>
      <c r="CE92" s="18"/>
      <c r="CG92" s="18"/>
      <c r="CH92" s="18"/>
      <c r="CI92" s="17"/>
      <c r="CM92" s="15"/>
    </row>
    <row r="93" spans="1:93" x14ac:dyDescent="0.3">
      <c r="C93" s="15"/>
      <c r="E93" s="15"/>
      <c r="K93" s="14" t="e">
        <f>VLOOKUP(J93,GM!$A$2:$C$25,3,0)</f>
        <v>#N/A</v>
      </c>
      <c r="R93" s="16"/>
      <c r="S93" s="16"/>
      <c r="AI93" s="17"/>
      <c r="AJ93" s="17"/>
      <c r="AN93" s="16"/>
      <c r="AO93" s="16"/>
      <c r="AP93" s="16"/>
      <c r="AQ93" s="16"/>
      <c r="AR93" s="16"/>
      <c r="AS93" s="16"/>
      <c r="AU93" s="15"/>
      <c r="BA93" s="18"/>
      <c r="BB93" s="18"/>
      <c r="BC93" s="18"/>
      <c r="BD93" s="16"/>
      <c r="BE93" s="17"/>
      <c r="BP93" s="16"/>
      <c r="CD93" s="16"/>
      <c r="CE93" s="18"/>
      <c r="CG93" s="18"/>
      <c r="CH93" s="18"/>
      <c r="CI93" s="17"/>
      <c r="CM93" s="15"/>
    </row>
    <row r="94" spans="1:93" x14ac:dyDescent="0.3">
      <c r="C94" s="15"/>
      <c r="E94" s="15"/>
      <c r="K94" s="14" t="e">
        <f>VLOOKUP(J94,GM!$A$2:$C$25,3,0)</f>
        <v>#N/A</v>
      </c>
      <c r="R94" s="16"/>
      <c r="S94" s="16"/>
      <c r="AI94" s="17"/>
      <c r="AJ94" s="17"/>
      <c r="AN94" s="16"/>
      <c r="AO94" s="16"/>
      <c r="AP94" s="16"/>
      <c r="AQ94" s="16"/>
      <c r="AR94" s="16"/>
      <c r="AS94" s="16"/>
      <c r="AU94" s="15"/>
      <c r="BA94" s="18"/>
      <c r="BB94" s="18"/>
      <c r="BC94" s="18"/>
      <c r="BD94" s="16"/>
      <c r="BE94" s="17"/>
      <c r="BP94" s="16"/>
      <c r="CD94" s="16"/>
      <c r="CE94" s="18"/>
      <c r="CG94" s="18"/>
      <c r="CH94" s="18"/>
      <c r="CI94" s="17"/>
      <c r="CM94" s="15"/>
    </row>
    <row r="95" spans="1:93" x14ac:dyDescent="0.3">
      <c r="C95" s="15"/>
      <c r="E95" s="15"/>
      <c r="K95" s="14" t="e">
        <f>VLOOKUP(J95,GM!$A$2:$C$25,3,0)</f>
        <v>#N/A</v>
      </c>
      <c r="R95" s="16"/>
      <c r="S95" s="16"/>
      <c r="AI95" s="17"/>
      <c r="AJ95" s="17"/>
      <c r="AN95" s="16"/>
      <c r="AO95" s="16"/>
      <c r="AP95" s="16"/>
      <c r="AQ95" s="16"/>
      <c r="AR95" s="16"/>
      <c r="AS95" s="16"/>
      <c r="AU95" s="15"/>
      <c r="BA95" s="18"/>
      <c r="BB95" s="18"/>
      <c r="BC95" s="18"/>
      <c r="BD95" s="16"/>
      <c r="BE95" s="17"/>
      <c r="BP95" s="16"/>
      <c r="CD95" s="16"/>
      <c r="CE95" s="18"/>
      <c r="CG95" s="18"/>
      <c r="CH95" s="18"/>
      <c r="CI95" s="17"/>
      <c r="CM95" s="15"/>
    </row>
    <row r="96" spans="1:93" x14ac:dyDescent="0.3">
      <c r="K96" s="14" t="e">
        <f>VLOOKUP(J96,GM!$A$2:$C$25,3,0)</f>
        <v>#N/A</v>
      </c>
    </row>
    <row r="97" spans="11:12" x14ac:dyDescent="0.3">
      <c r="K97" s="14" t="e">
        <f>VLOOKUP(J97,GM!$A$2:$C$25,3,0)</f>
        <v>#N/A</v>
      </c>
    </row>
    <row r="98" spans="11:12" x14ac:dyDescent="0.3">
      <c r="K98" s="14" t="e">
        <f>VLOOKUP(J98,GM!$A$2:$C$25,3,0)</f>
        <v>#N/A</v>
      </c>
    </row>
    <row r="99" spans="11:12" x14ac:dyDescent="0.3">
      <c r="K99" s="14" t="e">
        <f>VLOOKUP(J99,GM!$A$2:$C$25,3,0)</f>
        <v>#N/A</v>
      </c>
    </row>
    <row r="100" spans="11:12" x14ac:dyDescent="0.3">
      <c r="K100" s="14" t="e">
        <f>VLOOKUP(J100,GM!$A$2:$C$25,3,0)</f>
        <v>#N/A</v>
      </c>
      <c r="L100" s="14" t="e">
        <f>VLOOKUP(J100,GM!$A$2:$C$25,3,0)</f>
        <v>#N/A</v>
      </c>
    </row>
    <row r="101" spans="11:12" x14ac:dyDescent="0.3">
      <c r="K101" s="14" t="e">
        <f>VLOOKUP(J101,GM!$A$2:$C$25,3,0)</f>
        <v>#N/A</v>
      </c>
      <c r="L101" s="14" t="e">
        <f>VLOOKUP(J101,GM!$A$2:$C$25,3,0)</f>
        <v>#N/A</v>
      </c>
    </row>
    <row r="102" spans="11:12" x14ac:dyDescent="0.3">
      <c r="K102" s="14" t="e">
        <f>VLOOKUP(J102,GM!$A$2:$C$25,3,0)</f>
        <v>#N/A</v>
      </c>
      <c r="L102" s="14" t="e">
        <f>VLOOKUP(J102,GM!$A$2:$C$25,3,0)</f>
        <v>#N/A</v>
      </c>
    </row>
    <row r="103" spans="11:12" x14ac:dyDescent="0.3">
      <c r="K103" s="14" t="e">
        <f>VLOOKUP(J103,GM!$A$2:$C$25,3,0)</f>
        <v>#N/A</v>
      </c>
      <c r="L103" s="14" t="e">
        <f>VLOOKUP(J103,GM!$A$2:$C$25,3,0)</f>
        <v>#N/A</v>
      </c>
    </row>
    <row r="104" spans="11:12" x14ac:dyDescent="0.3">
      <c r="K104" s="14" t="e">
        <f>VLOOKUP(J104,GM!$A$2:$C$25,3,0)</f>
        <v>#N/A</v>
      </c>
      <c r="L104" s="14" t="e">
        <f>VLOOKUP(J104,GM!$A$2:$C$25,3,0)</f>
        <v>#N/A</v>
      </c>
    </row>
    <row r="105" spans="11:12" x14ac:dyDescent="0.3">
      <c r="K105" s="14" t="e">
        <f>VLOOKUP(J105,GM!$A$2:$C$25,3,0)</f>
        <v>#N/A</v>
      </c>
      <c r="L105" s="14" t="e">
        <f>VLOOKUP(J105,GM!$A$2:$C$25,3,0)</f>
        <v>#N/A</v>
      </c>
    </row>
  </sheetData>
  <autoFilter ref="A1:CO105"/>
  <pageMargins left="0.7" right="0.7" top="0.75" bottom="0.75" header="0.3" footer="0.3"/>
  <pageSetup orientation="portrait" r:id="rId1"/>
  <headerFooter>
    <oddHeader>&amp;L&amp;"CorpoS"&amp;10&amp;K007a93Internal&amp;1#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J106"/>
  <sheetViews>
    <sheetView workbookViewId="0">
      <selection activeCell="E3" sqref="E3"/>
    </sheetView>
  </sheetViews>
  <sheetFormatPr baseColWidth="10" defaultRowHeight="14.4" x14ac:dyDescent="0.3"/>
  <cols>
    <col min="1" max="1" width="22.33203125" bestFit="1" customWidth="1"/>
    <col min="2" max="2" width="42.5546875" bestFit="1" customWidth="1"/>
    <col min="3" max="3" width="5.44140625" bestFit="1" customWidth="1"/>
    <col min="4" max="4" width="10.88671875" bestFit="1" customWidth="1"/>
    <col min="5" max="5" width="5.6640625" bestFit="1" customWidth="1"/>
    <col min="6" max="6" width="6.5546875" bestFit="1" customWidth="1"/>
    <col min="7" max="8" width="5.33203125" bestFit="1" customWidth="1"/>
  </cols>
  <sheetData>
    <row r="1" spans="1:10" ht="21" x14ac:dyDescent="0.4">
      <c r="A1" s="25" t="s">
        <v>74</v>
      </c>
      <c r="B1" s="26"/>
      <c r="C1" s="26"/>
      <c r="D1" s="26"/>
      <c r="E1" s="26"/>
      <c r="F1" s="26"/>
      <c r="G1" s="26"/>
      <c r="H1" s="26"/>
      <c r="I1" s="24"/>
      <c r="J1" s="24"/>
    </row>
    <row r="2" spans="1:10" x14ac:dyDescent="0.3">
      <c r="A2" s="11" t="s">
        <v>71</v>
      </c>
      <c r="B2" s="11" t="s">
        <v>72</v>
      </c>
      <c r="C2" s="11" t="s">
        <v>73</v>
      </c>
      <c r="D2" s="11" t="s">
        <v>77</v>
      </c>
      <c r="E2" s="11" t="s">
        <v>80</v>
      </c>
      <c r="F2" s="11" t="s">
        <v>81</v>
      </c>
      <c r="G2" s="11" t="s">
        <v>80</v>
      </c>
      <c r="H2" s="11" t="s">
        <v>82</v>
      </c>
      <c r="I2" s="11"/>
      <c r="J2" s="11"/>
    </row>
    <row r="3" spans="1:10" x14ac:dyDescent="0.3">
      <c r="A3" s="14" t="s">
        <v>83</v>
      </c>
      <c r="B3" s="14" t="s">
        <v>84</v>
      </c>
      <c r="C3" s="20">
        <v>-46</v>
      </c>
      <c r="D3" t="str">
        <f>VLOOKUP(A3,'Zeng_e306 - JLM'!A:J,10,0)</f>
        <v>ELECTRI</v>
      </c>
      <c r="E3" t="str">
        <f>VLOOKUP(A3,'Zeng_e306 - JLM'!A:CN,26,0)</f>
        <v>ZNOR</v>
      </c>
      <c r="F3" t="str">
        <f>VLOOKUP(A3,'Zeng_e306 - JLM'!A:CN,29,0)</f>
        <v>25</v>
      </c>
      <c r="G3" t="str">
        <f>VLOOKUP(A3,'Zeng_e306 - JLM'!A:CN,37,0)</f>
        <v>F</v>
      </c>
      <c r="H3" t="str">
        <f>VLOOKUP(A3,'Zeng_e306 - JLM'!A:CN,38,0)</f>
        <v/>
      </c>
    </row>
    <row r="4" spans="1:10" x14ac:dyDescent="0.3">
      <c r="A4" s="14" t="s">
        <v>85</v>
      </c>
      <c r="B4" s="14" t="s">
        <v>86</v>
      </c>
      <c r="C4" s="20">
        <v>-6</v>
      </c>
      <c r="D4" t="e">
        <f>VLOOKUP(A4,'Zeng_e306 - JLM'!A:J,10,0)</f>
        <v>#N/A</v>
      </c>
      <c r="E4" t="e">
        <f>VLOOKUP(A4,'Zeng_e306 - JLM'!A:CN,26,0)</f>
        <v>#N/A</v>
      </c>
      <c r="F4" t="e">
        <f>VLOOKUP(A4,'Zeng_e306 - JLM'!A:CN,29,0)</f>
        <v>#N/A</v>
      </c>
      <c r="G4" t="e">
        <f>VLOOKUP(A4,'Zeng_e306 - JLM'!A:CN,37,0)</f>
        <v>#N/A</v>
      </c>
      <c r="H4" t="e">
        <f>VLOOKUP(A4,'Zeng_e306 - JLM'!A:CN,38,0)</f>
        <v>#N/A</v>
      </c>
    </row>
    <row r="5" spans="1:10" x14ac:dyDescent="0.3">
      <c r="A5" s="14" t="s">
        <v>201</v>
      </c>
      <c r="B5" s="14" t="s">
        <v>202</v>
      </c>
      <c r="C5" s="20">
        <v>-6</v>
      </c>
      <c r="D5" t="e">
        <f>VLOOKUP(A5,'Zeng_e306 - JLM'!A:J,10,0)</f>
        <v>#N/A</v>
      </c>
      <c r="E5" t="e">
        <f>VLOOKUP(A5,'Zeng_e306 - JLM'!A:CN,26,0)</f>
        <v>#N/A</v>
      </c>
      <c r="F5" t="e">
        <f>VLOOKUP(A5,'Zeng_e306 - JLM'!A:CN,29,0)</f>
        <v>#N/A</v>
      </c>
      <c r="G5" t="e">
        <f>VLOOKUP(A5,'Zeng_e306 - JLM'!A:CN,37,0)</f>
        <v>#N/A</v>
      </c>
      <c r="H5" t="e">
        <f>VLOOKUP(A5,'Zeng_e306 - JLM'!A:CN,38,0)</f>
        <v>#N/A</v>
      </c>
    </row>
    <row r="6" spans="1:10" x14ac:dyDescent="0.3">
      <c r="A6" s="14" t="s">
        <v>587</v>
      </c>
      <c r="B6" s="14" t="s">
        <v>588</v>
      </c>
      <c r="C6" s="20">
        <v>-2</v>
      </c>
      <c r="D6" t="str">
        <f>VLOOKUP(A6,'Zeng_e306 - JLM'!A:J,10,0)</f>
        <v>MECASOUD</v>
      </c>
      <c r="E6" t="str">
        <f>VLOOKUP(A6,'Zeng_e306 - JLM'!A:CN,26,0)</f>
        <v>ZNOR</v>
      </c>
      <c r="F6" t="str">
        <f>VLOOKUP(A6,'Zeng_e306 - JLM'!A:CN,29,0)</f>
        <v>25</v>
      </c>
      <c r="G6" t="str">
        <f>VLOOKUP(A6,'Zeng_e306 - JLM'!A:CN,37,0)</f>
        <v>F</v>
      </c>
      <c r="H6" t="str">
        <f>VLOOKUP(A6,'Zeng_e306 - JLM'!A:CN,38,0)</f>
        <v/>
      </c>
    </row>
    <row r="7" spans="1:10" x14ac:dyDescent="0.3">
      <c r="A7" s="14" t="s">
        <v>589</v>
      </c>
      <c r="B7" s="14" t="s">
        <v>590</v>
      </c>
      <c r="C7" s="20">
        <v>10</v>
      </c>
      <c r="D7" t="str">
        <f>VLOOKUP(A7,'Zeng_e306 - JLM'!A:J,10,0)</f>
        <v>ELECTRI</v>
      </c>
      <c r="E7" t="str">
        <f>VLOOKUP(A7,'Zeng_e306 - JLM'!A:CN,26,0)</f>
        <v>ZNOR</v>
      </c>
      <c r="F7" t="str">
        <f>VLOOKUP(A7,'Zeng_e306 - JLM'!A:CN,29,0)</f>
        <v>25</v>
      </c>
      <c r="G7" t="str">
        <f>VLOOKUP(A7,'Zeng_e306 - JLM'!A:CN,37,0)</f>
        <v>F</v>
      </c>
      <c r="H7" t="str">
        <f>VLOOKUP(A7,'Zeng_e306 - JLM'!A:CN,38,0)</f>
        <v/>
      </c>
    </row>
    <row r="8" spans="1:10" x14ac:dyDescent="0.3">
      <c r="A8" s="14" t="s">
        <v>97</v>
      </c>
      <c r="B8" s="14" t="s">
        <v>98</v>
      </c>
      <c r="C8" s="20">
        <v>138</v>
      </c>
      <c r="D8" t="str">
        <f>VLOOKUP(A8,'Zeng_e306 - JLM'!A:J,10,0)</f>
        <v>QUINCAIL</v>
      </c>
      <c r="E8" t="str">
        <f>VLOOKUP(A8,'Zeng_e306 - JLM'!A:CN,26,0)</f>
        <v>ZNOR</v>
      </c>
      <c r="F8" t="str">
        <f>VLOOKUP(A8,'Zeng_e306 - JLM'!A:CN,29,0)</f>
        <v>25</v>
      </c>
      <c r="G8" t="str">
        <f>VLOOKUP(A8,'Zeng_e306 - JLM'!A:CN,37,0)</f>
        <v>F</v>
      </c>
      <c r="H8" t="str">
        <f>VLOOKUP(A8,'Zeng_e306 - JLM'!A:CN,38,0)</f>
        <v/>
      </c>
    </row>
    <row r="9" spans="1:10" x14ac:dyDescent="0.3">
      <c r="A9" s="14" t="s">
        <v>95</v>
      </c>
      <c r="B9" s="14" t="s">
        <v>96</v>
      </c>
      <c r="C9" s="20">
        <v>138</v>
      </c>
      <c r="D9" t="str">
        <f>VLOOKUP(A9,'Zeng_e306 - JLM'!A:J,10,0)</f>
        <v>QUINCAIL</v>
      </c>
      <c r="E9" t="str">
        <f>VLOOKUP(A9,'Zeng_e306 - JLM'!A:CN,26,0)</f>
        <v>ZNOR</v>
      </c>
      <c r="F9" t="str">
        <f>VLOOKUP(A9,'Zeng_e306 - JLM'!A:CN,29,0)</f>
        <v>25</v>
      </c>
      <c r="G9" t="str">
        <f>VLOOKUP(A9,'Zeng_e306 - JLM'!A:CN,37,0)</f>
        <v>F</v>
      </c>
      <c r="H9" t="str">
        <f>VLOOKUP(A9,'Zeng_e306 - JLM'!A:CN,38,0)</f>
        <v/>
      </c>
    </row>
    <row r="10" spans="1:10" x14ac:dyDescent="0.3">
      <c r="A10" s="14" t="s">
        <v>93</v>
      </c>
      <c r="B10" s="14" t="s">
        <v>94</v>
      </c>
      <c r="C10" s="20">
        <v>138</v>
      </c>
      <c r="D10" t="str">
        <f>VLOOKUP(A10,'Zeng_e306 - JLM'!A:J,10,0)</f>
        <v>VISBOULON</v>
      </c>
      <c r="E10" t="str">
        <f>VLOOKUP(A10,'Zeng_e306 - JLM'!A:CN,26,0)</f>
        <v>ZNOR</v>
      </c>
      <c r="F10" t="str">
        <f>VLOOKUP(A10,'Zeng_e306 - JLM'!A:CN,29,0)</f>
        <v>25</v>
      </c>
      <c r="G10" t="str">
        <f>VLOOKUP(A10,'Zeng_e306 - JLM'!A:CN,37,0)</f>
        <v>F</v>
      </c>
      <c r="H10" t="str">
        <f>VLOOKUP(A10,'Zeng_e306 - JLM'!A:CN,38,0)</f>
        <v/>
      </c>
    </row>
    <row r="11" spans="1:10" x14ac:dyDescent="0.3">
      <c r="A11" s="14" t="s">
        <v>91</v>
      </c>
      <c r="B11" s="14" t="s">
        <v>92</v>
      </c>
      <c r="C11" s="20">
        <v>138</v>
      </c>
      <c r="D11" t="str">
        <f>VLOOKUP(A11,'Zeng_e306 - JLM'!A:J,10,0)</f>
        <v>VISBOULON</v>
      </c>
      <c r="E11" t="str">
        <f>VLOOKUP(A11,'Zeng_e306 - JLM'!A:CN,26,0)</f>
        <v>ZNOR</v>
      </c>
      <c r="F11" t="str">
        <f>VLOOKUP(A11,'Zeng_e306 - JLM'!A:CN,29,0)</f>
        <v>25</v>
      </c>
      <c r="G11" t="str">
        <f>VLOOKUP(A11,'Zeng_e306 - JLM'!A:CN,37,0)</f>
        <v>F</v>
      </c>
      <c r="H11" t="str">
        <f>VLOOKUP(A11,'Zeng_e306 - JLM'!A:CN,38,0)</f>
        <v/>
      </c>
    </row>
    <row r="12" spans="1:10" x14ac:dyDescent="0.3">
      <c r="A12" s="14" t="s">
        <v>101</v>
      </c>
      <c r="B12" s="14" t="s">
        <v>102</v>
      </c>
      <c r="C12" s="20">
        <v>157</v>
      </c>
      <c r="D12" t="e">
        <f>VLOOKUP(A12,'Zeng_e306 - JLM'!A:J,10,0)</f>
        <v>#N/A</v>
      </c>
      <c r="E12" t="e">
        <f>VLOOKUP(A12,'Zeng_e306 - JLM'!A:CN,26,0)</f>
        <v>#N/A</v>
      </c>
      <c r="F12" t="e">
        <f>VLOOKUP(A12,'Zeng_e306 - JLM'!A:CN,29,0)</f>
        <v>#N/A</v>
      </c>
      <c r="G12" t="e">
        <f>VLOOKUP(A12,'Zeng_e306 - JLM'!A:CN,37,0)</f>
        <v>#N/A</v>
      </c>
      <c r="H12" t="e">
        <f>VLOOKUP(A12,'Zeng_e306 - JLM'!A:CN,38,0)</f>
        <v>#N/A</v>
      </c>
    </row>
    <row r="13" spans="1:10" x14ac:dyDescent="0.3">
      <c r="A13" s="14" t="s">
        <v>99</v>
      </c>
      <c r="B13" s="14" t="s">
        <v>100</v>
      </c>
      <c r="C13" s="20">
        <v>157</v>
      </c>
      <c r="D13" t="str">
        <f>VLOOKUP(A13,'Zeng_e306 - JLM'!A:J,10,0)</f>
        <v>MECASOUD</v>
      </c>
      <c r="E13" t="str">
        <f>VLOOKUP(A13,'Zeng_e306 - JLM'!A:CN,26,0)</f>
        <v>ZNOR</v>
      </c>
      <c r="F13" t="str">
        <f>VLOOKUP(A13,'Zeng_e306 - JLM'!A:CN,29,0)</f>
        <v>25</v>
      </c>
      <c r="G13" t="str">
        <f>VLOOKUP(A13,'Zeng_e306 - JLM'!A:CN,37,0)</f>
        <v>F</v>
      </c>
      <c r="H13" t="str">
        <f>VLOOKUP(A13,'Zeng_e306 - JLM'!A:CN,38,0)</f>
        <v/>
      </c>
    </row>
    <row r="14" spans="1:10" x14ac:dyDescent="0.3">
      <c r="A14" s="14" t="s">
        <v>105</v>
      </c>
      <c r="B14" s="14" t="s">
        <v>106</v>
      </c>
      <c r="C14" s="20">
        <v>189</v>
      </c>
      <c r="D14" t="str">
        <f>VLOOKUP(A14,'Zeng_e306 - JLM'!A:J,10,0)</f>
        <v>VISBOULON</v>
      </c>
      <c r="E14" t="str">
        <f>VLOOKUP(A14,'Zeng_e306 - JLM'!A:CN,26,0)</f>
        <v>ZNOR</v>
      </c>
      <c r="F14" t="str">
        <f>VLOOKUP(A14,'Zeng_e306 - JLM'!A:CN,29,0)</f>
        <v>25</v>
      </c>
      <c r="G14" t="str">
        <f>VLOOKUP(A14,'Zeng_e306 - JLM'!A:CN,37,0)</f>
        <v>F</v>
      </c>
      <c r="H14" t="str">
        <f>VLOOKUP(A14,'Zeng_e306 - JLM'!A:CN,38,0)</f>
        <v/>
      </c>
    </row>
    <row r="15" spans="1:10" x14ac:dyDescent="0.3">
      <c r="A15" s="14" t="s">
        <v>103</v>
      </c>
      <c r="B15" s="14" t="s">
        <v>104</v>
      </c>
      <c r="C15" s="20">
        <v>189</v>
      </c>
      <c r="D15" t="str">
        <f>VLOOKUP(A15,'Zeng_e306 - JLM'!A:J,10,0)</f>
        <v>VISBOULON</v>
      </c>
      <c r="E15" t="str">
        <f>VLOOKUP(A15,'Zeng_e306 - JLM'!A:CN,26,0)</f>
        <v>ZNOR</v>
      </c>
      <c r="F15" t="str">
        <f>VLOOKUP(A15,'Zeng_e306 - JLM'!A:CN,29,0)</f>
        <v>25</v>
      </c>
      <c r="G15" t="str">
        <f>VLOOKUP(A15,'Zeng_e306 - JLM'!A:CN,37,0)</f>
        <v>F</v>
      </c>
      <c r="H15" t="str">
        <f>VLOOKUP(A15,'Zeng_e306 - JLM'!A:CN,38,0)</f>
        <v/>
      </c>
    </row>
    <row r="16" spans="1:10" x14ac:dyDescent="0.3">
      <c r="A16" s="14" t="s">
        <v>197</v>
      </c>
      <c r="B16" s="14" t="s">
        <v>198</v>
      </c>
      <c r="C16" s="20">
        <v>999.9</v>
      </c>
      <c r="D16" t="str">
        <f>VLOOKUP(A16,'Zeng_e306 - JLM'!A:J,10,0)</f>
        <v>NON DEFIN</v>
      </c>
      <c r="E16" t="str">
        <f>VLOOKUP(A16,'Zeng_e306 - JLM'!A:CN,26,0)</f>
        <v>ZNOR</v>
      </c>
      <c r="F16" t="str">
        <f>VLOOKUP(A16,'Zeng_e306 - JLM'!A:CN,29,0)</f>
        <v>25</v>
      </c>
      <c r="G16" t="str">
        <f>VLOOKUP(A16,'Zeng_e306 - JLM'!A:CN,37,0)</f>
        <v>F</v>
      </c>
      <c r="H16" t="str">
        <f>VLOOKUP(A16,'Zeng_e306 - JLM'!A:CN,38,0)</f>
        <v/>
      </c>
    </row>
    <row r="17" spans="1:8" x14ac:dyDescent="0.3">
      <c r="A17" s="14" t="s">
        <v>195</v>
      </c>
      <c r="B17" s="14" t="s">
        <v>196</v>
      </c>
      <c r="C17" s="20">
        <v>999.9</v>
      </c>
      <c r="D17" t="str">
        <f>VLOOKUP(A17,'Zeng_e306 - JLM'!A:J,10,0)</f>
        <v>ACSCABINE</v>
      </c>
      <c r="E17" t="str">
        <f>VLOOKUP(A17,'Zeng_e306 - JLM'!A:CN,26,0)</f>
        <v>ZNOR</v>
      </c>
      <c r="F17" t="str">
        <f>VLOOKUP(A17,'Zeng_e306 - JLM'!A:CN,29,0)</f>
        <v>25</v>
      </c>
      <c r="G17" t="str">
        <f>VLOOKUP(A17,'Zeng_e306 - JLM'!A:CN,37,0)</f>
        <v>F</v>
      </c>
      <c r="H17" t="str">
        <f>VLOOKUP(A17,'Zeng_e306 - JLM'!A:CN,38,0)</f>
        <v/>
      </c>
    </row>
    <row r="18" spans="1:8" x14ac:dyDescent="0.3">
      <c r="A18" s="14" t="s">
        <v>193</v>
      </c>
      <c r="B18" s="14" t="s">
        <v>194</v>
      </c>
      <c r="C18" s="20">
        <v>999.9</v>
      </c>
      <c r="D18" t="str">
        <f>VLOOKUP(A18,'Zeng_e306 - JLM'!A:J,10,0)</f>
        <v>NON DEFIN</v>
      </c>
      <c r="E18" t="str">
        <f>VLOOKUP(A18,'Zeng_e306 - JLM'!A:CN,26,0)</f>
        <v>ZNOR</v>
      </c>
      <c r="F18" t="str">
        <f>VLOOKUP(A18,'Zeng_e306 - JLM'!A:CN,29,0)</f>
        <v>25</v>
      </c>
      <c r="G18" t="str">
        <f>VLOOKUP(A18,'Zeng_e306 - JLM'!A:CN,37,0)</f>
        <v>F</v>
      </c>
      <c r="H18" t="str">
        <f>VLOOKUP(A18,'Zeng_e306 - JLM'!A:CN,38,0)</f>
        <v/>
      </c>
    </row>
    <row r="19" spans="1:8" x14ac:dyDescent="0.3">
      <c r="A19" s="14" t="s">
        <v>191</v>
      </c>
      <c r="B19" s="14" t="s">
        <v>192</v>
      </c>
      <c r="C19" s="20">
        <v>999.9</v>
      </c>
      <c r="D19" t="str">
        <f>VLOOKUP(A19,'Zeng_e306 - JLM'!A:J,10,0)</f>
        <v>NON DEFIN</v>
      </c>
      <c r="E19" t="str">
        <f>VLOOKUP(A19,'Zeng_e306 - JLM'!A:CN,26,0)</f>
        <v>ZNOR</v>
      </c>
      <c r="F19" t="str">
        <f>VLOOKUP(A19,'Zeng_e306 - JLM'!A:CN,29,0)</f>
        <v>25</v>
      </c>
      <c r="G19" t="str">
        <f>VLOOKUP(A19,'Zeng_e306 - JLM'!A:CN,37,0)</f>
        <v>F</v>
      </c>
      <c r="H19" t="str">
        <f>VLOOKUP(A19,'Zeng_e306 - JLM'!A:CN,38,0)</f>
        <v/>
      </c>
    </row>
    <row r="20" spans="1:8" x14ac:dyDescent="0.3">
      <c r="A20" s="14" t="s">
        <v>189</v>
      </c>
      <c r="B20" s="14" t="s">
        <v>190</v>
      </c>
      <c r="C20" s="20">
        <v>999.9</v>
      </c>
      <c r="D20" t="str">
        <f>VLOOKUP(A20,'Zeng_e306 - JLM'!A:J,10,0)</f>
        <v>SMARAGD</v>
      </c>
      <c r="E20" t="str">
        <f>VLOOKUP(A20,'Zeng_e306 - JLM'!A:CN,26,0)</f>
        <v>ZNOR</v>
      </c>
      <c r="F20" t="str">
        <f>VLOOKUP(A20,'Zeng_e306 - JLM'!A:CN,29,0)</f>
        <v>25</v>
      </c>
      <c r="G20" t="str">
        <f>VLOOKUP(A20,'Zeng_e306 - JLM'!A:CN,37,0)</f>
        <v>F</v>
      </c>
      <c r="H20" t="str">
        <f>VLOOKUP(A20,'Zeng_e306 - JLM'!A:CN,38,0)</f>
        <v/>
      </c>
    </row>
    <row r="21" spans="1:8" x14ac:dyDescent="0.3">
      <c r="A21" s="14" t="s">
        <v>187</v>
      </c>
      <c r="B21" s="14" t="s">
        <v>188</v>
      </c>
      <c r="C21" s="20">
        <v>999.9</v>
      </c>
      <c r="D21" t="str">
        <f>VLOOKUP(A21,'Zeng_e306 - JLM'!A:J,10,0)</f>
        <v>SMARAGD</v>
      </c>
      <c r="E21" t="str">
        <f>VLOOKUP(A21,'Zeng_e306 - JLM'!A:CN,26,0)</f>
        <v>ZNOR</v>
      </c>
      <c r="F21" t="str">
        <f>VLOOKUP(A21,'Zeng_e306 - JLM'!A:CN,29,0)</f>
        <v>25</v>
      </c>
      <c r="G21" t="str">
        <f>VLOOKUP(A21,'Zeng_e306 - JLM'!A:CN,37,0)</f>
        <v>F</v>
      </c>
      <c r="H21" t="str">
        <f>VLOOKUP(A21,'Zeng_e306 - JLM'!A:CN,38,0)</f>
        <v/>
      </c>
    </row>
    <row r="22" spans="1:8" x14ac:dyDescent="0.3">
      <c r="A22" s="14" t="s">
        <v>186</v>
      </c>
      <c r="B22" s="14" t="s">
        <v>90</v>
      </c>
      <c r="C22" s="20">
        <v>999.9</v>
      </c>
      <c r="D22" t="str">
        <f>VLOOKUP(A22,'Zeng_e306 - JLM'!A:J,10,0)</f>
        <v>MECASOUD</v>
      </c>
      <c r="E22" t="str">
        <f>VLOOKUP(A22,'Zeng_e306 - JLM'!A:CN,26,0)</f>
        <v>ZNOR</v>
      </c>
      <c r="F22" t="str">
        <f>VLOOKUP(A22,'Zeng_e306 - JLM'!A:CN,29,0)</f>
        <v>25</v>
      </c>
      <c r="G22" t="str">
        <f>VLOOKUP(A22,'Zeng_e306 - JLM'!A:CN,37,0)</f>
        <v>F</v>
      </c>
      <c r="H22" t="str">
        <f>VLOOKUP(A22,'Zeng_e306 - JLM'!A:CN,38,0)</f>
        <v/>
      </c>
    </row>
    <row r="23" spans="1:8" x14ac:dyDescent="0.3">
      <c r="A23" s="14" t="s">
        <v>185</v>
      </c>
      <c r="B23" s="14" t="s">
        <v>183</v>
      </c>
      <c r="C23" s="20">
        <v>999.9</v>
      </c>
      <c r="D23" t="e">
        <f>VLOOKUP(A23,'Zeng_e306 - JLM'!A:J,10,0)</f>
        <v>#N/A</v>
      </c>
      <c r="E23" t="e">
        <f>VLOOKUP(A23,'Zeng_e306 - JLM'!A:CN,26,0)</f>
        <v>#N/A</v>
      </c>
      <c r="F23" t="e">
        <f>VLOOKUP(A23,'Zeng_e306 - JLM'!A:CN,29,0)</f>
        <v>#N/A</v>
      </c>
      <c r="G23" t="e">
        <f>VLOOKUP(A23,'Zeng_e306 - JLM'!A:CN,37,0)</f>
        <v>#N/A</v>
      </c>
      <c r="H23" t="e">
        <f>VLOOKUP(A23,'Zeng_e306 - JLM'!A:CN,38,0)</f>
        <v>#N/A</v>
      </c>
    </row>
    <row r="24" spans="1:8" x14ac:dyDescent="0.3">
      <c r="A24" s="14" t="s">
        <v>184</v>
      </c>
      <c r="B24" s="14" t="s">
        <v>178</v>
      </c>
      <c r="C24" s="20">
        <v>999.9</v>
      </c>
      <c r="D24" t="e">
        <f>VLOOKUP(A24,'Zeng_e306 - JLM'!A:J,10,0)</f>
        <v>#N/A</v>
      </c>
      <c r="E24" t="e">
        <f>VLOOKUP(A24,'Zeng_e306 - JLM'!A:CN,26,0)</f>
        <v>#N/A</v>
      </c>
      <c r="F24" t="e">
        <f>VLOOKUP(A24,'Zeng_e306 - JLM'!A:CN,29,0)</f>
        <v>#N/A</v>
      </c>
      <c r="G24" t="e">
        <f>VLOOKUP(A24,'Zeng_e306 - JLM'!A:CN,37,0)</f>
        <v>#N/A</v>
      </c>
      <c r="H24" t="e">
        <f>VLOOKUP(A24,'Zeng_e306 - JLM'!A:CN,38,0)</f>
        <v>#N/A</v>
      </c>
    </row>
    <row r="25" spans="1:8" x14ac:dyDescent="0.3">
      <c r="A25" s="14" t="s">
        <v>182</v>
      </c>
      <c r="B25" s="14" t="s">
        <v>183</v>
      </c>
      <c r="C25" s="20">
        <v>999.9</v>
      </c>
      <c r="D25" t="e">
        <f>VLOOKUP(A25,'Zeng_e306 - JLM'!A:J,10,0)</f>
        <v>#N/A</v>
      </c>
      <c r="E25" t="e">
        <f>VLOOKUP(A25,'Zeng_e306 - JLM'!A:CN,26,0)</f>
        <v>#N/A</v>
      </c>
      <c r="F25" t="e">
        <f>VLOOKUP(A25,'Zeng_e306 - JLM'!A:CN,29,0)</f>
        <v>#N/A</v>
      </c>
      <c r="G25" t="e">
        <f>VLOOKUP(A25,'Zeng_e306 - JLM'!A:CN,37,0)</f>
        <v>#N/A</v>
      </c>
      <c r="H25" t="e">
        <f>VLOOKUP(A25,'Zeng_e306 - JLM'!A:CN,38,0)</f>
        <v>#N/A</v>
      </c>
    </row>
    <row r="26" spans="1:8" x14ac:dyDescent="0.3">
      <c r="A26" s="14" t="s">
        <v>181</v>
      </c>
      <c r="B26" s="14" t="s">
        <v>178</v>
      </c>
      <c r="C26" s="20">
        <v>999.9</v>
      </c>
      <c r="D26" t="e">
        <f>VLOOKUP(A26,'Zeng_e306 - JLM'!A:J,10,0)</f>
        <v>#N/A</v>
      </c>
      <c r="E26" t="e">
        <f>VLOOKUP(A26,'Zeng_e306 - JLM'!A:CN,26,0)</f>
        <v>#N/A</v>
      </c>
      <c r="F26" t="e">
        <f>VLOOKUP(A26,'Zeng_e306 - JLM'!A:CN,29,0)</f>
        <v>#N/A</v>
      </c>
      <c r="G26" t="e">
        <f>VLOOKUP(A26,'Zeng_e306 - JLM'!A:CN,37,0)</f>
        <v>#N/A</v>
      </c>
      <c r="H26" t="e">
        <f>VLOOKUP(A26,'Zeng_e306 - JLM'!A:CN,38,0)</f>
        <v>#N/A</v>
      </c>
    </row>
    <row r="27" spans="1:8" x14ac:dyDescent="0.3">
      <c r="A27" s="14" t="s">
        <v>180</v>
      </c>
      <c r="B27" s="14" t="s">
        <v>178</v>
      </c>
      <c r="C27" s="20">
        <v>999.9</v>
      </c>
      <c r="D27" t="e">
        <f>VLOOKUP(A27,'Zeng_e306 - JLM'!A:J,10,0)</f>
        <v>#N/A</v>
      </c>
      <c r="E27" t="e">
        <f>VLOOKUP(A27,'Zeng_e306 - JLM'!A:CN,26,0)</f>
        <v>#N/A</v>
      </c>
      <c r="F27" t="e">
        <f>VLOOKUP(A27,'Zeng_e306 - JLM'!A:CN,29,0)</f>
        <v>#N/A</v>
      </c>
      <c r="G27" t="e">
        <f>VLOOKUP(A27,'Zeng_e306 - JLM'!A:CN,37,0)</f>
        <v>#N/A</v>
      </c>
      <c r="H27" t="e">
        <f>VLOOKUP(A27,'Zeng_e306 - JLM'!A:CN,38,0)</f>
        <v>#N/A</v>
      </c>
    </row>
    <row r="28" spans="1:8" x14ac:dyDescent="0.3">
      <c r="A28" s="14" t="s">
        <v>179</v>
      </c>
      <c r="B28" s="14" t="s">
        <v>178</v>
      </c>
      <c r="C28" s="20">
        <v>999.9</v>
      </c>
      <c r="D28" t="e">
        <f>VLOOKUP(A28,'Zeng_e306 - JLM'!A:J,10,0)</f>
        <v>#N/A</v>
      </c>
      <c r="E28" t="e">
        <f>VLOOKUP(A28,'Zeng_e306 - JLM'!A:CN,26,0)</f>
        <v>#N/A</v>
      </c>
      <c r="F28" t="e">
        <f>VLOOKUP(A28,'Zeng_e306 - JLM'!A:CN,29,0)</f>
        <v>#N/A</v>
      </c>
      <c r="G28" t="e">
        <f>VLOOKUP(A28,'Zeng_e306 - JLM'!A:CN,37,0)</f>
        <v>#N/A</v>
      </c>
      <c r="H28" t="e">
        <f>VLOOKUP(A28,'Zeng_e306 - JLM'!A:CN,38,0)</f>
        <v>#N/A</v>
      </c>
    </row>
    <row r="29" spans="1:8" x14ac:dyDescent="0.3">
      <c r="A29" s="14" t="s">
        <v>177</v>
      </c>
      <c r="B29" s="14" t="s">
        <v>178</v>
      </c>
      <c r="C29" s="20">
        <v>999.9</v>
      </c>
      <c r="D29" t="e">
        <f>VLOOKUP(A29,'Zeng_e306 - JLM'!A:J,10,0)</f>
        <v>#N/A</v>
      </c>
      <c r="E29" t="e">
        <f>VLOOKUP(A29,'Zeng_e306 - JLM'!A:CN,26,0)</f>
        <v>#N/A</v>
      </c>
      <c r="F29" t="e">
        <f>VLOOKUP(A29,'Zeng_e306 - JLM'!A:CN,29,0)</f>
        <v>#N/A</v>
      </c>
      <c r="G29" t="e">
        <f>VLOOKUP(A29,'Zeng_e306 - JLM'!A:CN,37,0)</f>
        <v>#N/A</v>
      </c>
      <c r="H29" t="e">
        <f>VLOOKUP(A29,'Zeng_e306 - JLM'!A:CN,38,0)</f>
        <v>#N/A</v>
      </c>
    </row>
    <row r="30" spans="1:8" x14ac:dyDescent="0.3">
      <c r="A30" s="14" t="s">
        <v>175</v>
      </c>
      <c r="B30" s="14" t="s">
        <v>176</v>
      </c>
      <c r="C30" s="20">
        <v>999.9</v>
      </c>
      <c r="D30" t="e">
        <f>VLOOKUP(A30,'Zeng_e306 - JLM'!A:J,10,0)</f>
        <v>#N/A</v>
      </c>
      <c r="E30" t="e">
        <f>VLOOKUP(A30,'Zeng_e306 - JLM'!A:CN,26,0)</f>
        <v>#N/A</v>
      </c>
      <c r="F30" t="e">
        <f>VLOOKUP(A30,'Zeng_e306 - JLM'!A:CN,29,0)</f>
        <v>#N/A</v>
      </c>
      <c r="G30" t="e">
        <f>VLOOKUP(A30,'Zeng_e306 - JLM'!A:CN,37,0)</f>
        <v>#N/A</v>
      </c>
      <c r="H30" t="e">
        <f>VLOOKUP(A30,'Zeng_e306 - JLM'!A:CN,38,0)</f>
        <v>#N/A</v>
      </c>
    </row>
    <row r="31" spans="1:8" x14ac:dyDescent="0.3">
      <c r="A31" s="14" t="s">
        <v>199</v>
      </c>
      <c r="B31" s="14" t="s">
        <v>200</v>
      </c>
      <c r="C31" s="20">
        <v>999.9</v>
      </c>
      <c r="D31" t="str">
        <f>VLOOKUP(A31,'Zeng_e306 - JLM'!A:J,10,0)</f>
        <v>NON DEFIN</v>
      </c>
      <c r="E31" t="str">
        <f>VLOOKUP(A31,'Zeng_e306 - JLM'!A:CN,26,0)</f>
        <v>ZNOR</v>
      </c>
      <c r="F31" t="str">
        <f>VLOOKUP(A31,'Zeng_e306 - JLM'!A:CN,29,0)</f>
        <v>25</v>
      </c>
      <c r="G31" t="str">
        <f>VLOOKUP(A31,'Zeng_e306 - JLM'!A:CN,37,0)</f>
        <v>F</v>
      </c>
      <c r="H31" t="str">
        <f>VLOOKUP(A31,'Zeng_e306 - JLM'!A:CN,38,0)</f>
        <v/>
      </c>
    </row>
    <row r="32" spans="1:8" x14ac:dyDescent="0.3">
      <c r="A32" s="14" t="s">
        <v>203</v>
      </c>
      <c r="B32" s="14" t="s">
        <v>204</v>
      </c>
      <c r="C32" s="20">
        <v>999.9</v>
      </c>
      <c r="D32" t="str">
        <f>VLOOKUP(A32,'Zeng_e306 - JLM'!A:J,10,0)</f>
        <v>NON DEFIN</v>
      </c>
      <c r="E32" t="str">
        <f>VLOOKUP(A32,'Zeng_e306 - JLM'!A:CN,26,0)</f>
        <v>ZNOR</v>
      </c>
      <c r="F32" t="str">
        <f>VLOOKUP(A32,'Zeng_e306 - JLM'!A:CN,29,0)</f>
        <v>25</v>
      </c>
      <c r="G32" t="str">
        <f>VLOOKUP(A32,'Zeng_e306 - JLM'!A:CN,37,0)</f>
        <v>F</v>
      </c>
      <c r="H32" t="str">
        <f>VLOOKUP(A32,'Zeng_e306 - JLM'!A:CN,38,0)</f>
        <v/>
      </c>
    </row>
    <row r="33" spans="1:8" x14ac:dyDescent="0.3">
      <c r="A33" s="14" t="s">
        <v>205</v>
      </c>
      <c r="B33" s="14" t="s">
        <v>206</v>
      </c>
      <c r="C33" s="20">
        <v>999.9</v>
      </c>
      <c r="D33" t="str">
        <f>VLOOKUP(A33,'Zeng_e306 - JLM'!A:J,10,0)</f>
        <v>NON DEFIN</v>
      </c>
      <c r="E33" t="str">
        <f>VLOOKUP(A33,'Zeng_e306 - JLM'!A:CN,26,0)</f>
        <v>ZNOR</v>
      </c>
      <c r="F33" t="str">
        <f>VLOOKUP(A33,'Zeng_e306 - JLM'!A:CN,29,0)</f>
        <v>25</v>
      </c>
      <c r="G33" t="str">
        <f>VLOOKUP(A33,'Zeng_e306 - JLM'!A:CN,37,0)</f>
        <v>F</v>
      </c>
      <c r="H33" t="str">
        <f>VLOOKUP(A33,'Zeng_e306 - JLM'!A:CN,38,0)</f>
        <v/>
      </c>
    </row>
    <row r="34" spans="1:8" x14ac:dyDescent="0.3">
      <c r="A34" s="14" t="s">
        <v>207</v>
      </c>
      <c r="B34" s="14" t="s">
        <v>208</v>
      </c>
      <c r="C34" s="20">
        <v>999.9</v>
      </c>
      <c r="D34" t="str">
        <f>VLOOKUP(A34,'Zeng_e306 - JLM'!A:J,10,0)</f>
        <v>NON DEFIN</v>
      </c>
      <c r="E34" t="str">
        <f>VLOOKUP(A34,'Zeng_e306 - JLM'!A:CN,26,0)</f>
        <v>ZNOR</v>
      </c>
      <c r="F34" t="str">
        <f>VLOOKUP(A34,'Zeng_e306 - JLM'!A:CN,29,0)</f>
        <v>25</v>
      </c>
      <c r="G34" t="str">
        <f>VLOOKUP(A34,'Zeng_e306 - JLM'!A:CN,37,0)</f>
        <v>F</v>
      </c>
      <c r="H34" t="str">
        <f>VLOOKUP(A34,'Zeng_e306 - JLM'!A:CN,38,0)</f>
        <v/>
      </c>
    </row>
    <row r="35" spans="1:8" x14ac:dyDescent="0.3">
      <c r="A35" s="14" t="s">
        <v>209</v>
      </c>
      <c r="B35" s="14" t="s">
        <v>210</v>
      </c>
      <c r="C35" s="20">
        <v>999.9</v>
      </c>
      <c r="D35" t="str">
        <f>VLOOKUP(A35,'Zeng_e306 - JLM'!A:J,10,0)</f>
        <v>ACSCABINE</v>
      </c>
      <c r="E35" t="str">
        <f>VLOOKUP(A35,'Zeng_e306 - JLM'!A:CN,26,0)</f>
        <v>ZNOR</v>
      </c>
      <c r="F35" t="str">
        <f>VLOOKUP(A35,'Zeng_e306 - JLM'!A:CN,29,0)</f>
        <v>25</v>
      </c>
      <c r="G35" t="str">
        <f>VLOOKUP(A35,'Zeng_e306 - JLM'!A:CN,37,0)</f>
        <v>F</v>
      </c>
      <c r="H35" t="str">
        <f>VLOOKUP(A35,'Zeng_e306 - JLM'!A:CN,38,0)</f>
        <v/>
      </c>
    </row>
    <row r="36" spans="1:8" x14ac:dyDescent="0.3">
      <c r="A36" s="14" t="s">
        <v>211</v>
      </c>
      <c r="B36" s="14" t="s">
        <v>212</v>
      </c>
      <c r="C36" s="20">
        <v>999.9</v>
      </c>
      <c r="D36" t="str">
        <f>VLOOKUP(A36,'Zeng_e306 - JLM'!A:J,10,0)</f>
        <v>ACSCABINE</v>
      </c>
      <c r="E36" t="str">
        <f>VLOOKUP(A36,'Zeng_e306 - JLM'!A:CN,26,0)</f>
        <v>ZNOR</v>
      </c>
      <c r="F36" t="str">
        <f>VLOOKUP(A36,'Zeng_e306 - JLM'!A:CN,29,0)</f>
        <v>25</v>
      </c>
      <c r="G36" t="str">
        <f>VLOOKUP(A36,'Zeng_e306 - JLM'!A:CN,37,0)</f>
        <v>F</v>
      </c>
      <c r="H36" t="str">
        <f>VLOOKUP(A36,'Zeng_e306 - JLM'!A:CN,38,0)</f>
        <v/>
      </c>
    </row>
    <row r="37" spans="1:8" x14ac:dyDescent="0.3">
      <c r="A37" s="14" t="s">
        <v>213</v>
      </c>
      <c r="B37" s="14" t="s">
        <v>212</v>
      </c>
      <c r="C37" s="20">
        <v>999.9</v>
      </c>
      <c r="D37" t="str">
        <f>VLOOKUP(A37,'Zeng_e306 - JLM'!A:J,10,0)</f>
        <v>ACSCABINE</v>
      </c>
      <c r="E37" t="str">
        <f>VLOOKUP(A37,'Zeng_e306 - JLM'!A:CN,26,0)</f>
        <v>ZNOR</v>
      </c>
      <c r="F37" t="str">
        <f>VLOOKUP(A37,'Zeng_e306 - JLM'!A:CN,29,0)</f>
        <v>25</v>
      </c>
      <c r="G37" t="str">
        <f>VLOOKUP(A37,'Zeng_e306 - JLM'!A:CN,37,0)</f>
        <v>F</v>
      </c>
      <c r="H37" t="str">
        <f>VLOOKUP(A37,'Zeng_e306 - JLM'!A:CN,38,0)</f>
        <v/>
      </c>
    </row>
    <row r="38" spans="1:8" x14ac:dyDescent="0.3">
      <c r="A38" s="14" t="s">
        <v>214</v>
      </c>
      <c r="B38" s="14" t="s">
        <v>215</v>
      </c>
      <c r="C38" s="20">
        <v>999.9</v>
      </c>
      <c r="D38" t="e">
        <f>VLOOKUP(A38,'Zeng_e306 - JLM'!A:J,10,0)</f>
        <v>#N/A</v>
      </c>
      <c r="E38" t="e">
        <f>VLOOKUP(A38,'Zeng_e306 - JLM'!A:CN,26,0)</f>
        <v>#N/A</v>
      </c>
      <c r="F38" t="e">
        <f>VLOOKUP(A38,'Zeng_e306 - JLM'!A:CN,29,0)</f>
        <v>#N/A</v>
      </c>
      <c r="G38" t="e">
        <f>VLOOKUP(A38,'Zeng_e306 - JLM'!A:CN,37,0)</f>
        <v>#N/A</v>
      </c>
      <c r="H38" t="e">
        <f>VLOOKUP(A38,'Zeng_e306 - JLM'!A:CN,38,0)</f>
        <v>#N/A</v>
      </c>
    </row>
    <row r="39" spans="1:8" x14ac:dyDescent="0.3">
      <c r="A39" s="14" t="s">
        <v>216</v>
      </c>
      <c r="B39" s="14" t="s">
        <v>217</v>
      </c>
      <c r="C39" s="20">
        <v>999.9</v>
      </c>
      <c r="D39" t="str">
        <f>VLOOKUP(A39,'Zeng_e306 - JLM'!A:J,10,0)</f>
        <v>MECASOUD</v>
      </c>
      <c r="E39" t="str">
        <f>VLOOKUP(A39,'Zeng_e306 - JLM'!A:CN,26,0)</f>
        <v>ZNOR</v>
      </c>
      <c r="F39" t="str">
        <f>VLOOKUP(A39,'Zeng_e306 - JLM'!A:CN,29,0)</f>
        <v>25</v>
      </c>
      <c r="G39" t="str">
        <f>VLOOKUP(A39,'Zeng_e306 - JLM'!A:CN,37,0)</f>
        <v>F</v>
      </c>
      <c r="H39" t="str">
        <f>VLOOKUP(A39,'Zeng_e306 - JLM'!A:CN,38,0)</f>
        <v/>
      </c>
    </row>
    <row r="40" spans="1:8" x14ac:dyDescent="0.3">
      <c r="A40" s="14" t="s">
        <v>218</v>
      </c>
      <c r="B40" s="14" t="s">
        <v>219</v>
      </c>
      <c r="C40" s="20">
        <v>999.9</v>
      </c>
      <c r="D40" t="str">
        <f>VLOOKUP(A40,'Zeng_e306 - JLM'!A:J,10,0)</f>
        <v>NON DEFIN</v>
      </c>
      <c r="E40" t="str">
        <f>VLOOKUP(A40,'Zeng_e306 - JLM'!A:CN,26,0)</f>
        <v>ZNOR</v>
      </c>
      <c r="F40" t="str">
        <f>VLOOKUP(A40,'Zeng_e306 - JLM'!A:CN,29,0)</f>
        <v>25</v>
      </c>
      <c r="G40" t="str">
        <f>VLOOKUP(A40,'Zeng_e306 - JLM'!A:CN,37,0)</f>
        <v>F</v>
      </c>
      <c r="H40" t="str">
        <f>VLOOKUP(A40,'Zeng_e306 - JLM'!A:CN,38,0)</f>
        <v/>
      </c>
    </row>
    <row r="41" spans="1:8" x14ac:dyDescent="0.3">
      <c r="A41" s="14" t="s">
        <v>220</v>
      </c>
      <c r="B41" s="14" t="s">
        <v>221</v>
      </c>
      <c r="C41" s="20">
        <v>999.9</v>
      </c>
      <c r="D41" t="str">
        <f>VLOOKUP(A41,'Zeng_e306 - JLM'!A:J,10,0)</f>
        <v>NON DEFIN</v>
      </c>
      <c r="E41" t="str">
        <f>VLOOKUP(A41,'Zeng_e306 - JLM'!A:CN,26,0)</f>
        <v>ZNOR</v>
      </c>
      <c r="F41" t="str">
        <f>VLOOKUP(A41,'Zeng_e306 - JLM'!A:CN,29,0)</f>
        <v>25</v>
      </c>
      <c r="G41" t="str">
        <f>VLOOKUP(A41,'Zeng_e306 - JLM'!A:CN,37,0)</f>
        <v>F</v>
      </c>
      <c r="H41" t="str">
        <f>VLOOKUP(A41,'Zeng_e306 - JLM'!A:CN,38,0)</f>
        <v/>
      </c>
    </row>
    <row r="42" spans="1:8" x14ac:dyDescent="0.3">
      <c r="A42" s="14" t="s">
        <v>222</v>
      </c>
      <c r="B42" s="14" t="s">
        <v>223</v>
      </c>
      <c r="C42" s="20">
        <v>999.9</v>
      </c>
      <c r="D42" t="str">
        <f>VLOOKUP(A42,'Zeng_e306 - JLM'!A:J,10,0)</f>
        <v>NON DEFIN</v>
      </c>
      <c r="E42" t="str">
        <f>VLOOKUP(A42,'Zeng_e306 - JLM'!A:CN,26,0)</f>
        <v>ZNOR</v>
      </c>
      <c r="F42" t="str">
        <f>VLOOKUP(A42,'Zeng_e306 - JLM'!A:CN,29,0)</f>
        <v>25</v>
      </c>
      <c r="G42" t="str">
        <f>VLOOKUP(A42,'Zeng_e306 - JLM'!A:CN,37,0)</f>
        <v>F</v>
      </c>
      <c r="H42" t="str">
        <f>VLOOKUP(A42,'Zeng_e306 - JLM'!A:CN,38,0)</f>
        <v/>
      </c>
    </row>
    <row r="43" spans="1:8" x14ac:dyDescent="0.3">
      <c r="A43" s="14" t="s">
        <v>224</v>
      </c>
      <c r="B43" s="14" t="s">
        <v>225</v>
      </c>
      <c r="C43" s="20">
        <v>999.9</v>
      </c>
      <c r="D43" t="str">
        <f>VLOOKUP(A43,'Zeng_e306 - JLM'!A:J,10,0)</f>
        <v>VISBOULON</v>
      </c>
      <c r="E43" t="str">
        <f>VLOOKUP(A43,'Zeng_e306 - JLM'!A:CN,26,0)</f>
        <v>ZNOR</v>
      </c>
      <c r="F43" t="str">
        <f>VLOOKUP(A43,'Zeng_e306 - JLM'!A:CN,29,0)</f>
        <v>25</v>
      </c>
      <c r="G43" t="str">
        <f>VLOOKUP(A43,'Zeng_e306 - JLM'!A:CN,37,0)</f>
        <v>F</v>
      </c>
      <c r="H43" t="str">
        <f>VLOOKUP(A43,'Zeng_e306 - JLM'!A:CN,38,0)</f>
        <v/>
      </c>
    </row>
    <row r="44" spans="1:8" x14ac:dyDescent="0.3">
      <c r="A44" s="14" t="s">
        <v>87</v>
      </c>
      <c r="B44" s="14" t="s">
        <v>88</v>
      </c>
      <c r="C44" s="20">
        <v>999.9</v>
      </c>
      <c r="D44" t="str">
        <f>VLOOKUP(A44,'Zeng_e306 - JLM'!A:J,10,0)</f>
        <v>VISBOULON</v>
      </c>
      <c r="E44" t="str">
        <f>VLOOKUP(A44,'Zeng_e306 - JLM'!A:CN,26,0)</f>
        <v>ZNOR</v>
      </c>
      <c r="F44" t="str">
        <f>VLOOKUP(A44,'Zeng_e306 - JLM'!A:CN,29,0)</f>
        <v>25</v>
      </c>
      <c r="G44" t="str">
        <f>VLOOKUP(A44,'Zeng_e306 - JLM'!A:CN,37,0)</f>
        <v>F</v>
      </c>
      <c r="H44" t="str">
        <f>VLOOKUP(A44,'Zeng_e306 - JLM'!A:CN,38,0)</f>
        <v/>
      </c>
    </row>
    <row r="45" spans="1:8" x14ac:dyDescent="0.3">
      <c r="A45" s="14" t="s">
        <v>226</v>
      </c>
      <c r="B45" s="14" t="s">
        <v>227</v>
      </c>
      <c r="C45" s="20">
        <v>999.9</v>
      </c>
      <c r="D45" t="str">
        <f>VLOOKUP(A45,'Zeng_e306 - JLM'!A:J,10,0)</f>
        <v>QUINCAIL</v>
      </c>
      <c r="E45" t="str">
        <f>VLOOKUP(A45,'Zeng_e306 - JLM'!A:CN,26,0)</f>
        <v>ZNOR</v>
      </c>
      <c r="F45" t="str">
        <f>VLOOKUP(A45,'Zeng_e306 - JLM'!A:CN,29,0)</f>
        <v>25</v>
      </c>
      <c r="G45" t="str">
        <f>VLOOKUP(A45,'Zeng_e306 - JLM'!A:CN,37,0)</f>
        <v>F</v>
      </c>
      <c r="H45" t="str">
        <f>VLOOKUP(A45,'Zeng_e306 - JLM'!A:CN,38,0)</f>
        <v/>
      </c>
    </row>
    <row r="46" spans="1:8" x14ac:dyDescent="0.3">
      <c r="A46" s="14" t="s">
        <v>228</v>
      </c>
      <c r="B46" s="14" t="s">
        <v>229</v>
      </c>
      <c r="C46" s="20">
        <v>999.9</v>
      </c>
      <c r="D46" t="str">
        <f>VLOOKUP(A46,'Zeng_e306 - JLM'!A:J,10,0)</f>
        <v>QUINCAIL</v>
      </c>
      <c r="E46" t="str">
        <f>VLOOKUP(A46,'Zeng_e306 - JLM'!A:CN,26,0)</f>
        <v>ZNOR</v>
      </c>
      <c r="F46" t="str">
        <f>VLOOKUP(A46,'Zeng_e306 - JLM'!A:CN,29,0)</f>
        <v>25</v>
      </c>
      <c r="G46" t="str">
        <f>VLOOKUP(A46,'Zeng_e306 - JLM'!A:CN,37,0)</f>
        <v>F</v>
      </c>
      <c r="H46" t="str">
        <f>VLOOKUP(A46,'Zeng_e306 - JLM'!A:CN,38,0)</f>
        <v/>
      </c>
    </row>
    <row r="47" spans="1:8" x14ac:dyDescent="0.3">
      <c r="A47" s="14" t="s">
        <v>230</v>
      </c>
      <c r="B47" s="14" t="s">
        <v>231</v>
      </c>
      <c r="C47" s="20">
        <v>999.9</v>
      </c>
      <c r="D47" t="str">
        <f>VLOOKUP(A47,'Zeng_e306 - JLM'!A:J,10,0)</f>
        <v>VISBOULON</v>
      </c>
      <c r="E47" t="str">
        <f>VLOOKUP(A47,'Zeng_e306 - JLM'!A:CN,26,0)</f>
        <v>ZNOR</v>
      </c>
      <c r="F47" t="str">
        <f>VLOOKUP(A47,'Zeng_e306 - JLM'!A:CN,29,0)</f>
        <v>25</v>
      </c>
      <c r="G47" t="str">
        <f>VLOOKUP(A47,'Zeng_e306 - JLM'!A:CN,37,0)</f>
        <v>F</v>
      </c>
      <c r="H47" t="str">
        <f>VLOOKUP(A47,'Zeng_e306 - JLM'!A:CN,38,0)</f>
        <v/>
      </c>
    </row>
    <row r="48" spans="1:8" x14ac:dyDescent="0.3">
      <c r="A48" s="14" t="s">
        <v>232</v>
      </c>
      <c r="B48" s="14" t="s">
        <v>233</v>
      </c>
      <c r="C48" s="20">
        <v>999.9</v>
      </c>
      <c r="D48" t="str">
        <f>VLOOKUP(A48,'Zeng_e306 - JLM'!A:J,10,0)</f>
        <v>VISBOULON</v>
      </c>
      <c r="E48" t="str">
        <f>VLOOKUP(A48,'Zeng_e306 - JLM'!A:CN,26,0)</f>
        <v>ZNOR</v>
      </c>
      <c r="F48" t="str">
        <f>VLOOKUP(A48,'Zeng_e306 - JLM'!A:CN,29,0)</f>
        <v>25</v>
      </c>
      <c r="G48" t="str">
        <f>VLOOKUP(A48,'Zeng_e306 - JLM'!A:CN,37,0)</f>
        <v>F</v>
      </c>
      <c r="H48" t="str">
        <f>VLOOKUP(A48,'Zeng_e306 - JLM'!A:CN,38,0)</f>
        <v/>
      </c>
    </row>
    <row r="49" spans="1:8" x14ac:dyDescent="0.3">
      <c r="A49" s="14" t="s">
        <v>174</v>
      </c>
      <c r="B49" s="14" t="s">
        <v>89</v>
      </c>
      <c r="C49" s="20">
        <v>999.9</v>
      </c>
      <c r="D49" t="e">
        <f>VLOOKUP(A49,'Zeng_e306 - JLM'!A:J,10,0)</f>
        <v>#N/A</v>
      </c>
      <c r="E49" t="e">
        <f>VLOOKUP(A49,'Zeng_e306 - JLM'!A:CN,26,0)</f>
        <v>#N/A</v>
      </c>
      <c r="F49" t="e">
        <f>VLOOKUP(A49,'Zeng_e306 - JLM'!A:CN,29,0)</f>
        <v>#N/A</v>
      </c>
      <c r="G49" t="e">
        <f>VLOOKUP(A49,'Zeng_e306 - JLM'!A:CN,37,0)</f>
        <v>#N/A</v>
      </c>
      <c r="H49" t="e">
        <f>VLOOKUP(A49,'Zeng_e306 - JLM'!A:CN,38,0)</f>
        <v>#N/A</v>
      </c>
    </row>
    <row r="50" spans="1:8" x14ac:dyDescent="0.3">
      <c r="A50" s="14" t="s">
        <v>107</v>
      </c>
      <c r="B50" s="14" t="s">
        <v>108</v>
      </c>
      <c r="C50" s="20">
        <v>999.9</v>
      </c>
      <c r="D50" t="str">
        <f>VLOOKUP(A50,'Zeng_e306 - JLM'!A:J,10,0)</f>
        <v>NON DEFIN</v>
      </c>
      <c r="E50" t="str">
        <f>VLOOKUP(A50,'Zeng_e306 - JLM'!A:CN,26,0)</f>
        <v>ZNOR</v>
      </c>
      <c r="F50" t="str">
        <f>VLOOKUP(A50,'Zeng_e306 - JLM'!A:CN,29,0)</f>
        <v>25</v>
      </c>
      <c r="G50" t="str">
        <f>VLOOKUP(A50,'Zeng_e306 - JLM'!A:CN,37,0)</f>
        <v>F</v>
      </c>
      <c r="H50" t="str">
        <f>VLOOKUP(A50,'Zeng_e306 - JLM'!A:CN,38,0)</f>
        <v/>
      </c>
    </row>
    <row r="51" spans="1:8" x14ac:dyDescent="0.3">
      <c r="A51" s="14" t="s">
        <v>109</v>
      </c>
      <c r="B51" s="14" t="s">
        <v>110</v>
      </c>
      <c r="C51" s="20">
        <v>999.9</v>
      </c>
      <c r="D51" t="e">
        <f>VLOOKUP(A51,'Zeng_e306 - JLM'!A:J,10,0)</f>
        <v>#N/A</v>
      </c>
      <c r="E51" t="e">
        <f>VLOOKUP(A51,'Zeng_e306 - JLM'!A:CN,26,0)</f>
        <v>#N/A</v>
      </c>
      <c r="F51" t="e">
        <f>VLOOKUP(A51,'Zeng_e306 - JLM'!A:CN,29,0)</f>
        <v>#N/A</v>
      </c>
      <c r="G51" t="e">
        <f>VLOOKUP(A51,'Zeng_e306 - JLM'!A:CN,37,0)</f>
        <v>#N/A</v>
      </c>
      <c r="H51" t="e">
        <f>VLOOKUP(A51,'Zeng_e306 - JLM'!A:CN,38,0)</f>
        <v>#N/A</v>
      </c>
    </row>
    <row r="52" spans="1:8" x14ac:dyDescent="0.3">
      <c r="A52" s="14" t="s">
        <v>111</v>
      </c>
      <c r="B52" s="14" t="s">
        <v>112</v>
      </c>
      <c r="C52" s="20">
        <v>999.9</v>
      </c>
      <c r="D52" t="str">
        <f>VLOOKUP(A52,'Zeng_e306 - JLM'!A:J,10,0)</f>
        <v>ELECTRI</v>
      </c>
      <c r="E52" t="str">
        <f>VLOOKUP(A52,'Zeng_e306 - JLM'!A:CN,26,0)</f>
        <v>ZNOR</v>
      </c>
      <c r="F52" t="str">
        <f>VLOOKUP(A52,'Zeng_e306 - JLM'!A:CN,29,0)</f>
        <v>25</v>
      </c>
      <c r="G52" t="str">
        <f>VLOOKUP(A52,'Zeng_e306 - JLM'!A:CN,37,0)</f>
        <v>F</v>
      </c>
      <c r="H52" t="str">
        <f>VLOOKUP(A52,'Zeng_e306 - JLM'!A:CN,38,0)</f>
        <v/>
      </c>
    </row>
    <row r="53" spans="1:8" x14ac:dyDescent="0.3">
      <c r="A53" s="14" t="s">
        <v>113</v>
      </c>
      <c r="B53" s="14" t="s">
        <v>114</v>
      </c>
      <c r="C53" s="20">
        <v>999.9</v>
      </c>
      <c r="D53" t="str">
        <f>VLOOKUP(A53,'Zeng_e306 - JLM'!A:J,10,0)</f>
        <v>NON DEFIN</v>
      </c>
      <c r="E53" t="str">
        <f>VLOOKUP(A53,'Zeng_e306 - JLM'!A:CN,26,0)</f>
        <v>ZNOR</v>
      </c>
      <c r="F53" t="str">
        <f>VLOOKUP(A53,'Zeng_e306 - JLM'!A:CN,29,0)</f>
        <v>25</v>
      </c>
      <c r="G53" t="str">
        <f>VLOOKUP(A53,'Zeng_e306 - JLM'!A:CN,37,0)</f>
        <v>F</v>
      </c>
      <c r="H53" t="str">
        <f>VLOOKUP(A53,'Zeng_e306 - JLM'!A:CN,38,0)</f>
        <v/>
      </c>
    </row>
    <row r="54" spans="1:8" x14ac:dyDescent="0.3">
      <c r="A54" s="14" t="s">
        <v>115</v>
      </c>
      <c r="B54" s="14" t="s">
        <v>116</v>
      </c>
      <c r="C54" s="20">
        <v>999.9</v>
      </c>
      <c r="D54" t="str">
        <f>VLOOKUP(A54,'Zeng_e306 - JLM'!A:J,10,0)</f>
        <v>ELECTRI</v>
      </c>
      <c r="E54" t="str">
        <f>VLOOKUP(A54,'Zeng_e306 - JLM'!A:CN,26,0)</f>
        <v>ZNOR</v>
      </c>
      <c r="F54" t="str">
        <f>VLOOKUP(A54,'Zeng_e306 - JLM'!A:CN,29,0)</f>
        <v>25</v>
      </c>
      <c r="G54" t="str">
        <f>VLOOKUP(A54,'Zeng_e306 - JLM'!A:CN,37,0)</f>
        <v>F</v>
      </c>
      <c r="H54" t="str">
        <f>VLOOKUP(A54,'Zeng_e306 - JLM'!A:CN,38,0)</f>
        <v/>
      </c>
    </row>
    <row r="55" spans="1:8" x14ac:dyDescent="0.3">
      <c r="A55" s="14" t="s">
        <v>117</v>
      </c>
      <c r="B55" s="14" t="s">
        <v>118</v>
      </c>
      <c r="C55" s="20">
        <v>999.9</v>
      </c>
      <c r="D55" t="e">
        <f>VLOOKUP(A55,'Zeng_e306 - JLM'!A:J,10,0)</f>
        <v>#N/A</v>
      </c>
      <c r="E55" t="e">
        <f>VLOOKUP(A55,'Zeng_e306 - JLM'!A:CN,26,0)</f>
        <v>#N/A</v>
      </c>
      <c r="F55" t="e">
        <f>VLOOKUP(A55,'Zeng_e306 - JLM'!A:CN,29,0)</f>
        <v>#N/A</v>
      </c>
      <c r="G55" t="e">
        <f>VLOOKUP(A55,'Zeng_e306 - JLM'!A:CN,37,0)</f>
        <v>#N/A</v>
      </c>
      <c r="H55" t="e">
        <f>VLOOKUP(A55,'Zeng_e306 - JLM'!A:CN,38,0)</f>
        <v>#N/A</v>
      </c>
    </row>
    <row r="56" spans="1:8" x14ac:dyDescent="0.3">
      <c r="A56" s="14" t="s">
        <v>119</v>
      </c>
      <c r="B56" s="14" t="s">
        <v>120</v>
      </c>
      <c r="C56" s="20">
        <v>999.9</v>
      </c>
      <c r="D56" t="e">
        <f>VLOOKUP(A56,'Zeng_e306 - JLM'!A:J,10,0)</f>
        <v>#N/A</v>
      </c>
      <c r="E56" t="e">
        <f>VLOOKUP(A56,'Zeng_e306 - JLM'!A:CN,26,0)</f>
        <v>#N/A</v>
      </c>
      <c r="F56" t="e">
        <f>VLOOKUP(A56,'Zeng_e306 - JLM'!A:CN,29,0)</f>
        <v>#N/A</v>
      </c>
      <c r="G56" t="e">
        <f>VLOOKUP(A56,'Zeng_e306 - JLM'!A:CN,37,0)</f>
        <v>#N/A</v>
      </c>
      <c r="H56" t="e">
        <f>VLOOKUP(A56,'Zeng_e306 - JLM'!A:CN,38,0)</f>
        <v>#N/A</v>
      </c>
    </row>
    <row r="57" spans="1:8" x14ac:dyDescent="0.3">
      <c r="A57" s="14" t="s">
        <v>121</v>
      </c>
      <c r="B57" s="14" t="s">
        <v>122</v>
      </c>
      <c r="C57" s="20">
        <v>999.9</v>
      </c>
      <c r="D57" t="e">
        <f>VLOOKUP(A57,'Zeng_e306 - JLM'!A:J,10,0)</f>
        <v>#N/A</v>
      </c>
      <c r="E57" t="e">
        <f>VLOOKUP(A57,'Zeng_e306 - JLM'!A:CN,26,0)</f>
        <v>#N/A</v>
      </c>
      <c r="F57" t="e">
        <f>VLOOKUP(A57,'Zeng_e306 - JLM'!A:CN,29,0)</f>
        <v>#N/A</v>
      </c>
      <c r="G57" t="e">
        <f>VLOOKUP(A57,'Zeng_e306 - JLM'!A:CN,37,0)</f>
        <v>#N/A</v>
      </c>
      <c r="H57" t="e">
        <f>VLOOKUP(A57,'Zeng_e306 - JLM'!A:CN,38,0)</f>
        <v>#N/A</v>
      </c>
    </row>
    <row r="58" spans="1:8" x14ac:dyDescent="0.3">
      <c r="A58" s="14" t="s">
        <v>123</v>
      </c>
      <c r="B58" s="14" t="s">
        <v>124</v>
      </c>
      <c r="C58" s="20">
        <v>999.9</v>
      </c>
      <c r="D58" t="str">
        <f>VLOOKUP(A58,'Zeng_e306 - JLM'!A:J,10,0)</f>
        <v>NON DEFIN</v>
      </c>
      <c r="E58" t="str">
        <f>VLOOKUP(A58,'Zeng_e306 - JLM'!A:CN,26,0)</f>
        <v>ZNOR</v>
      </c>
      <c r="F58" t="str">
        <f>VLOOKUP(A58,'Zeng_e306 - JLM'!A:CN,29,0)</f>
        <v>25</v>
      </c>
      <c r="G58" t="str">
        <f>VLOOKUP(A58,'Zeng_e306 - JLM'!A:CN,37,0)</f>
        <v>F</v>
      </c>
      <c r="H58" t="str">
        <f>VLOOKUP(A58,'Zeng_e306 - JLM'!A:CN,38,0)</f>
        <v/>
      </c>
    </row>
    <row r="59" spans="1:8" x14ac:dyDescent="0.3">
      <c r="A59" s="14" t="s">
        <v>125</v>
      </c>
      <c r="B59" s="14" t="s">
        <v>126</v>
      </c>
      <c r="C59" s="20">
        <v>999.9</v>
      </c>
      <c r="D59" t="e">
        <f>VLOOKUP(A59,'Zeng_e306 - JLM'!A:J,10,0)</f>
        <v>#N/A</v>
      </c>
      <c r="E59" t="e">
        <f>VLOOKUP(A59,'Zeng_e306 - JLM'!A:CN,26,0)</f>
        <v>#N/A</v>
      </c>
      <c r="F59" t="e">
        <f>VLOOKUP(A59,'Zeng_e306 - JLM'!A:CN,29,0)</f>
        <v>#N/A</v>
      </c>
      <c r="G59" t="e">
        <f>VLOOKUP(A59,'Zeng_e306 - JLM'!A:CN,37,0)</f>
        <v>#N/A</v>
      </c>
      <c r="H59" t="e">
        <f>VLOOKUP(A59,'Zeng_e306 - JLM'!A:CN,38,0)</f>
        <v>#N/A</v>
      </c>
    </row>
    <row r="60" spans="1:8" x14ac:dyDescent="0.3">
      <c r="A60" s="14" t="s">
        <v>127</v>
      </c>
      <c r="B60" s="14" t="s">
        <v>128</v>
      </c>
      <c r="C60" s="20">
        <v>999.9</v>
      </c>
      <c r="D60" t="str">
        <f>VLOOKUP(A60,'Zeng_e306 - JLM'!A:J,10,0)</f>
        <v>ELECTRI</v>
      </c>
      <c r="E60" t="str">
        <f>VLOOKUP(A60,'Zeng_e306 - JLM'!A:CN,26,0)</f>
        <v>ZNOR</v>
      </c>
      <c r="F60" t="str">
        <f>VLOOKUP(A60,'Zeng_e306 - JLM'!A:CN,29,0)</f>
        <v>25</v>
      </c>
      <c r="G60" t="str">
        <f>VLOOKUP(A60,'Zeng_e306 - JLM'!A:CN,37,0)</f>
        <v>F</v>
      </c>
      <c r="H60" t="str">
        <f>VLOOKUP(A60,'Zeng_e306 - JLM'!A:CN,38,0)</f>
        <v/>
      </c>
    </row>
    <row r="61" spans="1:8" x14ac:dyDescent="0.3">
      <c r="A61" s="14" t="s">
        <v>129</v>
      </c>
      <c r="B61" s="14" t="s">
        <v>128</v>
      </c>
      <c r="C61" s="20">
        <v>999.9</v>
      </c>
      <c r="D61" t="str">
        <f>VLOOKUP(A61,'Zeng_e306 - JLM'!A:J,10,0)</f>
        <v>ELECTRI</v>
      </c>
      <c r="E61" t="str">
        <f>VLOOKUP(A61,'Zeng_e306 - JLM'!A:CN,26,0)</f>
        <v>ZNOR</v>
      </c>
      <c r="F61" t="str">
        <f>VLOOKUP(A61,'Zeng_e306 - JLM'!A:CN,29,0)</f>
        <v>25</v>
      </c>
      <c r="G61" t="str">
        <f>VLOOKUP(A61,'Zeng_e306 - JLM'!A:CN,37,0)</f>
        <v>F</v>
      </c>
      <c r="H61" t="str">
        <f>VLOOKUP(A61,'Zeng_e306 - JLM'!A:CN,38,0)</f>
        <v/>
      </c>
    </row>
    <row r="62" spans="1:8" x14ac:dyDescent="0.3">
      <c r="A62" s="14" t="s">
        <v>130</v>
      </c>
      <c r="B62" s="14" t="s">
        <v>131</v>
      </c>
      <c r="C62" s="20">
        <v>999.9</v>
      </c>
      <c r="D62" t="str">
        <f>VLOOKUP(A62,'Zeng_e306 - JLM'!A:J,10,0)</f>
        <v>NON DEFIN</v>
      </c>
      <c r="E62" t="str">
        <f>VLOOKUP(A62,'Zeng_e306 - JLM'!A:CN,26,0)</f>
        <v>ZNOR</v>
      </c>
      <c r="F62" t="str">
        <f>VLOOKUP(A62,'Zeng_e306 - JLM'!A:CN,29,0)</f>
        <v>25</v>
      </c>
      <c r="G62" t="str">
        <f>VLOOKUP(A62,'Zeng_e306 - JLM'!A:CN,37,0)</f>
        <v>F</v>
      </c>
      <c r="H62" t="str">
        <f>VLOOKUP(A62,'Zeng_e306 - JLM'!A:CN,38,0)</f>
        <v/>
      </c>
    </row>
    <row r="63" spans="1:8" x14ac:dyDescent="0.3">
      <c r="A63" s="14" t="s">
        <v>132</v>
      </c>
      <c r="B63" s="14" t="s">
        <v>133</v>
      </c>
      <c r="C63" s="20">
        <v>999.9</v>
      </c>
      <c r="D63" t="str">
        <f>VLOOKUP(A63,'Zeng_e306 - JLM'!A:J,10,0)</f>
        <v>SMARAGD</v>
      </c>
      <c r="E63" t="str">
        <f>VLOOKUP(A63,'Zeng_e306 - JLM'!A:CN,26,0)</f>
        <v>ZNOR</v>
      </c>
      <c r="F63" t="str">
        <f>VLOOKUP(A63,'Zeng_e306 - JLM'!A:CN,29,0)</f>
        <v>25</v>
      </c>
      <c r="G63" t="str">
        <f>VLOOKUP(A63,'Zeng_e306 - JLM'!A:CN,37,0)</f>
        <v>F</v>
      </c>
      <c r="H63" t="str">
        <f>VLOOKUP(A63,'Zeng_e306 - JLM'!A:CN,38,0)</f>
        <v/>
      </c>
    </row>
    <row r="64" spans="1:8" x14ac:dyDescent="0.3">
      <c r="A64" s="14" t="s">
        <v>134</v>
      </c>
      <c r="B64" s="14" t="s">
        <v>133</v>
      </c>
      <c r="C64" s="20">
        <v>999.9</v>
      </c>
      <c r="D64" t="str">
        <f>VLOOKUP(A64,'Zeng_e306 - JLM'!A:J,10,0)</f>
        <v>SMARAGD</v>
      </c>
      <c r="E64" t="str">
        <f>VLOOKUP(A64,'Zeng_e306 - JLM'!A:CN,26,0)</f>
        <v>ZNOR</v>
      </c>
      <c r="F64" t="str">
        <f>VLOOKUP(A64,'Zeng_e306 - JLM'!A:CN,29,0)</f>
        <v>25</v>
      </c>
      <c r="G64" t="str">
        <f>VLOOKUP(A64,'Zeng_e306 - JLM'!A:CN,37,0)</f>
        <v>F</v>
      </c>
      <c r="H64" t="str">
        <f>VLOOKUP(A64,'Zeng_e306 - JLM'!A:CN,38,0)</f>
        <v/>
      </c>
    </row>
    <row r="65" spans="1:8" x14ac:dyDescent="0.3">
      <c r="A65" s="14" t="s">
        <v>135</v>
      </c>
      <c r="B65" s="14" t="s">
        <v>136</v>
      </c>
      <c r="C65" s="20">
        <v>999.9</v>
      </c>
      <c r="D65" t="str">
        <f>VLOOKUP(A65,'Zeng_e306 - JLM'!A:J,10,0)</f>
        <v>ELECTRI</v>
      </c>
      <c r="E65" t="str">
        <f>VLOOKUP(A65,'Zeng_e306 - JLM'!A:CN,26,0)</f>
        <v>ZNOR</v>
      </c>
      <c r="F65" t="str">
        <f>VLOOKUP(A65,'Zeng_e306 - JLM'!A:CN,29,0)</f>
        <v>25</v>
      </c>
      <c r="G65" t="str">
        <f>VLOOKUP(A65,'Zeng_e306 - JLM'!A:CN,37,0)</f>
        <v>F</v>
      </c>
      <c r="H65" t="str">
        <f>VLOOKUP(A65,'Zeng_e306 - JLM'!A:CN,38,0)</f>
        <v/>
      </c>
    </row>
    <row r="66" spans="1:8" x14ac:dyDescent="0.3">
      <c r="A66" s="14" t="s">
        <v>137</v>
      </c>
      <c r="B66" s="14" t="s">
        <v>138</v>
      </c>
      <c r="C66" s="20">
        <v>999.9</v>
      </c>
      <c r="D66" t="str">
        <f>VLOOKUP(A66,'Zeng_e306 - JLM'!A:J,10,0)</f>
        <v>ELECTRI</v>
      </c>
      <c r="E66" t="str">
        <f>VLOOKUP(A66,'Zeng_e306 - JLM'!A:CN,26,0)</f>
        <v>ZNOR</v>
      </c>
      <c r="F66" t="str">
        <f>VLOOKUP(A66,'Zeng_e306 - JLM'!A:CN,29,0)</f>
        <v>25</v>
      </c>
      <c r="G66" t="str">
        <f>VLOOKUP(A66,'Zeng_e306 - JLM'!A:CN,37,0)</f>
        <v>F</v>
      </c>
      <c r="H66" t="str">
        <f>VLOOKUP(A66,'Zeng_e306 - JLM'!A:CN,38,0)</f>
        <v/>
      </c>
    </row>
    <row r="67" spans="1:8" x14ac:dyDescent="0.3">
      <c r="A67" s="14" t="s">
        <v>139</v>
      </c>
      <c r="B67" s="14" t="s">
        <v>140</v>
      </c>
      <c r="C67" s="20">
        <v>999.9</v>
      </c>
      <c r="D67" t="e">
        <f>VLOOKUP(A67,'Zeng_e306 - JLM'!A:J,10,0)</f>
        <v>#N/A</v>
      </c>
      <c r="E67" t="e">
        <f>VLOOKUP(A67,'Zeng_e306 - JLM'!A:CN,26,0)</f>
        <v>#N/A</v>
      </c>
      <c r="F67" t="e">
        <f>VLOOKUP(A67,'Zeng_e306 - JLM'!A:CN,29,0)</f>
        <v>#N/A</v>
      </c>
      <c r="G67" t="e">
        <f>VLOOKUP(A67,'Zeng_e306 - JLM'!A:CN,37,0)</f>
        <v>#N/A</v>
      </c>
      <c r="H67" t="e">
        <f>VLOOKUP(A67,'Zeng_e306 - JLM'!A:CN,38,0)</f>
        <v>#N/A</v>
      </c>
    </row>
    <row r="68" spans="1:8" x14ac:dyDescent="0.3">
      <c r="A68" s="14" t="s">
        <v>141</v>
      </c>
      <c r="B68" s="14" t="s">
        <v>142</v>
      </c>
      <c r="C68" s="20">
        <v>999.9</v>
      </c>
      <c r="D68" t="str">
        <f>VLOOKUP(A68,'Zeng_e306 - JLM'!A:J,10,0)</f>
        <v>NON DEFIN</v>
      </c>
      <c r="E68" t="str">
        <f>VLOOKUP(A68,'Zeng_e306 - JLM'!A:CN,26,0)</f>
        <v>ZNOR</v>
      </c>
      <c r="F68" t="str">
        <f>VLOOKUP(A68,'Zeng_e306 - JLM'!A:CN,29,0)</f>
        <v>25</v>
      </c>
      <c r="G68" t="str">
        <f>VLOOKUP(A68,'Zeng_e306 - JLM'!A:CN,37,0)</f>
        <v>F</v>
      </c>
      <c r="H68" t="str">
        <f>VLOOKUP(A68,'Zeng_e306 - JLM'!A:CN,38,0)</f>
        <v/>
      </c>
    </row>
    <row r="69" spans="1:8" x14ac:dyDescent="0.3">
      <c r="A69" s="14" t="s">
        <v>143</v>
      </c>
      <c r="B69" s="14" t="s">
        <v>144</v>
      </c>
      <c r="C69" s="20">
        <v>999.9</v>
      </c>
      <c r="D69" t="str">
        <f>VLOOKUP(A69,'Zeng_e306 - JLM'!A:J,10,0)</f>
        <v>ACSCABINE</v>
      </c>
      <c r="E69" t="str">
        <f>VLOOKUP(A69,'Zeng_e306 - JLM'!A:CN,26,0)</f>
        <v>ZNOR</v>
      </c>
      <c r="F69" t="str">
        <f>VLOOKUP(A69,'Zeng_e306 - JLM'!A:CN,29,0)</f>
        <v>25</v>
      </c>
      <c r="G69" t="str">
        <f>VLOOKUP(A69,'Zeng_e306 - JLM'!A:CN,37,0)</f>
        <v>F</v>
      </c>
      <c r="H69" t="str">
        <f>VLOOKUP(A69,'Zeng_e306 - JLM'!A:CN,38,0)</f>
        <v/>
      </c>
    </row>
    <row r="70" spans="1:8" x14ac:dyDescent="0.3">
      <c r="A70" s="14" t="s">
        <v>145</v>
      </c>
      <c r="B70" s="14" t="s">
        <v>90</v>
      </c>
      <c r="C70" s="20">
        <v>999.9</v>
      </c>
      <c r="D70" t="str">
        <f>VLOOKUP(A70,'Zeng_e306 - JLM'!A:J,10,0)</f>
        <v>MECASOUD</v>
      </c>
      <c r="E70" t="str">
        <f>VLOOKUP(A70,'Zeng_e306 - JLM'!A:CN,26,0)</f>
        <v>ZNOR</v>
      </c>
      <c r="F70" t="str">
        <f>VLOOKUP(A70,'Zeng_e306 - JLM'!A:CN,29,0)</f>
        <v>25</v>
      </c>
      <c r="G70" t="str">
        <f>VLOOKUP(A70,'Zeng_e306 - JLM'!A:CN,37,0)</f>
        <v>F</v>
      </c>
      <c r="H70" t="str">
        <f>VLOOKUP(A70,'Zeng_e306 - JLM'!A:CN,38,0)</f>
        <v/>
      </c>
    </row>
    <row r="71" spans="1:8" x14ac:dyDescent="0.3">
      <c r="A71" s="14" t="s">
        <v>146</v>
      </c>
      <c r="B71" s="14" t="s">
        <v>147</v>
      </c>
      <c r="C71" s="20">
        <v>999.9</v>
      </c>
      <c r="D71" t="e">
        <f>VLOOKUP(A71,'Zeng_e306 - JLM'!A:J,10,0)</f>
        <v>#N/A</v>
      </c>
      <c r="E71" t="e">
        <f>VLOOKUP(A71,'Zeng_e306 - JLM'!A:CN,26,0)</f>
        <v>#N/A</v>
      </c>
      <c r="F71" t="e">
        <f>VLOOKUP(A71,'Zeng_e306 - JLM'!A:CN,29,0)</f>
        <v>#N/A</v>
      </c>
      <c r="G71" t="e">
        <f>VLOOKUP(A71,'Zeng_e306 - JLM'!A:CN,37,0)</f>
        <v>#N/A</v>
      </c>
      <c r="H71" t="e">
        <f>VLOOKUP(A71,'Zeng_e306 - JLM'!A:CN,38,0)</f>
        <v>#N/A</v>
      </c>
    </row>
    <row r="72" spans="1:8" x14ac:dyDescent="0.3">
      <c r="A72" s="14" t="s">
        <v>148</v>
      </c>
      <c r="B72" s="14" t="s">
        <v>149</v>
      </c>
      <c r="C72" s="20">
        <v>999.9</v>
      </c>
      <c r="D72" t="e">
        <f>VLOOKUP(A72,'Zeng_e306 - JLM'!A:J,10,0)</f>
        <v>#N/A</v>
      </c>
      <c r="E72" t="e">
        <f>VLOOKUP(A72,'Zeng_e306 - JLM'!A:CN,26,0)</f>
        <v>#N/A</v>
      </c>
      <c r="F72" t="e">
        <f>VLOOKUP(A72,'Zeng_e306 - JLM'!A:CN,29,0)</f>
        <v>#N/A</v>
      </c>
      <c r="G72" t="e">
        <f>VLOOKUP(A72,'Zeng_e306 - JLM'!A:CN,37,0)</f>
        <v>#N/A</v>
      </c>
      <c r="H72" t="e">
        <f>VLOOKUP(A72,'Zeng_e306 - JLM'!A:CN,38,0)</f>
        <v>#N/A</v>
      </c>
    </row>
    <row r="73" spans="1:8" x14ac:dyDescent="0.3">
      <c r="A73" s="14" t="s">
        <v>150</v>
      </c>
      <c r="B73" s="14" t="s">
        <v>151</v>
      </c>
      <c r="C73" s="20">
        <v>999.9</v>
      </c>
      <c r="D73" t="e">
        <f>VLOOKUP(A73,'Zeng_e306 - JLM'!A:J,10,0)</f>
        <v>#N/A</v>
      </c>
      <c r="E73" t="e">
        <f>VLOOKUP(A73,'Zeng_e306 - JLM'!A:CN,26,0)</f>
        <v>#N/A</v>
      </c>
      <c r="F73" t="e">
        <f>VLOOKUP(A73,'Zeng_e306 - JLM'!A:CN,29,0)</f>
        <v>#N/A</v>
      </c>
      <c r="G73" t="e">
        <f>VLOOKUP(A73,'Zeng_e306 - JLM'!A:CN,37,0)</f>
        <v>#N/A</v>
      </c>
      <c r="H73" t="e">
        <f>VLOOKUP(A73,'Zeng_e306 - JLM'!A:CN,38,0)</f>
        <v>#N/A</v>
      </c>
    </row>
    <row r="74" spans="1:8" x14ac:dyDescent="0.3">
      <c r="A74" s="14" t="s">
        <v>152</v>
      </c>
      <c r="B74" s="14" t="s">
        <v>153</v>
      </c>
      <c r="C74" s="20">
        <v>999.9</v>
      </c>
      <c r="D74" t="e">
        <f>VLOOKUP(A74,'Zeng_e306 - JLM'!A:J,10,0)</f>
        <v>#N/A</v>
      </c>
      <c r="E74" t="e">
        <f>VLOOKUP(A74,'Zeng_e306 - JLM'!A:CN,26,0)</f>
        <v>#N/A</v>
      </c>
      <c r="F74" t="e">
        <f>VLOOKUP(A74,'Zeng_e306 - JLM'!A:CN,29,0)</f>
        <v>#N/A</v>
      </c>
      <c r="G74" t="e">
        <f>VLOOKUP(A74,'Zeng_e306 - JLM'!A:CN,37,0)</f>
        <v>#N/A</v>
      </c>
      <c r="H74" t="e">
        <f>VLOOKUP(A74,'Zeng_e306 - JLM'!A:CN,38,0)</f>
        <v>#N/A</v>
      </c>
    </row>
    <row r="75" spans="1:8" x14ac:dyDescent="0.3">
      <c r="A75" s="14" t="s">
        <v>154</v>
      </c>
      <c r="B75" s="14" t="s">
        <v>155</v>
      </c>
      <c r="C75" s="20">
        <v>999.9</v>
      </c>
      <c r="D75" t="str">
        <f>VLOOKUP(A75,'Zeng_e306 - JLM'!A:J,10,0)</f>
        <v>NON DEFIN</v>
      </c>
      <c r="E75" t="str">
        <f>VLOOKUP(A75,'Zeng_e306 - JLM'!A:CN,26,0)</f>
        <v>ZNOR</v>
      </c>
      <c r="F75" t="str">
        <f>VLOOKUP(A75,'Zeng_e306 - JLM'!A:CN,29,0)</f>
        <v>25</v>
      </c>
      <c r="G75" t="str">
        <f>VLOOKUP(A75,'Zeng_e306 - JLM'!A:CN,37,0)</f>
        <v>F</v>
      </c>
      <c r="H75" t="str">
        <f>VLOOKUP(A75,'Zeng_e306 - JLM'!A:CN,38,0)</f>
        <v/>
      </c>
    </row>
    <row r="76" spans="1:8" x14ac:dyDescent="0.3">
      <c r="A76" s="14" t="s">
        <v>156</v>
      </c>
      <c r="B76" s="14" t="s">
        <v>157</v>
      </c>
      <c r="C76" s="20">
        <v>999.9</v>
      </c>
      <c r="D76" t="str">
        <f>VLOOKUP(A76,'Zeng_e306 - JLM'!A:J,10,0)</f>
        <v>MOTEURS</v>
      </c>
      <c r="E76" t="str">
        <f>VLOOKUP(A76,'Zeng_e306 - JLM'!A:CN,26,0)</f>
        <v>ZNOR</v>
      </c>
      <c r="F76" t="str">
        <f>VLOOKUP(A76,'Zeng_e306 - JLM'!A:CN,29,0)</f>
        <v>25</v>
      </c>
      <c r="G76" t="str">
        <f>VLOOKUP(A76,'Zeng_e306 - JLM'!A:CN,37,0)</f>
        <v>F</v>
      </c>
      <c r="H76" t="str">
        <f>VLOOKUP(A76,'Zeng_e306 - JLM'!A:CN,38,0)</f>
        <v/>
      </c>
    </row>
    <row r="77" spans="1:8" x14ac:dyDescent="0.3">
      <c r="A77" s="14" t="s">
        <v>158</v>
      </c>
      <c r="B77" s="14" t="s">
        <v>159</v>
      </c>
      <c r="C77" s="20">
        <v>999.9</v>
      </c>
      <c r="D77" t="str">
        <f>VLOOKUP(A77,'Zeng_e306 - JLM'!A:J,10,0)</f>
        <v>NON DEFIN</v>
      </c>
      <c r="E77" t="str">
        <f>VLOOKUP(A77,'Zeng_e306 - JLM'!A:CN,26,0)</f>
        <v>ZNOR</v>
      </c>
      <c r="F77" t="str">
        <f>VLOOKUP(A77,'Zeng_e306 - JLM'!A:CN,29,0)</f>
        <v>25</v>
      </c>
      <c r="G77" t="str">
        <f>VLOOKUP(A77,'Zeng_e306 - JLM'!A:CN,37,0)</f>
        <v>F</v>
      </c>
      <c r="H77" t="str">
        <f>VLOOKUP(A77,'Zeng_e306 - JLM'!A:CN,38,0)</f>
        <v/>
      </c>
    </row>
    <row r="78" spans="1:8" x14ac:dyDescent="0.3">
      <c r="A78" s="14" t="s">
        <v>160</v>
      </c>
      <c r="B78" s="14" t="s">
        <v>161</v>
      </c>
      <c r="C78" s="20">
        <v>999.9</v>
      </c>
      <c r="D78" t="e">
        <f>VLOOKUP(A78,'Zeng_e306 - JLM'!A:J,10,0)</f>
        <v>#N/A</v>
      </c>
      <c r="E78" t="e">
        <f>VLOOKUP(A78,'Zeng_e306 - JLM'!A:CN,26,0)</f>
        <v>#N/A</v>
      </c>
      <c r="F78" t="e">
        <f>VLOOKUP(A78,'Zeng_e306 - JLM'!A:CN,29,0)</f>
        <v>#N/A</v>
      </c>
      <c r="G78" t="e">
        <f>VLOOKUP(A78,'Zeng_e306 - JLM'!A:CN,37,0)</f>
        <v>#N/A</v>
      </c>
      <c r="H78" t="e">
        <f>VLOOKUP(A78,'Zeng_e306 - JLM'!A:CN,38,0)</f>
        <v>#N/A</v>
      </c>
    </row>
    <row r="79" spans="1:8" x14ac:dyDescent="0.3">
      <c r="A79" s="14" t="s">
        <v>162</v>
      </c>
      <c r="B79" s="14" t="s">
        <v>161</v>
      </c>
      <c r="C79" s="20">
        <v>999.9</v>
      </c>
      <c r="D79" t="e">
        <f>VLOOKUP(A79,'Zeng_e306 - JLM'!A:J,10,0)</f>
        <v>#N/A</v>
      </c>
      <c r="E79" t="e">
        <f>VLOOKUP(A79,'Zeng_e306 - JLM'!A:CN,26,0)</f>
        <v>#N/A</v>
      </c>
      <c r="F79" t="e">
        <f>VLOOKUP(A79,'Zeng_e306 - JLM'!A:CN,29,0)</f>
        <v>#N/A</v>
      </c>
      <c r="G79" t="e">
        <f>VLOOKUP(A79,'Zeng_e306 - JLM'!A:CN,37,0)</f>
        <v>#N/A</v>
      </c>
      <c r="H79" t="e">
        <f>VLOOKUP(A79,'Zeng_e306 - JLM'!A:CN,38,0)</f>
        <v>#N/A</v>
      </c>
    </row>
    <row r="80" spans="1:8" x14ac:dyDescent="0.3">
      <c r="A80" s="14" t="s">
        <v>163</v>
      </c>
      <c r="B80" s="14" t="s">
        <v>164</v>
      </c>
      <c r="C80" s="20">
        <v>999.9</v>
      </c>
      <c r="D80" t="e">
        <f>VLOOKUP(A80,'Zeng_e306 - JLM'!A:J,10,0)</f>
        <v>#N/A</v>
      </c>
      <c r="E80" t="e">
        <f>VLOOKUP(A80,'Zeng_e306 - JLM'!A:CN,26,0)</f>
        <v>#N/A</v>
      </c>
      <c r="F80" t="e">
        <f>VLOOKUP(A80,'Zeng_e306 - JLM'!A:CN,29,0)</f>
        <v>#N/A</v>
      </c>
      <c r="G80" t="e">
        <f>VLOOKUP(A80,'Zeng_e306 - JLM'!A:CN,37,0)</f>
        <v>#N/A</v>
      </c>
      <c r="H80" t="e">
        <f>VLOOKUP(A80,'Zeng_e306 - JLM'!A:CN,38,0)</f>
        <v>#N/A</v>
      </c>
    </row>
    <row r="81" spans="1:8" x14ac:dyDescent="0.3">
      <c r="A81" s="14" t="s">
        <v>165</v>
      </c>
      <c r="B81" s="14" t="s">
        <v>166</v>
      </c>
      <c r="C81" s="20">
        <v>999.9</v>
      </c>
      <c r="D81" t="e">
        <f>VLOOKUP(A81,'Zeng_e306 - JLM'!A:J,10,0)</f>
        <v>#N/A</v>
      </c>
      <c r="E81" t="e">
        <f>VLOOKUP(A81,'Zeng_e306 - JLM'!A:CN,26,0)</f>
        <v>#N/A</v>
      </c>
      <c r="F81" t="e">
        <f>VLOOKUP(A81,'Zeng_e306 - JLM'!A:CN,29,0)</f>
        <v>#N/A</v>
      </c>
      <c r="G81" t="e">
        <f>VLOOKUP(A81,'Zeng_e306 - JLM'!A:CN,37,0)</f>
        <v>#N/A</v>
      </c>
      <c r="H81" t="e">
        <f>VLOOKUP(A81,'Zeng_e306 - JLM'!A:CN,38,0)</f>
        <v>#N/A</v>
      </c>
    </row>
    <row r="82" spans="1:8" x14ac:dyDescent="0.3">
      <c r="A82" s="14" t="s">
        <v>167</v>
      </c>
      <c r="B82" s="14" t="s">
        <v>168</v>
      </c>
      <c r="C82" s="20">
        <v>999.9</v>
      </c>
      <c r="D82" t="e">
        <f>VLOOKUP(A82,'Zeng_e306 - JLM'!A:J,10,0)</f>
        <v>#N/A</v>
      </c>
      <c r="E82" t="e">
        <f>VLOOKUP(A82,'Zeng_e306 - JLM'!A:CN,26,0)</f>
        <v>#N/A</v>
      </c>
      <c r="F82" t="e">
        <f>VLOOKUP(A82,'Zeng_e306 - JLM'!A:CN,29,0)</f>
        <v>#N/A</v>
      </c>
      <c r="G82" t="e">
        <f>VLOOKUP(A82,'Zeng_e306 - JLM'!A:CN,37,0)</f>
        <v>#N/A</v>
      </c>
      <c r="H82" t="e">
        <f>VLOOKUP(A82,'Zeng_e306 - JLM'!A:CN,38,0)</f>
        <v>#N/A</v>
      </c>
    </row>
    <row r="83" spans="1:8" x14ac:dyDescent="0.3">
      <c r="A83" s="14" t="s">
        <v>169</v>
      </c>
      <c r="B83" s="14" t="s">
        <v>170</v>
      </c>
      <c r="C83" s="20">
        <v>999.9</v>
      </c>
      <c r="D83" t="e">
        <f>VLOOKUP(A83,'Zeng_e306 - JLM'!A:J,10,0)</f>
        <v>#N/A</v>
      </c>
      <c r="E83" t="e">
        <f>VLOOKUP(A83,'Zeng_e306 - JLM'!A:CN,26,0)</f>
        <v>#N/A</v>
      </c>
      <c r="F83" t="e">
        <f>VLOOKUP(A83,'Zeng_e306 - JLM'!A:CN,29,0)</f>
        <v>#N/A</v>
      </c>
      <c r="G83" t="e">
        <f>VLOOKUP(A83,'Zeng_e306 - JLM'!A:CN,37,0)</f>
        <v>#N/A</v>
      </c>
      <c r="H83" t="e">
        <f>VLOOKUP(A83,'Zeng_e306 - JLM'!A:CN,38,0)</f>
        <v>#N/A</v>
      </c>
    </row>
    <row r="84" spans="1:8" x14ac:dyDescent="0.3">
      <c r="A84" s="14" t="s">
        <v>171</v>
      </c>
      <c r="B84" s="14" t="s">
        <v>172</v>
      </c>
      <c r="C84" s="20">
        <v>999.9</v>
      </c>
      <c r="D84" t="str">
        <f>VLOOKUP(A84,'Zeng_e306 - JLM'!A:J,10,0)</f>
        <v>NON DEFIN</v>
      </c>
      <c r="E84" t="str">
        <f>VLOOKUP(A84,'Zeng_e306 - JLM'!A:CN,26,0)</f>
        <v>ZNOR</v>
      </c>
      <c r="F84" t="str">
        <f>VLOOKUP(A84,'Zeng_e306 - JLM'!A:CN,29,0)</f>
        <v>25</v>
      </c>
      <c r="G84" t="str">
        <f>VLOOKUP(A84,'Zeng_e306 - JLM'!A:CN,37,0)</f>
        <v>F</v>
      </c>
      <c r="H84" t="str">
        <f>VLOOKUP(A84,'Zeng_e306 - JLM'!A:CN,38,0)</f>
        <v/>
      </c>
    </row>
    <row r="85" spans="1:8" x14ac:dyDescent="0.3">
      <c r="A85" s="14" t="s">
        <v>173</v>
      </c>
      <c r="B85" s="14" t="s">
        <v>90</v>
      </c>
      <c r="C85" s="20">
        <v>999.9</v>
      </c>
      <c r="D85" t="str">
        <f>VLOOKUP(A85,'Zeng_e306 - JLM'!A:J,10,0)</f>
        <v>NON DEFIN</v>
      </c>
      <c r="E85" t="str">
        <f>VLOOKUP(A85,'Zeng_e306 - JLM'!A:CN,26,0)</f>
        <v>ZNOR</v>
      </c>
      <c r="F85" t="str">
        <f>VLOOKUP(A85,'Zeng_e306 - JLM'!A:CN,29,0)</f>
        <v>25</v>
      </c>
      <c r="G85" t="str">
        <f>VLOOKUP(A85,'Zeng_e306 - JLM'!A:CN,37,0)</f>
        <v>F</v>
      </c>
      <c r="H85" t="str">
        <f>VLOOKUP(A85,'Zeng_e306 - JLM'!A:CN,38,0)</f>
        <v/>
      </c>
    </row>
    <row r="86" spans="1:8" x14ac:dyDescent="0.3">
      <c r="A86" s="14"/>
      <c r="B86" s="14"/>
      <c r="C86" s="20"/>
      <c r="D86" t="e">
        <f>VLOOKUP(A86,'Zeng_e306 - JLM'!A:J,10,0)</f>
        <v>#N/A</v>
      </c>
      <c r="E86" t="e">
        <f>VLOOKUP(A86,'Zeng_e306 - JLM'!A:CN,26,0)</f>
        <v>#N/A</v>
      </c>
      <c r="F86" t="e">
        <f>VLOOKUP(A86,'Zeng_e306 - JLM'!A:CN,29,0)</f>
        <v>#N/A</v>
      </c>
      <c r="G86" t="e">
        <f>VLOOKUP(A86,'Zeng_e306 - JLM'!A:CN,37,0)</f>
        <v>#N/A</v>
      </c>
      <c r="H86" t="e">
        <f>VLOOKUP(A86,'Zeng_e306 - JLM'!A:CN,38,0)</f>
        <v>#N/A</v>
      </c>
    </row>
    <row r="87" spans="1:8" x14ac:dyDescent="0.3">
      <c r="A87" s="14"/>
      <c r="B87" s="14"/>
      <c r="C87" s="20"/>
      <c r="D87" t="e">
        <f>VLOOKUP(A87,'Zeng_e306 - JLM'!A:J,10,0)</f>
        <v>#N/A</v>
      </c>
      <c r="E87" t="e">
        <f>VLOOKUP(A87,'Zeng_e306 - JLM'!A:CN,26,0)</f>
        <v>#N/A</v>
      </c>
      <c r="F87" t="e">
        <f>VLOOKUP(A87,'Zeng_e306 - JLM'!A:CN,29,0)</f>
        <v>#N/A</v>
      </c>
      <c r="G87" t="e">
        <f>VLOOKUP(A87,'Zeng_e306 - JLM'!A:CN,37,0)</f>
        <v>#N/A</v>
      </c>
      <c r="H87" t="e">
        <f>VLOOKUP(A87,'Zeng_e306 - JLM'!A:CN,38,0)</f>
        <v>#N/A</v>
      </c>
    </row>
    <row r="88" spans="1:8" x14ac:dyDescent="0.3">
      <c r="A88" s="14"/>
      <c r="B88" s="14"/>
      <c r="C88" s="20"/>
      <c r="D88" t="e">
        <f>VLOOKUP(A88,'Zeng_e306 - JLM'!A:J,10,0)</f>
        <v>#N/A</v>
      </c>
      <c r="E88" t="e">
        <f>VLOOKUP(A88,'Zeng_e306 - JLM'!A:CN,26,0)</f>
        <v>#N/A</v>
      </c>
      <c r="F88" t="e">
        <f>VLOOKUP(A88,'Zeng_e306 - JLM'!A:CN,29,0)</f>
        <v>#N/A</v>
      </c>
      <c r="G88" t="e">
        <f>VLOOKUP(A88,'Zeng_e306 - JLM'!A:CN,37,0)</f>
        <v>#N/A</v>
      </c>
      <c r="H88" t="e">
        <f>VLOOKUP(A88,'Zeng_e306 - JLM'!A:CN,38,0)</f>
        <v>#N/A</v>
      </c>
    </row>
    <row r="89" spans="1:8" x14ac:dyDescent="0.3">
      <c r="A89" s="14"/>
      <c r="B89" s="14"/>
      <c r="C89" s="20"/>
      <c r="D89" t="e">
        <f>VLOOKUP(A89,'Zeng_e306 - JLM'!A:J,10,0)</f>
        <v>#N/A</v>
      </c>
      <c r="E89" t="e">
        <f>VLOOKUP(A89,'Zeng_e306 - JLM'!A:CN,26,0)</f>
        <v>#N/A</v>
      </c>
      <c r="F89" t="e">
        <f>VLOOKUP(A89,'Zeng_e306 - JLM'!A:CN,29,0)</f>
        <v>#N/A</v>
      </c>
      <c r="G89" t="e">
        <f>VLOOKUP(A89,'Zeng_e306 - JLM'!A:CN,37,0)</f>
        <v>#N/A</v>
      </c>
      <c r="H89" t="e">
        <f>VLOOKUP(A89,'Zeng_e306 - JLM'!A:CN,38,0)</f>
        <v>#N/A</v>
      </c>
    </row>
    <row r="90" spans="1:8" x14ac:dyDescent="0.3">
      <c r="A90" s="14"/>
      <c r="B90" s="14"/>
      <c r="C90" s="20"/>
      <c r="D90" t="e">
        <f>VLOOKUP(A90,'Zeng_e306 - JLM'!A:J,10,0)</f>
        <v>#N/A</v>
      </c>
      <c r="E90" t="e">
        <f>VLOOKUP(A90,'Zeng_e306 - JLM'!A:CN,26,0)</f>
        <v>#N/A</v>
      </c>
      <c r="F90" t="e">
        <f>VLOOKUP(A90,'Zeng_e306 - JLM'!A:CN,29,0)</f>
        <v>#N/A</v>
      </c>
      <c r="G90" t="e">
        <f>VLOOKUP(A90,'Zeng_e306 - JLM'!A:CN,37,0)</f>
        <v>#N/A</v>
      </c>
      <c r="H90" t="e">
        <f>VLOOKUP(A90,'Zeng_e306 - JLM'!A:CN,38,0)</f>
        <v>#N/A</v>
      </c>
    </row>
    <row r="91" spans="1:8" x14ac:dyDescent="0.3">
      <c r="A91" s="14"/>
      <c r="B91" s="14"/>
      <c r="C91" s="20"/>
      <c r="D91" t="e">
        <f>VLOOKUP(A91,'Zeng_e306 - JLM'!A:J,10,0)</f>
        <v>#N/A</v>
      </c>
      <c r="E91" t="e">
        <f>VLOOKUP(A91,'Zeng_e306 - JLM'!A:CN,26,0)</f>
        <v>#N/A</v>
      </c>
      <c r="F91" t="e">
        <f>VLOOKUP(A91,'Zeng_e306 - JLM'!A:CN,29,0)</f>
        <v>#N/A</v>
      </c>
      <c r="G91" t="e">
        <f>VLOOKUP(A91,'Zeng_e306 - JLM'!A:CN,37,0)</f>
        <v>#N/A</v>
      </c>
      <c r="H91" t="e">
        <f>VLOOKUP(A91,'Zeng_e306 - JLM'!A:CN,38,0)</f>
        <v>#N/A</v>
      </c>
    </row>
    <row r="92" spans="1:8" x14ac:dyDescent="0.3">
      <c r="A92" s="14"/>
      <c r="B92" s="14"/>
      <c r="C92" s="20"/>
      <c r="D92" t="e">
        <f>VLOOKUP(A92,'Zeng_e306 - JLM'!A:J,10,0)</f>
        <v>#N/A</v>
      </c>
      <c r="E92" t="e">
        <f>VLOOKUP(A92,'Zeng_e306 - JLM'!A:CN,26,0)</f>
        <v>#N/A</v>
      </c>
      <c r="F92" t="e">
        <f>VLOOKUP(A92,'Zeng_e306 - JLM'!A:CN,29,0)</f>
        <v>#N/A</v>
      </c>
      <c r="G92" t="e">
        <f>VLOOKUP(A92,'Zeng_e306 - JLM'!A:CN,37,0)</f>
        <v>#N/A</v>
      </c>
      <c r="H92" t="e">
        <f>VLOOKUP(A92,'Zeng_e306 - JLM'!A:CN,38,0)</f>
        <v>#N/A</v>
      </c>
    </row>
    <row r="93" spans="1:8" x14ac:dyDescent="0.3">
      <c r="A93" s="14"/>
      <c r="B93" s="14"/>
      <c r="C93" s="20"/>
      <c r="D93" t="e">
        <f>VLOOKUP(A93,'Zeng_e306 - JLM'!A:J,10,0)</f>
        <v>#N/A</v>
      </c>
      <c r="E93" t="e">
        <f>VLOOKUP(A93,'Zeng_e306 - JLM'!A:CN,26,0)</f>
        <v>#N/A</v>
      </c>
      <c r="F93" t="e">
        <f>VLOOKUP(A93,'Zeng_e306 - JLM'!A:CN,29,0)</f>
        <v>#N/A</v>
      </c>
      <c r="G93" t="e">
        <f>VLOOKUP(A93,'Zeng_e306 - JLM'!A:CN,37,0)</f>
        <v>#N/A</v>
      </c>
      <c r="H93" t="e">
        <f>VLOOKUP(A93,'Zeng_e306 - JLM'!A:CN,38,0)</f>
        <v>#N/A</v>
      </c>
    </row>
    <row r="94" spans="1:8" x14ac:dyDescent="0.3">
      <c r="A94" s="14"/>
      <c r="B94" s="14"/>
      <c r="C94" s="20"/>
      <c r="D94" t="e">
        <f>VLOOKUP(A94,'Zeng_e306 - JLM'!A:J,10,0)</f>
        <v>#N/A</v>
      </c>
      <c r="E94" t="e">
        <f>VLOOKUP(A94,'Zeng_e306 - JLM'!A:CN,26,0)</f>
        <v>#N/A</v>
      </c>
      <c r="F94" t="e">
        <f>VLOOKUP(A94,'Zeng_e306 - JLM'!A:CN,29,0)</f>
        <v>#N/A</v>
      </c>
      <c r="G94" t="e">
        <f>VLOOKUP(A94,'Zeng_e306 - JLM'!A:CN,37,0)</f>
        <v>#N/A</v>
      </c>
      <c r="H94" t="e">
        <f>VLOOKUP(A94,'Zeng_e306 - JLM'!A:CN,38,0)</f>
        <v>#N/A</v>
      </c>
    </row>
    <row r="95" spans="1:8" x14ac:dyDescent="0.3">
      <c r="A95" s="14"/>
      <c r="B95" s="14"/>
      <c r="C95" s="20"/>
      <c r="D95" t="e">
        <f>VLOOKUP(A95,'Zeng_e306 - JLM'!A:J,10,0)</f>
        <v>#N/A</v>
      </c>
      <c r="E95" t="e">
        <f>VLOOKUP(A95,'Zeng_e306 - JLM'!A:CN,26,0)</f>
        <v>#N/A</v>
      </c>
      <c r="F95" t="e">
        <f>VLOOKUP(A95,'Zeng_e306 - JLM'!A:CN,29,0)</f>
        <v>#N/A</v>
      </c>
      <c r="G95" t="e">
        <f>VLOOKUP(A95,'Zeng_e306 - JLM'!A:CN,37,0)</f>
        <v>#N/A</v>
      </c>
      <c r="H95" t="e">
        <f>VLOOKUP(A95,'Zeng_e306 - JLM'!A:CN,38,0)</f>
        <v>#N/A</v>
      </c>
    </row>
    <row r="96" spans="1:8" x14ac:dyDescent="0.3">
      <c r="A96" s="14"/>
      <c r="B96" s="14"/>
      <c r="C96" s="20"/>
      <c r="D96" t="e">
        <f>VLOOKUP(A96,'Zeng_e306 - JLM'!A:J,10,0)</f>
        <v>#N/A</v>
      </c>
      <c r="E96" t="e">
        <f>VLOOKUP(A96,'Zeng_e306 - JLM'!A:CN,26,0)</f>
        <v>#N/A</v>
      </c>
      <c r="F96" t="e">
        <f>VLOOKUP(A96,'Zeng_e306 - JLM'!A:CN,29,0)</f>
        <v>#N/A</v>
      </c>
      <c r="G96" t="e">
        <f>VLOOKUP(A96,'Zeng_e306 - JLM'!A:CN,37,0)</f>
        <v>#N/A</v>
      </c>
      <c r="H96" t="e">
        <f>VLOOKUP(A96,'Zeng_e306 - JLM'!A:CN,38,0)</f>
        <v>#N/A</v>
      </c>
    </row>
    <row r="97" spans="1:8" x14ac:dyDescent="0.3">
      <c r="A97" s="14"/>
      <c r="B97" s="14"/>
      <c r="C97" s="20"/>
      <c r="D97" t="e">
        <f>VLOOKUP(A97,'Zeng_e306 - JLM'!A:J,10,0)</f>
        <v>#N/A</v>
      </c>
      <c r="E97" t="e">
        <f>VLOOKUP(A97,'Zeng_e306 - JLM'!A:CN,26,0)</f>
        <v>#N/A</v>
      </c>
      <c r="F97" t="e">
        <f>VLOOKUP(A97,'Zeng_e306 - JLM'!A:CN,29,0)</f>
        <v>#N/A</v>
      </c>
      <c r="G97" t="e">
        <f>VLOOKUP(A97,'Zeng_e306 - JLM'!A:CN,37,0)</f>
        <v>#N/A</v>
      </c>
      <c r="H97" t="e">
        <f>VLOOKUP(A97,'Zeng_e306 - JLM'!A:CN,38,0)</f>
        <v>#N/A</v>
      </c>
    </row>
    <row r="98" spans="1:8" x14ac:dyDescent="0.3">
      <c r="A98" s="14"/>
      <c r="B98" s="14"/>
      <c r="C98" s="20"/>
      <c r="D98" t="e">
        <f>VLOOKUP(A98,'Zeng_e306 - JLM'!A:J,10,0)</f>
        <v>#N/A</v>
      </c>
      <c r="E98" t="e">
        <f>VLOOKUP(A98,'Zeng_e306 - JLM'!A:CN,26,0)</f>
        <v>#N/A</v>
      </c>
      <c r="F98" t="e">
        <f>VLOOKUP(A98,'Zeng_e306 - JLM'!A:CN,29,0)</f>
        <v>#N/A</v>
      </c>
      <c r="G98" t="e">
        <f>VLOOKUP(A98,'Zeng_e306 - JLM'!A:CN,37,0)</f>
        <v>#N/A</v>
      </c>
      <c r="H98" t="e">
        <f>VLOOKUP(A98,'Zeng_e306 - JLM'!A:CN,38,0)</f>
        <v>#N/A</v>
      </c>
    </row>
    <row r="99" spans="1:8" x14ac:dyDescent="0.3">
      <c r="A99" s="14"/>
      <c r="B99" s="14"/>
      <c r="C99" s="20"/>
      <c r="D99" t="e">
        <f>VLOOKUP(A99,'Zeng_e306 - JLM'!A:J,10,0)</f>
        <v>#N/A</v>
      </c>
      <c r="E99" t="e">
        <f>VLOOKUP(A99,'Zeng_e306 - JLM'!A:CN,26,0)</f>
        <v>#N/A</v>
      </c>
      <c r="F99" t="e">
        <f>VLOOKUP(A99,'Zeng_e306 - JLM'!A:CN,29,0)</f>
        <v>#N/A</v>
      </c>
      <c r="G99" t="e">
        <f>VLOOKUP(A99,'Zeng_e306 - JLM'!A:CN,37,0)</f>
        <v>#N/A</v>
      </c>
      <c r="H99" t="e">
        <f>VLOOKUP(A99,'Zeng_e306 - JLM'!A:CN,38,0)</f>
        <v>#N/A</v>
      </c>
    </row>
    <row r="100" spans="1:8" x14ac:dyDescent="0.3">
      <c r="A100" s="14"/>
      <c r="B100" s="14"/>
      <c r="C100" s="20"/>
      <c r="D100" t="e">
        <f>VLOOKUP(A100,'Zeng_e306 - JLM'!A:J,10,0)</f>
        <v>#N/A</v>
      </c>
      <c r="E100" t="e">
        <f>VLOOKUP(A100,'Zeng_e306 - JLM'!A:CN,26,0)</f>
        <v>#N/A</v>
      </c>
      <c r="F100" t="e">
        <f>VLOOKUP(A100,'Zeng_e306 - JLM'!A:CN,29,0)</f>
        <v>#N/A</v>
      </c>
      <c r="G100" t="e">
        <f>VLOOKUP(A100,'Zeng_e306 - JLM'!A:CN,37,0)</f>
        <v>#N/A</v>
      </c>
      <c r="H100" t="e">
        <f>VLOOKUP(A100,'Zeng_e306 - JLM'!A:CN,38,0)</f>
        <v>#N/A</v>
      </c>
    </row>
    <row r="101" spans="1:8" x14ac:dyDescent="0.3">
      <c r="A101" s="14"/>
      <c r="B101" s="14"/>
      <c r="C101" s="20"/>
      <c r="D101" t="e">
        <f>VLOOKUP(A101,'Zeng_e306 - JLM'!A:J,10,0)</f>
        <v>#N/A</v>
      </c>
      <c r="E101" t="e">
        <f>VLOOKUP(A101,'Zeng_e306 - JLM'!A:CN,26,0)</f>
        <v>#N/A</v>
      </c>
      <c r="F101" t="e">
        <f>VLOOKUP(A101,'Zeng_e306 - JLM'!A:CN,29,0)</f>
        <v>#N/A</v>
      </c>
      <c r="G101" t="e">
        <f>VLOOKUP(A101,'Zeng_e306 - JLM'!A:CN,37,0)</f>
        <v>#N/A</v>
      </c>
      <c r="H101" t="e">
        <f>VLOOKUP(A101,'Zeng_e306 - JLM'!A:CN,38,0)</f>
        <v>#N/A</v>
      </c>
    </row>
    <row r="102" spans="1:8" x14ac:dyDescent="0.3">
      <c r="A102" s="14"/>
      <c r="B102" s="14"/>
      <c r="C102" s="20"/>
      <c r="D102" t="e">
        <f>VLOOKUP(A102,'Zeng_e306 - JLM'!A:J,10,0)</f>
        <v>#N/A</v>
      </c>
      <c r="E102" t="e">
        <f>VLOOKUP(A102,'Zeng_e306 - JLM'!A:CN,26,0)</f>
        <v>#N/A</v>
      </c>
      <c r="F102" t="e">
        <f>VLOOKUP(A102,'Zeng_e306 - JLM'!A:CN,29,0)</f>
        <v>#N/A</v>
      </c>
      <c r="G102" t="e">
        <f>VLOOKUP(A102,'Zeng_e306 - JLM'!A:CN,37,0)</f>
        <v>#N/A</v>
      </c>
      <c r="H102" t="e">
        <f>VLOOKUP(A102,'Zeng_e306 - JLM'!A:CN,38,0)</f>
        <v>#N/A</v>
      </c>
    </row>
    <row r="103" spans="1:8" x14ac:dyDescent="0.3">
      <c r="D103" t="e">
        <f>VLOOKUP(A103,'Zeng_e306 - JLM'!A:J,10,0)</f>
        <v>#N/A</v>
      </c>
      <c r="E103" t="e">
        <f>VLOOKUP(A103,'Zeng_e306 - JLM'!A:CN,26,0)</f>
        <v>#N/A</v>
      </c>
      <c r="F103" t="e">
        <f>VLOOKUP(A103,'Zeng_e306 - JLM'!A:CN,29,0)</f>
        <v>#N/A</v>
      </c>
      <c r="G103" t="e">
        <f>VLOOKUP(A103,'Zeng_e306 - JLM'!A:CN,37,0)</f>
        <v>#N/A</v>
      </c>
      <c r="H103" t="e">
        <f>VLOOKUP(A103,'Zeng_e306 - JLM'!A:CN,38,0)</f>
        <v>#N/A</v>
      </c>
    </row>
    <row r="104" spans="1:8" x14ac:dyDescent="0.3">
      <c r="D104" t="e">
        <f>VLOOKUP(A104,'Zeng_e306 - JLM'!A:J,10,0)</f>
        <v>#N/A</v>
      </c>
      <c r="E104" t="e">
        <f>VLOOKUP(A104,'Zeng_e306 - JLM'!A:CN,26,0)</f>
        <v>#N/A</v>
      </c>
      <c r="F104" t="e">
        <f>VLOOKUP(A104,'Zeng_e306 - JLM'!A:CN,29,0)</f>
        <v>#N/A</v>
      </c>
      <c r="G104" t="e">
        <f>VLOOKUP(A104,'Zeng_e306 - JLM'!A:CN,37,0)</f>
        <v>#N/A</v>
      </c>
      <c r="H104" t="e">
        <f>VLOOKUP(A104,'Zeng_e306 - JLM'!A:CN,38,0)</f>
        <v>#N/A</v>
      </c>
    </row>
    <row r="105" spans="1:8" x14ac:dyDescent="0.3">
      <c r="D105" t="e">
        <f>VLOOKUP(A105,'Zeng_e306 - JLM'!A:J,10,0)</f>
        <v>#N/A</v>
      </c>
      <c r="E105" t="e">
        <f>VLOOKUP(A105,'Zeng_e306 - JLM'!A:CN,26,0)</f>
        <v>#N/A</v>
      </c>
      <c r="F105" t="e">
        <f>VLOOKUP(A105,'Zeng_e306 - JLM'!A:CN,29,0)</f>
        <v>#N/A</v>
      </c>
      <c r="G105" t="e">
        <f>VLOOKUP(A105,'Zeng_e306 - JLM'!A:CN,37,0)</f>
        <v>#N/A</v>
      </c>
      <c r="H105" t="e">
        <f>VLOOKUP(A105,'Zeng_e306 - JLM'!A:CN,38,0)</f>
        <v>#N/A</v>
      </c>
    </row>
    <row r="106" spans="1:8" x14ac:dyDescent="0.3">
      <c r="D106" t="e">
        <f>VLOOKUP(A106,'Zeng_e306 - JLM'!A:J,10,0)</f>
        <v>#N/A</v>
      </c>
      <c r="E106" t="e">
        <f>VLOOKUP(A106,'Zeng_e306 - JLM'!A:CN,26,0)</f>
        <v>#N/A</v>
      </c>
      <c r="F106" t="e">
        <f>VLOOKUP(A106,'Zeng_e306 - JLM'!A:CN,29,0)</f>
        <v>#N/A</v>
      </c>
      <c r="G106" t="e">
        <f>VLOOKUP(A106,'Zeng_e306 - JLM'!A:CN,37,0)</f>
        <v>#N/A</v>
      </c>
      <c r="H106" t="e">
        <f>VLOOKUP(A106,'Zeng_e306 - JLM'!A:CN,38,0)</f>
        <v>#N/A</v>
      </c>
    </row>
  </sheetData>
  <mergeCells count="1">
    <mergeCell ref="A1:H1"/>
  </mergeCells>
  <conditionalFormatting sqref="C2">
    <cfRule type="cellIs" dxfId="75" priority="341" operator="equal">
      <formula>999.9</formula>
    </cfRule>
    <cfRule type="cellIs" dxfId="74" priority="342" operator="between">
      <formula>20</formula>
      <formula>900</formula>
    </cfRule>
    <cfRule type="cellIs" dxfId="73" priority="343" operator="between">
      <formula>0</formula>
      <formula>20</formula>
    </cfRule>
    <cfRule type="cellIs" dxfId="72" priority="344" operator="lessThan">
      <formula>20</formula>
    </cfRule>
  </conditionalFormatting>
  <conditionalFormatting sqref="C2">
    <cfRule type="cellIs" dxfId="71" priority="329" operator="equal">
      <formula>999.9</formula>
    </cfRule>
    <cfRule type="cellIs" dxfId="70" priority="330" operator="between">
      <formula>20</formula>
      <formula>900</formula>
    </cfRule>
    <cfRule type="cellIs" dxfId="69" priority="331" operator="between">
      <formula>0</formula>
      <formula>20</formula>
    </cfRule>
    <cfRule type="cellIs" dxfId="68" priority="332" operator="lessThan">
      <formula>20</formula>
    </cfRule>
  </conditionalFormatting>
  <conditionalFormatting sqref="C102">
    <cfRule type="cellIs" dxfId="67" priority="161" operator="equal">
      <formula>999.9</formula>
    </cfRule>
    <cfRule type="cellIs" dxfId="66" priority="162" operator="between">
      <formula>20</formula>
      <formula>900</formula>
    </cfRule>
    <cfRule type="cellIs" dxfId="65" priority="163" operator="between">
      <formula>0</formula>
      <formula>20</formula>
    </cfRule>
    <cfRule type="cellIs" dxfId="64" priority="164" operator="lessThan">
      <formula>20</formula>
    </cfRule>
  </conditionalFormatting>
  <conditionalFormatting sqref="C101">
    <cfRule type="cellIs" dxfId="63" priority="77" operator="equal">
      <formula>999.9</formula>
    </cfRule>
    <cfRule type="cellIs" dxfId="62" priority="78" operator="between">
      <formula>20</formula>
      <formula>900</formula>
    </cfRule>
    <cfRule type="cellIs" dxfId="61" priority="79" operator="between">
      <formula>0</formula>
      <formula>20</formula>
    </cfRule>
    <cfRule type="cellIs" dxfId="60" priority="80" operator="lessThan">
      <formula>20</formula>
    </cfRule>
  </conditionalFormatting>
  <conditionalFormatting sqref="C86:C100">
    <cfRule type="cellIs" dxfId="59" priority="5" operator="equal">
      <formula>999.9</formula>
    </cfRule>
    <cfRule type="cellIs" dxfId="58" priority="6" operator="between">
      <formula>20</formula>
      <formula>900</formula>
    </cfRule>
    <cfRule type="cellIs" dxfId="57" priority="7" operator="between">
      <formula>0</formula>
      <formula>20</formula>
    </cfRule>
    <cfRule type="cellIs" dxfId="56" priority="8" operator="lessThan">
      <formula>20</formula>
    </cfRule>
  </conditionalFormatting>
  <conditionalFormatting sqref="C3:C85">
    <cfRule type="cellIs" dxfId="55" priority="1" operator="equal">
      <formula>999.9</formula>
    </cfRule>
    <cfRule type="cellIs" dxfId="54" priority="2" operator="between">
      <formula>20</formula>
      <formula>900</formula>
    </cfRule>
    <cfRule type="cellIs" dxfId="53" priority="3" operator="between">
      <formula>0</formula>
      <formula>20</formula>
    </cfRule>
    <cfRule type="cellIs" dxfId="52" priority="4" operator="lessThan">
      <formula>20</formula>
    </cfRule>
  </conditionalFormatting>
  <pageMargins left="0.7" right="0.7" top="0.75" bottom="0.75" header="0.3" footer="0.3"/>
  <pageSetup orientation="portrait" r:id="rId1"/>
  <headerFooter>
    <oddHeader>&amp;L&amp;"CorpoS"&amp;10&amp;K007a93Internal&amp;1#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DX56"/>
  <sheetViews>
    <sheetView workbookViewId="0">
      <selection activeCell="B6" sqref="B6"/>
    </sheetView>
  </sheetViews>
  <sheetFormatPr baseColWidth="10" defaultRowHeight="14.4" x14ac:dyDescent="0.3"/>
  <cols>
    <col min="1" max="1" width="22.109375" bestFit="1" customWidth="1"/>
    <col min="2" max="2" width="37.5546875" bestFit="1" customWidth="1"/>
    <col min="3" max="3" width="10.5546875" bestFit="1" customWidth="1"/>
    <col min="4" max="4" width="10.88671875" bestFit="1" customWidth="1"/>
    <col min="5" max="5" width="16.88671875" bestFit="1" customWidth="1"/>
    <col min="6" max="6" width="10.44140625" bestFit="1" customWidth="1"/>
    <col min="7" max="7" width="14.6640625" bestFit="1" customWidth="1"/>
    <col min="8" max="8" width="6.109375" bestFit="1" customWidth="1"/>
    <col min="9" max="9" width="7.5546875" bestFit="1" customWidth="1"/>
    <col min="10" max="10" width="14.6640625" bestFit="1" customWidth="1"/>
    <col min="11" max="11" width="14.109375" bestFit="1" customWidth="1"/>
    <col min="12" max="12" width="11" bestFit="1" customWidth="1"/>
    <col min="13" max="13" width="11.88671875" bestFit="1" customWidth="1"/>
    <col min="15" max="15" width="9.6640625" bestFit="1" customWidth="1"/>
    <col min="16" max="16" width="9.109375" bestFit="1" customWidth="1"/>
    <col min="17" max="17" width="8.44140625" bestFit="1" customWidth="1"/>
    <col min="18" max="18" width="7.88671875" bestFit="1" customWidth="1"/>
    <col min="19" max="19" width="9.5546875" bestFit="1" customWidth="1"/>
    <col min="20" max="20" width="9.44140625" bestFit="1" customWidth="1"/>
    <col min="21" max="21" width="8.44140625" bestFit="1" customWidth="1"/>
    <col min="22" max="22" width="10.5546875" bestFit="1" customWidth="1"/>
    <col min="23" max="23" width="16.88671875" bestFit="1" customWidth="1"/>
    <col min="24" max="24" width="10.44140625" bestFit="1" customWidth="1"/>
    <col min="25" max="25" width="10.88671875" bestFit="1" customWidth="1"/>
    <col min="26" max="26" width="15.109375" bestFit="1" customWidth="1"/>
    <col min="27" max="27" width="19.6640625" bestFit="1" customWidth="1"/>
    <col min="28" max="28" width="9.33203125" bestFit="1" customWidth="1"/>
    <col min="29" max="29" width="10.44140625" bestFit="1" customWidth="1"/>
    <col min="30" max="30" width="13" bestFit="1" customWidth="1"/>
    <col min="31" max="31" width="11.109375" bestFit="1" customWidth="1"/>
    <col min="32" max="32" width="11.33203125" bestFit="1" customWidth="1"/>
    <col min="33" max="33" width="9.6640625" bestFit="1" customWidth="1"/>
    <col min="34" max="34" width="8.6640625" bestFit="1" customWidth="1"/>
    <col min="35" max="35" width="7.6640625" bestFit="1" customWidth="1"/>
    <col min="36" max="36" width="11.44140625" bestFit="1" customWidth="1"/>
    <col min="38" max="38" width="10.109375" bestFit="1" customWidth="1"/>
    <col min="39" max="39" width="7.88671875" bestFit="1" customWidth="1"/>
    <col min="40" max="40" width="8.44140625" bestFit="1" customWidth="1"/>
    <col min="41" max="41" width="8.88671875" bestFit="1" customWidth="1"/>
    <col min="42" max="42" width="10.44140625" bestFit="1" customWidth="1"/>
    <col min="43" max="43" width="7.88671875" bestFit="1" customWidth="1"/>
    <col min="44" max="44" width="16.6640625" bestFit="1" customWidth="1"/>
    <col min="45" max="45" width="15" bestFit="1" customWidth="1"/>
    <col min="46" max="46" width="18.5546875" bestFit="1" customWidth="1"/>
    <col min="47" max="47" width="19.6640625" bestFit="1" customWidth="1"/>
    <col min="49" max="49" width="11.33203125" bestFit="1" customWidth="1"/>
    <col min="50" max="50" width="10.33203125" bestFit="1" customWidth="1"/>
    <col min="51" max="51" width="9.6640625" bestFit="1" customWidth="1"/>
    <col min="52" max="52" width="11" bestFit="1" customWidth="1"/>
    <col min="53" max="53" width="10" bestFit="1" customWidth="1"/>
    <col min="54" max="54" width="10.5546875" bestFit="1" customWidth="1"/>
    <col min="55" max="55" width="11" bestFit="1" customWidth="1"/>
    <col min="57" max="57" width="11" bestFit="1" customWidth="1"/>
    <col min="58" max="58" width="13.88671875" bestFit="1" customWidth="1"/>
    <col min="59" max="59" width="9.33203125" bestFit="1" customWidth="1"/>
    <col min="60" max="60" width="11.44140625" bestFit="1" customWidth="1"/>
    <col min="61" max="62" width="11.109375" bestFit="1" customWidth="1"/>
    <col min="63" max="63" width="8" bestFit="1" customWidth="1"/>
    <col min="64" max="64" width="8.33203125" bestFit="1" customWidth="1"/>
    <col min="65" max="65" width="8.88671875" bestFit="1" customWidth="1"/>
    <col min="66" max="66" width="10.44140625" bestFit="1" customWidth="1"/>
    <col min="67" max="67" width="9.88671875" bestFit="1" customWidth="1"/>
    <col min="68" max="68" width="11.33203125" bestFit="1" customWidth="1"/>
    <col min="69" max="69" width="13.33203125" bestFit="1" customWidth="1"/>
    <col min="70" max="70" width="9.88671875" bestFit="1" customWidth="1"/>
    <col min="71" max="71" width="17.88671875" bestFit="1" customWidth="1"/>
    <col min="72" max="72" width="8.88671875" bestFit="1" customWidth="1"/>
    <col min="73" max="73" width="15.44140625" bestFit="1" customWidth="1"/>
    <col min="74" max="74" width="10" bestFit="1" customWidth="1"/>
    <col min="75" max="75" width="15.33203125" bestFit="1" customWidth="1"/>
    <col min="76" max="76" width="9.6640625" bestFit="1" customWidth="1"/>
    <col min="77" max="77" width="7.6640625" bestFit="1" customWidth="1"/>
    <col min="78" max="78" width="9.88671875" bestFit="1" customWidth="1"/>
    <col min="79" max="79" width="16.33203125" bestFit="1" customWidth="1"/>
    <col min="80" max="80" width="9.6640625" bestFit="1" customWidth="1"/>
    <col min="81" max="81" width="12.5546875" bestFit="1" customWidth="1"/>
    <col min="82" max="82" width="8.6640625" bestFit="1" customWidth="1"/>
    <col min="83" max="83" width="10" bestFit="1" customWidth="1"/>
    <col min="85" max="85" width="10.6640625" bestFit="1" customWidth="1"/>
    <col min="86" max="86" width="10.5546875" bestFit="1" customWidth="1"/>
    <col min="87" max="87" width="15.6640625" bestFit="1" customWidth="1"/>
    <col min="88" max="88" width="26.88671875" bestFit="1" customWidth="1"/>
    <col min="89" max="89" width="12.33203125" bestFit="1" customWidth="1"/>
    <col min="90" max="90" width="9.44140625" bestFit="1" customWidth="1"/>
    <col min="91" max="91" width="34.33203125" bestFit="1" customWidth="1"/>
    <col min="92" max="92" width="8.33203125" bestFit="1" customWidth="1"/>
  </cols>
  <sheetData>
    <row r="1" spans="1:128" ht="57.6" x14ac:dyDescent="0.3">
      <c r="A1" s="12" t="s">
        <v>71</v>
      </c>
      <c r="B1" s="12" t="s">
        <v>234</v>
      </c>
      <c r="C1" s="12" t="s">
        <v>235</v>
      </c>
      <c r="D1" s="12" t="s">
        <v>236</v>
      </c>
      <c r="E1" s="12" t="s">
        <v>237</v>
      </c>
      <c r="F1" s="12" t="s">
        <v>238</v>
      </c>
      <c r="G1" s="12" t="s">
        <v>239</v>
      </c>
      <c r="H1" s="12" t="s">
        <v>240</v>
      </c>
      <c r="I1" s="13" t="s">
        <v>241</v>
      </c>
      <c r="J1" s="12" t="s">
        <v>242</v>
      </c>
      <c r="K1" s="12" t="s">
        <v>586</v>
      </c>
      <c r="L1" s="13" t="s">
        <v>243</v>
      </c>
      <c r="M1" s="12" t="s">
        <v>244</v>
      </c>
      <c r="N1" s="13" t="s">
        <v>245</v>
      </c>
      <c r="O1" s="13" t="s">
        <v>246</v>
      </c>
      <c r="P1" s="12" t="s">
        <v>247</v>
      </c>
      <c r="Q1" s="12" t="s">
        <v>248</v>
      </c>
      <c r="R1" s="13" t="s">
        <v>249</v>
      </c>
      <c r="S1" s="13" t="s">
        <v>250</v>
      </c>
      <c r="T1" s="13" t="s">
        <v>251</v>
      </c>
      <c r="U1" s="13" t="s">
        <v>252</v>
      </c>
      <c r="V1" s="13" t="s">
        <v>253</v>
      </c>
      <c r="W1" s="12" t="s">
        <v>254</v>
      </c>
      <c r="X1" s="13" t="s">
        <v>255</v>
      </c>
      <c r="Y1" s="13" t="s">
        <v>256</v>
      </c>
      <c r="Z1" s="12" t="s">
        <v>257</v>
      </c>
      <c r="AA1" s="12" t="s">
        <v>258</v>
      </c>
      <c r="AB1" s="13" t="s">
        <v>259</v>
      </c>
      <c r="AC1" s="13" t="s">
        <v>260</v>
      </c>
      <c r="AD1" s="12" t="s">
        <v>261</v>
      </c>
      <c r="AE1" s="13" t="s">
        <v>262</v>
      </c>
      <c r="AF1" s="13" t="s">
        <v>263</v>
      </c>
      <c r="AG1" s="13" t="s">
        <v>264</v>
      </c>
      <c r="AH1" s="13" t="s">
        <v>265</v>
      </c>
      <c r="AI1" s="13" t="s">
        <v>266</v>
      </c>
      <c r="AJ1" s="13" t="s">
        <v>267</v>
      </c>
      <c r="AK1" s="13" t="s">
        <v>268</v>
      </c>
      <c r="AL1" s="13" t="s">
        <v>269</v>
      </c>
      <c r="AM1" s="13" t="s">
        <v>270</v>
      </c>
      <c r="AN1" s="13" t="s">
        <v>271</v>
      </c>
      <c r="AO1" s="13" t="s">
        <v>272</v>
      </c>
      <c r="AP1" s="13" t="s">
        <v>273</v>
      </c>
      <c r="AQ1" s="13" t="s">
        <v>274</v>
      </c>
      <c r="AR1" s="12" t="s">
        <v>275</v>
      </c>
      <c r="AS1" s="12" t="s">
        <v>276</v>
      </c>
      <c r="AT1" s="12" t="s">
        <v>277</v>
      </c>
      <c r="AU1" s="12" t="s">
        <v>278</v>
      </c>
      <c r="AV1" s="13" t="s">
        <v>279</v>
      </c>
      <c r="AW1" s="13" t="s">
        <v>280</v>
      </c>
      <c r="AX1" s="13" t="s">
        <v>281</v>
      </c>
      <c r="AY1" s="13" t="s">
        <v>282</v>
      </c>
      <c r="AZ1" s="13" t="s">
        <v>283</v>
      </c>
      <c r="BA1" s="13" t="s">
        <v>284</v>
      </c>
      <c r="BB1" s="13" t="s">
        <v>285</v>
      </c>
      <c r="BC1" s="13" t="s">
        <v>286</v>
      </c>
      <c r="BD1" s="13" t="s">
        <v>287</v>
      </c>
      <c r="BE1" s="13" t="s">
        <v>288</v>
      </c>
      <c r="BF1" s="12" t="s">
        <v>289</v>
      </c>
      <c r="BG1" s="13" t="s">
        <v>256</v>
      </c>
      <c r="BH1" s="13" t="s">
        <v>290</v>
      </c>
      <c r="BI1" s="13" t="s">
        <v>291</v>
      </c>
      <c r="BJ1" s="13" t="s">
        <v>292</v>
      </c>
      <c r="BK1" s="13" t="s">
        <v>293</v>
      </c>
      <c r="BL1" s="13" t="s">
        <v>294</v>
      </c>
      <c r="BM1" s="13" t="s">
        <v>295</v>
      </c>
      <c r="BN1" s="13" t="s">
        <v>296</v>
      </c>
      <c r="BO1" s="13" t="s">
        <v>297</v>
      </c>
      <c r="BP1" s="13" t="s">
        <v>298</v>
      </c>
      <c r="BQ1" s="12" t="s">
        <v>299</v>
      </c>
      <c r="BR1" s="13" t="s">
        <v>300</v>
      </c>
      <c r="BS1" s="12" t="s">
        <v>301</v>
      </c>
      <c r="BT1" s="13" t="s">
        <v>302</v>
      </c>
      <c r="BU1" s="12" t="s">
        <v>303</v>
      </c>
      <c r="BV1" s="12" t="s">
        <v>304</v>
      </c>
      <c r="BW1" s="12" t="s">
        <v>305</v>
      </c>
      <c r="BX1" s="13" t="s">
        <v>306</v>
      </c>
      <c r="BY1" s="13" t="s">
        <v>307</v>
      </c>
      <c r="BZ1" s="13" t="s">
        <v>308</v>
      </c>
      <c r="CA1" s="12" t="s">
        <v>309</v>
      </c>
      <c r="CB1" s="12" t="s">
        <v>310</v>
      </c>
      <c r="CC1" s="12" t="s">
        <v>311</v>
      </c>
      <c r="CD1" s="12" t="s">
        <v>312</v>
      </c>
      <c r="CE1" s="13" t="s">
        <v>313</v>
      </c>
      <c r="CF1" s="12" t="s">
        <v>314</v>
      </c>
      <c r="CG1" s="13" t="s">
        <v>315</v>
      </c>
      <c r="CH1" s="13" t="s">
        <v>316</v>
      </c>
      <c r="CI1" s="12" t="s">
        <v>317</v>
      </c>
      <c r="CJ1" s="12" t="s">
        <v>318</v>
      </c>
      <c r="CK1" s="12" t="s">
        <v>319</v>
      </c>
      <c r="CL1" s="12" t="s">
        <v>320</v>
      </c>
      <c r="CM1" s="12" t="s">
        <v>236</v>
      </c>
      <c r="CN1" s="13" t="s">
        <v>321</v>
      </c>
      <c r="CO1" t="s">
        <v>322</v>
      </c>
    </row>
    <row r="2" spans="1:128" x14ac:dyDescent="0.3">
      <c r="A2" s="14" t="s">
        <v>107</v>
      </c>
      <c r="B2" s="14" t="s">
        <v>108</v>
      </c>
      <c r="C2" s="15">
        <v>44532</v>
      </c>
      <c r="D2" s="14" t="s">
        <v>323</v>
      </c>
      <c r="E2" s="15">
        <v>44532</v>
      </c>
      <c r="F2" s="14" t="s">
        <v>324</v>
      </c>
      <c r="G2" s="14" t="s">
        <v>325</v>
      </c>
      <c r="H2" s="14" t="s">
        <v>326</v>
      </c>
      <c r="I2" s="14" t="s">
        <v>327</v>
      </c>
      <c r="J2" s="14" t="s">
        <v>46</v>
      </c>
      <c r="K2" s="14" t="s">
        <v>9</v>
      </c>
      <c r="L2" s="14" t="s">
        <v>326</v>
      </c>
      <c r="M2" s="14" t="s">
        <v>328</v>
      </c>
      <c r="N2" s="14" t="s">
        <v>326</v>
      </c>
      <c r="O2" s="14" t="s">
        <v>329</v>
      </c>
      <c r="P2" s="14" t="s">
        <v>330</v>
      </c>
      <c r="Q2" s="16">
        <v>1.9E-2</v>
      </c>
      <c r="R2" s="16">
        <v>1.9E-2</v>
      </c>
      <c r="S2" s="14" t="s">
        <v>331</v>
      </c>
      <c r="T2" s="14" t="s">
        <v>326</v>
      </c>
      <c r="U2" s="14" t="s">
        <v>332</v>
      </c>
      <c r="V2" s="14" t="s">
        <v>333</v>
      </c>
      <c r="W2" s="14" t="s">
        <v>334</v>
      </c>
      <c r="X2" s="14" t="s">
        <v>326</v>
      </c>
      <c r="Y2" s="14" t="s">
        <v>326</v>
      </c>
      <c r="Z2" s="14" t="s">
        <v>335</v>
      </c>
      <c r="AA2" s="14" t="s">
        <v>326</v>
      </c>
      <c r="AB2" s="14" t="s">
        <v>326</v>
      </c>
      <c r="AC2" s="14" t="s">
        <v>336</v>
      </c>
      <c r="AD2" s="14" t="s">
        <v>326</v>
      </c>
      <c r="AE2" s="14" t="s">
        <v>326</v>
      </c>
      <c r="AF2" s="14" t="s">
        <v>337</v>
      </c>
      <c r="AG2" s="14" t="s">
        <v>338</v>
      </c>
      <c r="AH2" s="17">
        <v>40</v>
      </c>
      <c r="AI2" s="17">
        <v>1</v>
      </c>
      <c r="AJ2" s="14" t="s">
        <v>339</v>
      </c>
      <c r="AK2" s="14" t="s">
        <v>340</v>
      </c>
      <c r="AL2" s="14" t="s">
        <v>326</v>
      </c>
      <c r="AM2" s="16">
        <v>0</v>
      </c>
      <c r="AN2" s="16">
        <v>0</v>
      </c>
      <c r="AO2" s="16">
        <v>0</v>
      </c>
      <c r="AP2" s="16">
        <v>0</v>
      </c>
      <c r="AQ2" s="16">
        <v>0</v>
      </c>
      <c r="AR2" s="16">
        <v>0</v>
      </c>
      <c r="AS2" s="14" t="s">
        <v>326</v>
      </c>
      <c r="AT2" s="15"/>
      <c r="AU2" s="14" t="s">
        <v>326</v>
      </c>
      <c r="AV2" s="14" t="s">
        <v>326</v>
      </c>
      <c r="AW2" s="14" t="s">
        <v>341</v>
      </c>
      <c r="AX2" s="14" t="s">
        <v>342</v>
      </c>
      <c r="AY2" s="14" t="s">
        <v>326</v>
      </c>
      <c r="AZ2" s="18">
        <v>0</v>
      </c>
      <c r="BA2" s="18">
        <v>0</v>
      </c>
      <c r="BB2" s="18">
        <v>0</v>
      </c>
      <c r="BC2" s="16">
        <v>0</v>
      </c>
      <c r="BD2" s="17">
        <v>45</v>
      </c>
      <c r="BE2" s="14" t="s">
        <v>326</v>
      </c>
      <c r="BF2" s="14" t="s">
        <v>343</v>
      </c>
      <c r="BG2" s="14" t="s">
        <v>326</v>
      </c>
      <c r="BH2" s="14" t="s">
        <v>344</v>
      </c>
      <c r="BI2" s="14" t="s">
        <v>334</v>
      </c>
      <c r="BJ2" s="14" t="s">
        <v>334</v>
      </c>
      <c r="BK2" s="14" t="s">
        <v>326</v>
      </c>
      <c r="BL2" s="14" t="s">
        <v>326</v>
      </c>
      <c r="BM2" s="14" t="s">
        <v>332</v>
      </c>
      <c r="BN2" s="14" t="s">
        <v>345</v>
      </c>
      <c r="BO2" s="16">
        <v>1</v>
      </c>
      <c r="BP2" s="14" t="s">
        <v>346</v>
      </c>
      <c r="BQ2" s="14" t="s">
        <v>347</v>
      </c>
      <c r="BR2" s="14" t="s">
        <v>326</v>
      </c>
      <c r="BS2" s="14" t="s">
        <v>348</v>
      </c>
      <c r="BT2" s="14" t="s">
        <v>326</v>
      </c>
      <c r="BU2" s="14" t="s">
        <v>326</v>
      </c>
      <c r="BV2" s="14" t="s">
        <v>326</v>
      </c>
      <c r="BW2" s="14" t="s">
        <v>326</v>
      </c>
      <c r="BX2" s="14" t="s">
        <v>326</v>
      </c>
      <c r="BY2" s="14" t="s">
        <v>349</v>
      </c>
      <c r="BZ2" s="14" t="s">
        <v>350</v>
      </c>
      <c r="CA2" s="14" t="s">
        <v>351</v>
      </c>
      <c r="CB2" s="14" t="s">
        <v>326</v>
      </c>
      <c r="CC2" s="16">
        <v>0</v>
      </c>
      <c r="CD2" s="18">
        <v>0</v>
      </c>
      <c r="CE2" s="14" t="s">
        <v>352</v>
      </c>
      <c r="CF2" s="18">
        <v>0</v>
      </c>
      <c r="CG2" s="18">
        <v>0</v>
      </c>
      <c r="CH2" s="17">
        <v>1</v>
      </c>
      <c r="CI2" s="14" t="s">
        <v>353</v>
      </c>
      <c r="CJ2" s="14" t="s">
        <v>354</v>
      </c>
      <c r="CK2" s="14" t="s">
        <v>355</v>
      </c>
      <c r="CL2" s="15">
        <v>44532</v>
      </c>
      <c r="CM2" s="14" t="s">
        <v>323</v>
      </c>
      <c r="CN2" s="14" t="s">
        <v>356</v>
      </c>
      <c r="CO2" s="14" t="s">
        <v>357</v>
      </c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</row>
    <row r="3" spans="1:128" x14ac:dyDescent="0.3">
      <c r="A3" s="14" t="s">
        <v>111</v>
      </c>
      <c r="B3" s="14" t="s">
        <v>112</v>
      </c>
      <c r="C3" s="15">
        <v>43754</v>
      </c>
      <c r="D3" s="14" t="s">
        <v>323</v>
      </c>
      <c r="E3" s="15">
        <v>44564</v>
      </c>
      <c r="F3" s="14" t="s">
        <v>324</v>
      </c>
      <c r="G3" s="14" t="s">
        <v>365</v>
      </c>
      <c r="H3" s="14" t="s">
        <v>326</v>
      </c>
      <c r="I3" s="14" t="s">
        <v>327</v>
      </c>
      <c r="J3" s="14" t="s">
        <v>27</v>
      </c>
      <c r="K3" s="14" t="s">
        <v>9</v>
      </c>
      <c r="L3" s="14" t="s">
        <v>326</v>
      </c>
      <c r="M3" s="14" t="s">
        <v>328</v>
      </c>
      <c r="N3" s="14" t="s">
        <v>326</v>
      </c>
      <c r="O3" s="14" t="s">
        <v>329</v>
      </c>
      <c r="P3" s="14" t="s">
        <v>330</v>
      </c>
      <c r="Q3" s="16">
        <v>0.39</v>
      </c>
      <c r="R3" s="16">
        <v>0.39</v>
      </c>
      <c r="S3" s="14" t="s">
        <v>331</v>
      </c>
      <c r="T3" s="14" t="s">
        <v>360</v>
      </c>
      <c r="U3" s="14" t="s">
        <v>332</v>
      </c>
      <c r="V3" s="14" t="s">
        <v>333</v>
      </c>
      <c r="W3" s="14" t="s">
        <v>334</v>
      </c>
      <c r="X3" s="14" t="s">
        <v>326</v>
      </c>
      <c r="Y3" s="14" t="s">
        <v>326</v>
      </c>
      <c r="Z3" s="14" t="s">
        <v>335</v>
      </c>
      <c r="AA3" s="14" t="s">
        <v>326</v>
      </c>
      <c r="AB3" s="14" t="s">
        <v>326</v>
      </c>
      <c r="AC3" s="14" t="s">
        <v>336</v>
      </c>
      <c r="AD3" s="14" t="s">
        <v>326</v>
      </c>
      <c r="AE3" s="14" t="s">
        <v>326</v>
      </c>
      <c r="AF3" s="14" t="s">
        <v>337</v>
      </c>
      <c r="AG3" s="14" t="s">
        <v>338</v>
      </c>
      <c r="AH3" s="17">
        <v>40</v>
      </c>
      <c r="AI3" s="17">
        <v>1</v>
      </c>
      <c r="AJ3" s="14" t="s">
        <v>339</v>
      </c>
      <c r="AK3" s="14" t="s">
        <v>340</v>
      </c>
      <c r="AL3" s="14" t="s">
        <v>326</v>
      </c>
      <c r="AM3" s="16">
        <v>0</v>
      </c>
      <c r="AN3" s="16">
        <v>0</v>
      </c>
      <c r="AO3" s="16">
        <v>0</v>
      </c>
      <c r="AP3" s="16">
        <v>0</v>
      </c>
      <c r="AQ3" s="16">
        <v>0</v>
      </c>
      <c r="AR3" s="16">
        <v>0</v>
      </c>
      <c r="AS3" s="14" t="s">
        <v>326</v>
      </c>
      <c r="AT3" s="15"/>
      <c r="AU3" s="14" t="s">
        <v>326</v>
      </c>
      <c r="AV3" s="14" t="s">
        <v>326</v>
      </c>
      <c r="AW3" s="14" t="s">
        <v>341</v>
      </c>
      <c r="AX3" s="14" t="s">
        <v>342</v>
      </c>
      <c r="AY3" s="14" t="s">
        <v>326</v>
      </c>
      <c r="AZ3" s="18">
        <v>0</v>
      </c>
      <c r="BA3" s="18">
        <v>0</v>
      </c>
      <c r="BB3" s="18">
        <v>0</v>
      </c>
      <c r="BC3" s="16">
        <v>0</v>
      </c>
      <c r="BD3" s="17">
        <v>45</v>
      </c>
      <c r="BE3" s="14" t="s">
        <v>326</v>
      </c>
      <c r="BF3" s="14" t="s">
        <v>343</v>
      </c>
      <c r="BG3" s="14" t="s">
        <v>326</v>
      </c>
      <c r="BH3" s="14" t="s">
        <v>344</v>
      </c>
      <c r="BI3" s="14" t="s">
        <v>334</v>
      </c>
      <c r="BJ3" s="14" t="s">
        <v>334</v>
      </c>
      <c r="BK3" s="14" t="s">
        <v>326</v>
      </c>
      <c r="BL3" s="14" t="s">
        <v>326</v>
      </c>
      <c r="BM3" s="14" t="s">
        <v>332</v>
      </c>
      <c r="BN3" s="14" t="s">
        <v>345</v>
      </c>
      <c r="BO3" s="16">
        <v>1</v>
      </c>
      <c r="BP3" s="14" t="s">
        <v>346</v>
      </c>
      <c r="BQ3" s="14" t="s">
        <v>347</v>
      </c>
      <c r="BR3" s="14" t="s">
        <v>326</v>
      </c>
      <c r="BS3" s="14" t="s">
        <v>348</v>
      </c>
      <c r="BT3" s="14" t="s">
        <v>326</v>
      </c>
      <c r="BU3" s="14" t="s">
        <v>326</v>
      </c>
      <c r="BV3" s="14" t="s">
        <v>326</v>
      </c>
      <c r="BW3" s="14" t="s">
        <v>326</v>
      </c>
      <c r="BX3" s="14" t="s">
        <v>326</v>
      </c>
      <c r="BY3" s="14" t="s">
        <v>349</v>
      </c>
      <c r="BZ3" s="14" t="s">
        <v>350</v>
      </c>
      <c r="CA3" s="14" t="s">
        <v>351</v>
      </c>
      <c r="CB3" s="14" t="s">
        <v>326</v>
      </c>
      <c r="CC3" s="16">
        <v>0</v>
      </c>
      <c r="CD3" s="18">
        <v>0</v>
      </c>
      <c r="CE3" s="14" t="s">
        <v>352</v>
      </c>
      <c r="CF3" s="18">
        <v>0</v>
      </c>
      <c r="CG3" s="18">
        <v>0</v>
      </c>
      <c r="CH3" s="17">
        <v>1</v>
      </c>
      <c r="CI3" s="14" t="s">
        <v>353</v>
      </c>
      <c r="CJ3" s="14" t="s">
        <v>366</v>
      </c>
      <c r="CK3" s="14" t="s">
        <v>367</v>
      </c>
      <c r="CL3" s="15">
        <v>43754</v>
      </c>
      <c r="CM3" s="14" t="s">
        <v>323</v>
      </c>
      <c r="CN3" s="14" t="s">
        <v>368</v>
      </c>
      <c r="CO3" s="14" t="s">
        <v>357</v>
      </c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</row>
    <row r="4" spans="1:128" x14ac:dyDescent="0.3">
      <c r="A4" s="14" t="s">
        <v>113</v>
      </c>
      <c r="B4" s="14" t="s">
        <v>114</v>
      </c>
      <c r="C4" s="15">
        <v>42833</v>
      </c>
      <c r="D4" s="14" t="s">
        <v>369</v>
      </c>
      <c r="E4" s="15">
        <v>44609</v>
      </c>
      <c r="F4" s="14" t="s">
        <v>370</v>
      </c>
      <c r="G4" s="14" t="s">
        <v>371</v>
      </c>
      <c r="H4" s="14" t="s">
        <v>326</v>
      </c>
      <c r="I4" s="14" t="s">
        <v>327</v>
      </c>
      <c r="J4" s="14" t="s">
        <v>46</v>
      </c>
      <c r="K4" s="14" t="s">
        <v>9</v>
      </c>
      <c r="L4" s="14" t="s">
        <v>326</v>
      </c>
      <c r="M4" s="14" t="s">
        <v>328</v>
      </c>
      <c r="N4" s="14" t="s">
        <v>326</v>
      </c>
      <c r="O4" s="14" t="s">
        <v>329</v>
      </c>
      <c r="P4" s="14" t="s">
        <v>330</v>
      </c>
      <c r="Q4" s="16">
        <v>7.0000000000000007E-2</v>
      </c>
      <c r="R4" s="16">
        <v>7.0000000000000007E-2</v>
      </c>
      <c r="S4" s="14" t="s">
        <v>331</v>
      </c>
      <c r="T4" s="14" t="s">
        <v>372</v>
      </c>
      <c r="U4" s="14" t="s">
        <v>332</v>
      </c>
      <c r="V4" s="14" t="s">
        <v>333</v>
      </c>
      <c r="W4" s="14" t="s">
        <v>334</v>
      </c>
      <c r="X4" s="14" t="s">
        <v>326</v>
      </c>
      <c r="Y4" s="14" t="s">
        <v>326</v>
      </c>
      <c r="Z4" s="14" t="s">
        <v>335</v>
      </c>
      <c r="AA4" s="14" t="s">
        <v>326</v>
      </c>
      <c r="AB4" s="14" t="s">
        <v>326</v>
      </c>
      <c r="AC4" s="14" t="s">
        <v>336</v>
      </c>
      <c r="AD4" s="14" t="s">
        <v>326</v>
      </c>
      <c r="AE4" s="14" t="s">
        <v>326</v>
      </c>
      <c r="AF4" s="14" t="s">
        <v>337</v>
      </c>
      <c r="AG4" s="14" t="s">
        <v>338</v>
      </c>
      <c r="AH4" s="17">
        <v>40</v>
      </c>
      <c r="AI4" s="17">
        <v>1</v>
      </c>
      <c r="AJ4" s="14" t="s">
        <v>373</v>
      </c>
      <c r="AK4" s="14" t="s">
        <v>340</v>
      </c>
      <c r="AL4" s="14" t="s">
        <v>326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4" t="s">
        <v>326</v>
      </c>
      <c r="AT4" s="15"/>
      <c r="AU4" s="14" t="s">
        <v>326</v>
      </c>
      <c r="AV4" s="14" t="s">
        <v>326</v>
      </c>
      <c r="AW4" s="14" t="s">
        <v>341</v>
      </c>
      <c r="AX4" s="14" t="s">
        <v>342</v>
      </c>
      <c r="AY4" s="14" t="s">
        <v>326</v>
      </c>
      <c r="AZ4" s="18">
        <v>0</v>
      </c>
      <c r="BA4" s="18">
        <v>0</v>
      </c>
      <c r="BB4" s="18">
        <v>0</v>
      </c>
      <c r="BC4" s="16">
        <v>0</v>
      </c>
      <c r="BD4" s="17">
        <v>45</v>
      </c>
      <c r="BE4" s="14" t="s">
        <v>326</v>
      </c>
      <c r="BF4" s="14" t="s">
        <v>343</v>
      </c>
      <c r="BG4" s="14" t="s">
        <v>326</v>
      </c>
      <c r="BH4" s="14" t="s">
        <v>344</v>
      </c>
      <c r="BI4" s="14" t="s">
        <v>334</v>
      </c>
      <c r="BJ4" s="14" t="s">
        <v>334</v>
      </c>
      <c r="BK4" s="14" t="s">
        <v>326</v>
      </c>
      <c r="BL4" s="14" t="s">
        <v>326</v>
      </c>
      <c r="BM4" s="14" t="s">
        <v>332</v>
      </c>
      <c r="BN4" s="14" t="s">
        <v>345</v>
      </c>
      <c r="BO4" s="16">
        <v>1</v>
      </c>
      <c r="BP4" s="14" t="s">
        <v>346</v>
      </c>
      <c r="BQ4" s="14" t="s">
        <v>347</v>
      </c>
      <c r="BR4" s="14" t="s">
        <v>326</v>
      </c>
      <c r="BS4" s="14" t="s">
        <v>348</v>
      </c>
      <c r="BT4" s="14" t="s">
        <v>326</v>
      </c>
      <c r="BU4" s="14" t="s">
        <v>326</v>
      </c>
      <c r="BV4" s="14" t="s">
        <v>326</v>
      </c>
      <c r="BW4" s="14" t="s">
        <v>326</v>
      </c>
      <c r="BX4" s="14" t="s">
        <v>326</v>
      </c>
      <c r="BY4" s="14" t="s">
        <v>349</v>
      </c>
      <c r="BZ4" s="14" t="s">
        <v>350</v>
      </c>
      <c r="CA4" s="14" t="s">
        <v>326</v>
      </c>
      <c r="CB4" s="14" t="s">
        <v>326</v>
      </c>
      <c r="CC4" s="16">
        <v>0</v>
      </c>
      <c r="CD4" s="18">
        <v>0</v>
      </c>
      <c r="CE4" s="14" t="s">
        <v>352</v>
      </c>
      <c r="CF4" s="18">
        <v>0</v>
      </c>
      <c r="CG4" s="18">
        <v>0</v>
      </c>
      <c r="CH4" s="17">
        <v>1</v>
      </c>
      <c r="CI4" s="14" t="s">
        <v>353</v>
      </c>
      <c r="CJ4" s="14" t="s">
        <v>374</v>
      </c>
      <c r="CK4" s="14" t="s">
        <v>375</v>
      </c>
      <c r="CL4" s="15">
        <v>42462</v>
      </c>
      <c r="CM4" s="14" t="s">
        <v>369</v>
      </c>
      <c r="CN4" s="14" t="s">
        <v>376</v>
      </c>
      <c r="CO4" s="14" t="s">
        <v>357</v>
      </c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</row>
    <row r="5" spans="1:128" x14ac:dyDescent="0.3">
      <c r="A5" s="14" t="s">
        <v>115</v>
      </c>
      <c r="B5" s="14" t="s">
        <v>116</v>
      </c>
      <c r="C5" s="15">
        <v>43515</v>
      </c>
      <c r="D5" s="14" t="s">
        <v>323</v>
      </c>
      <c r="E5" s="15">
        <v>44473</v>
      </c>
      <c r="F5" s="14" t="s">
        <v>377</v>
      </c>
      <c r="G5" s="14" t="s">
        <v>378</v>
      </c>
      <c r="H5" s="14" t="s">
        <v>326</v>
      </c>
      <c r="I5" s="14" t="s">
        <v>327</v>
      </c>
      <c r="J5" s="14" t="s">
        <v>27</v>
      </c>
      <c r="K5" s="14" t="s">
        <v>9</v>
      </c>
      <c r="L5" s="14" t="s">
        <v>326</v>
      </c>
      <c r="M5" s="14" t="s">
        <v>328</v>
      </c>
      <c r="N5" s="14" t="s">
        <v>326</v>
      </c>
      <c r="O5" s="14" t="s">
        <v>329</v>
      </c>
      <c r="P5" s="14" t="s">
        <v>330</v>
      </c>
      <c r="Q5" s="16">
        <v>3.4000000000000002E-2</v>
      </c>
      <c r="R5" s="16">
        <v>3.4000000000000002E-2</v>
      </c>
      <c r="S5" s="14" t="s">
        <v>331</v>
      </c>
      <c r="T5" s="14" t="s">
        <v>379</v>
      </c>
      <c r="U5" s="14" t="s">
        <v>332</v>
      </c>
      <c r="V5" s="14" t="s">
        <v>333</v>
      </c>
      <c r="W5" s="14" t="s">
        <v>334</v>
      </c>
      <c r="X5" s="14" t="s">
        <v>326</v>
      </c>
      <c r="Y5" s="14" t="s">
        <v>326</v>
      </c>
      <c r="Z5" s="14" t="s">
        <v>335</v>
      </c>
      <c r="AA5" s="14" t="s">
        <v>326</v>
      </c>
      <c r="AB5" s="14" t="s">
        <v>326</v>
      </c>
      <c r="AC5" s="14" t="s">
        <v>336</v>
      </c>
      <c r="AD5" s="14" t="s">
        <v>326</v>
      </c>
      <c r="AE5" s="14" t="s">
        <v>326</v>
      </c>
      <c r="AF5" s="14" t="s">
        <v>337</v>
      </c>
      <c r="AG5" s="14" t="s">
        <v>380</v>
      </c>
      <c r="AH5" s="17">
        <v>40</v>
      </c>
      <c r="AI5" s="17">
        <v>1</v>
      </c>
      <c r="AJ5" s="14" t="s">
        <v>373</v>
      </c>
      <c r="AK5" s="14" t="s">
        <v>340</v>
      </c>
      <c r="AL5" s="14" t="s">
        <v>326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4" t="s">
        <v>326</v>
      </c>
      <c r="AT5" s="15"/>
      <c r="AU5" s="14" t="s">
        <v>326</v>
      </c>
      <c r="AV5" s="14" t="s">
        <v>326</v>
      </c>
      <c r="AW5" s="14" t="s">
        <v>341</v>
      </c>
      <c r="AX5" s="14" t="s">
        <v>342</v>
      </c>
      <c r="AY5" s="14" t="s">
        <v>326</v>
      </c>
      <c r="AZ5" s="18">
        <v>0</v>
      </c>
      <c r="BA5" s="18">
        <v>0</v>
      </c>
      <c r="BB5" s="18">
        <v>0</v>
      </c>
      <c r="BC5" s="16">
        <v>0</v>
      </c>
      <c r="BD5" s="17">
        <v>45</v>
      </c>
      <c r="BE5" s="14" t="s">
        <v>326</v>
      </c>
      <c r="BF5" s="14" t="s">
        <v>343</v>
      </c>
      <c r="BG5" s="14" t="s">
        <v>326</v>
      </c>
      <c r="BH5" s="14" t="s">
        <v>344</v>
      </c>
      <c r="BI5" s="14" t="s">
        <v>334</v>
      </c>
      <c r="BJ5" s="14" t="s">
        <v>334</v>
      </c>
      <c r="BK5" s="14" t="s">
        <v>381</v>
      </c>
      <c r="BL5" s="14" t="s">
        <v>382</v>
      </c>
      <c r="BM5" s="14" t="s">
        <v>332</v>
      </c>
      <c r="BN5" s="14" t="s">
        <v>345</v>
      </c>
      <c r="BO5" s="16">
        <v>1</v>
      </c>
      <c r="BP5" s="14" t="s">
        <v>346</v>
      </c>
      <c r="BQ5" s="14" t="s">
        <v>347</v>
      </c>
      <c r="BR5" s="14" t="s">
        <v>326</v>
      </c>
      <c r="BS5" s="14" t="s">
        <v>348</v>
      </c>
      <c r="BT5" s="14" t="s">
        <v>326</v>
      </c>
      <c r="BU5" s="14" t="s">
        <v>326</v>
      </c>
      <c r="BV5" s="14" t="s">
        <v>326</v>
      </c>
      <c r="BW5" s="14" t="s">
        <v>326</v>
      </c>
      <c r="BX5" s="14" t="s">
        <v>326</v>
      </c>
      <c r="BY5" s="14" t="s">
        <v>349</v>
      </c>
      <c r="BZ5" s="14" t="s">
        <v>350</v>
      </c>
      <c r="CA5" s="14" t="s">
        <v>351</v>
      </c>
      <c r="CB5" s="14" t="s">
        <v>326</v>
      </c>
      <c r="CC5" s="16">
        <v>0</v>
      </c>
      <c r="CD5" s="18">
        <v>0</v>
      </c>
      <c r="CE5" s="14" t="s">
        <v>352</v>
      </c>
      <c r="CF5" s="18">
        <v>0</v>
      </c>
      <c r="CG5" s="18">
        <v>0</v>
      </c>
      <c r="CH5" s="17">
        <v>1</v>
      </c>
      <c r="CI5" s="14" t="s">
        <v>353</v>
      </c>
      <c r="CJ5" s="14" t="s">
        <v>383</v>
      </c>
      <c r="CK5" s="14" t="s">
        <v>384</v>
      </c>
      <c r="CL5" s="15">
        <v>43515</v>
      </c>
      <c r="CM5" s="14" t="s">
        <v>323</v>
      </c>
      <c r="CN5" s="14" t="s">
        <v>385</v>
      </c>
      <c r="CO5" s="14" t="s">
        <v>357</v>
      </c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</row>
    <row r="6" spans="1:128" x14ac:dyDescent="0.3">
      <c r="A6" s="14" t="s">
        <v>123</v>
      </c>
      <c r="B6" s="14" t="s">
        <v>124</v>
      </c>
      <c r="C6" s="15">
        <v>44532</v>
      </c>
      <c r="D6" s="14" t="s">
        <v>323</v>
      </c>
      <c r="E6" s="15">
        <v>44532</v>
      </c>
      <c r="F6" s="14" t="s">
        <v>324</v>
      </c>
      <c r="G6" s="14" t="s">
        <v>325</v>
      </c>
      <c r="H6" s="14" t="s">
        <v>326</v>
      </c>
      <c r="I6" s="14" t="s">
        <v>327</v>
      </c>
      <c r="J6" s="14" t="s">
        <v>46</v>
      </c>
      <c r="K6" s="14" t="s">
        <v>9</v>
      </c>
      <c r="L6" s="14" t="s">
        <v>326</v>
      </c>
      <c r="M6" s="14" t="s">
        <v>328</v>
      </c>
      <c r="N6" s="14" t="s">
        <v>326</v>
      </c>
      <c r="O6" s="14" t="s">
        <v>329</v>
      </c>
      <c r="P6" s="14" t="s">
        <v>330</v>
      </c>
      <c r="Q6" s="16">
        <v>0.187</v>
      </c>
      <c r="R6" s="16">
        <v>0.187</v>
      </c>
      <c r="S6" s="14" t="s">
        <v>331</v>
      </c>
      <c r="T6" s="14" t="s">
        <v>326</v>
      </c>
      <c r="U6" s="14" t="s">
        <v>332</v>
      </c>
      <c r="V6" s="14" t="s">
        <v>333</v>
      </c>
      <c r="W6" s="14" t="s">
        <v>334</v>
      </c>
      <c r="X6" s="14" t="s">
        <v>326</v>
      </c>
      <c r="Y6" s="14" t="s">
        <v>326</v>
      </c>
      <c r="Z6" s="14" t="s">
        <v>335</v>
      </c>
      <c r="AA6" s="14" t="s">
        <v>326</v>
      </c>
      <c r="AB6" s="14" t="s">
        <v>326</v>
      </c>
      <c r="AC6" s="14" t="s">
        <v>336</v>
      </c>
      <c r="AD6" s="14" t="s">
        <v>326</v>
      </c>
      <c r="AE6" s="14" t="s">
        <v>326</v>
      </c>
      <c r="AF6" s="14" t="s">
        <v>337</v>
      </c>
      <c r="AG6" s="14" t="s">
        <v>338</v>
      </c>
      <c r="AH6" s="17">
        <v>40</v>
      </c>
      <c r="AI6" s="17">
        <v>1</v>
      </c>
      <c r="AJ6" s="14" t="s">
        <v>339</v>
      </c>
      <c r="AK6" s="14" t="s">
        <v>340</v>
      </c>
      <c r="AL6" s="14" t="s">
        <v>326</v>
      </c>
      <c r="AM6" s="16">
        <v>0</v>
      </c>
      <c r="AN6" s="16">
        <v>0</v>
      </c>
      <c r="AO6" s="16">
        <v>0</v>
      </c>
      <c r="AP6" s="16">
        <v>0</v>
      </c>
      <c r="AQ6" s="16">
        <v>0</v>
      </c>
      <c r="AR6" s="16">
        <v>0</v>
      </c>
      <c r="AS6" s="14" t="s">
        <v>326</v>
      </c>
      <c r="AT6" s="15"/>
      <c r="AU6" s="14" t="s">
        <v>326</v>
      </c>
      <c r="AV6" s="14" t="s">
        <v>326</v>
      </c>
      <c r="AW6" s="14" t="s">
        <v>341</v>
      </c>
      <c r="AX6" s="14" t="s">
        <v>342</v>
      </c>
      <c r="AY6" s="14" t="s">
        <v>326</v>
      </c>
      <c r="AZ6" s="18">
        <v>0</v>
      </c>
      <c r="BA6" s="18">
        <v>0</v>
      </c>
      <c r="BB6" s="18">
        <v>0</v>
      </c>
      <c r="BC6" s="16">
        <v>0</v>
      </c>
      <c r="BD6" s="17">
        <v>45</v>
      </c>
      <c r="BE6" s="14" t="s">
        <v>326</v>
      </c>
      <c r="BF6" s="14" t="s">
        <v>343</v>
      </c>
      <c r="BG6" s="14" t="s">
        <v>326</v>
      </c>
      <c r="BH6" s="14" t="s">
        <v>344</v>
      </c>
      <c r="BI6" s="14" t="s">
        <v>334</v>
      </c>
      <c r="BJ6" s="14" t="s">
        <v>334</v>
      </c>
      <c r="BK6" s="14" t="s">
        <v>326</v>
      </c>
      <c r="BL6" s="14" t="s">
        <v>326</v>
      </c>
      <c r="BM6" s="14" t="s">
        <v>332</v>
      </c>
      <c r="BN6" s="14" t="s">
        <v>345</v>
      </c>
      <c r="BO6" s="16">
        <v>1</v>
      </c>
      <c r="BP6" s="14" t="s">
        <v>346</v>
      </c>
      <c r="BQ6" s="14" t="s">
        <v>347</v>
      </c>
      <c r="BR6" s="14" t="s">
        <v>326</v>
      </c>
      <c r="BS6" s="14" t="s">
        <v>348</v>
      </c>
      <c r="BT6" s="14" t="s">
        <v>326</v>
      </c>
      <c r="BU6" s="14" t="s">
        <v>326</v>
      </c>
      <c r="BV6" s="14" t="s">
        <v>326</v>
      </c>
      <c r="BW6" s="14" t="s">
        <v>326</v>
      </c>
      <c r="BX6" s="14" t="s">
        <v>326</v>
      </c>
      <c r="BY6" s="14" t="s">
        <v>349</v>
      </c>
      <c r="BZ6" s="14" t="s">
        <v>350</v>
      </c>
      <c r="CA6" s="14" t="s">
        <v>351</v>
      </c>
      <c r="CB6" s="14" t="s">
        <v>326</v>
      </c>
      <c r="CC6" s="16">
        <v>0</v>
      </c>
      <c r="CD6" s="18">
        <v>0</v>
      </c>
      <c r="CE6" s="14" t="s">
        <v>352</v>
      </c>
      <c r="CF6" s="18">
        <v>0</v>
      </c>
      <c r="CG6" s="18">
        <v>0</v>
      </c>
      <c r="CH6" s="17">
        <v>1</v>
      </c>
      <c r="CI6" s="14" t="s">
        <v>353</v>
      </c>
      <c r="CJ6" s="14" t="s">
        <v>354</v>
      </c>
      <c r="CK6" s="14" t="s">
        <v>355</v>
      </c>
      <c r="CL6" s="15">
        <v>44532</v>
      </c>
      <c r="CM6" s="14" t="s">
        <v>323</v>
      </c>
      <c r="CN6" s="14" t="s">
        <v>356</v>
      </c>
      <c r="CO6" s="14" t="s">
        <v>357</v>
      </c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</row>
    <row r="7" spans="1:128" x14ac:dyDescent="0.3">
      <c r="A7" s="14" t="s">
        <v>127</v>
      </c>
      <c r="B7" s="14" t="s">
        <v>128</v>
      </c>
      <c r="C7" s="15">
        <v>44588</v>
      </c>
      <c r="D7" s="14" t="s">
        <v>358</v>
      </c>
      <c r="E7" s="15">
        <v>44594</v>
      </c>
      <c r="F7" s="14" t="s">
        <v>377</v>
      </c>
      <c r="G7" s="14" t="s">
        <v>325</v>
      </c>
      <c r="H7" s="14" t="s">
        <v>326</v>
      </c>
      <c r="I7" s="14" t="s">
        <v>327</v>
      </c>
      <c r="J7" s="14" t="s">
        <v>27</v>
      </c>
      <c r="K7" s="14" t="s">
        <v>9</v>
      </c>
      <c r="L7" s="14" t="s">
        <v>326</v>
      </c>
      <c r="M7" s="14" t="s">
        <v>328</v>
      </c>
      <c r="N7" s="14" t="s">
        <v>326</v>
      </c>
      <c r="O7" s="14" t="s">
        <v>329</v>
      </c>
      <c r="P7" s="14" t="s">
        <v>330</v>
      </c>
      <c r="Q7" s="16">
        <v>10.5</v>
      </c>
      <c r="R7" s="16">
        <v>10.5</v>
      </c>
      <c r="S7" s="14" t="s">
        <v>331</v>
      </c>
      <c r="T7" s="14" t="s">
        <v>414</v>
      </c>
      <c r="U7" s="14" t="s">
        <v>332</v>
      </c>
      <c r="V7" s="14" t="s">
        <v>333</v>
      </c>
      <c r="W7" s="14" t="s">
        <v>334</v>
      </c>
      <c r="X7" s="14" t="s">
        <v>326</v>
      </c>
      <c r="Y7" s="14" t="s">
        <v>326</v>
      </c>
      <c r="Z7" s="14" t="s">
        <v>335</v>
      </c>
      <c r="AA7" s="14" t="s">
        <v>326</v>
      </c>
      <c r="AB7" s="14" t="s">
        <v>326</v>
      </c>
      <c r="AC7" s="14" t="s">
        <v>336</v>
      </c>
      <c r="AD7" s="14" t="s">
        <v>326</v>
      </c>
      <c r="AE7" s="14" t="s">
        <v>326</v>
      </c>
      <c r="AF7" s="14" t="s">
        <v>337</v>
      </c>
      <c r="AG7" s="14" t="s">
        <v>338</v>
      </c>
      <c r="AH7" s="17">
        <v>40</v>
      </c>
      <c r="AI7" s="17">
        <v>1</v>
      </c>
      <c r="AJ7" s="14" t="s">
        <v>339</v>
      </c>
      <c r="AK7" s="14" t="s">
        <v>340</v>
      </c>
      <c r="AL7" s="14" t="s">
        <v>326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4" t="s">
        <v>326</v>
      </c>
      <c r="AT7" s="15"/>
      <c r="AU7" s="14" t="s">
        <v>326</v>
      </c>
      <c r="AV7" s="14" t="s">
        <v>326</v>
      </c>
      <c r="AW7" s="14" t="s">
        <v>341</v>
      </c>
      <c r="AX7" s="14" t="s">
        <v>342</v>
      </c>
      <c r="AY7" s="14" t="s">
        <v>326</v>
      </c>
      <c r="AZ7" s="18">
        <v>0</v>
      </c>
      <c r="BA7" s="18">
        <v>0</v>
      </c>
      <c r="BB7" s="18">
        <v>0</v>
      </c>
      <c r="BC7" s="16">
        <v>0</v>
      </c>
      <c r="BD7" s="17">
        <v>45</v>
      </c>
      <c r="BE7" s="14" t="s">
        <v>326</v>
      </c>
      <c r="BF7" s="14" t="s">
        <v>343</v>
      </c>
      <c r="BG7" s="14" t="s">
        <v>326</v>
      </c>
      <c r="BH7" s="14" t="s">
        <v>344</v>
      </c>
      <c r="BI7" s="14" t="s">
        <v>334</v>
      </c>
      <c r="BJ7" s="14" t="s">
        <v>334</v>
      </c>
      <c r="BK7" s="14" t="s">
        <v>326</v>
      </c>
      <c r="BL7" s="14" t="s">
        <v>326</v>
      </c>
      <c r="BM7" s="14" t="s">
        <v>332</v>
      </c>
      <c r="BN7" s="14" t="s">
        <v>345</v>
      </c>
      <c r="BO7" s="16">
        <v>1</v>
      </c>
      <c r="BP7" s="14" t="s">
        <v>346</v>
      </c>
      <c r="BQ7" s="14" t="s">
        <v>347</v>
      </c>
      <c r="BR7" s="14" t="s">
        <v>326</v>
      </c>
      <c r="BS7" s="14" t="s">
        <v>348</v>
      </c>
      <c r="BT7" s="14" t="s">
        <v>326</v>
      </c>
      <c r="BU7" s="14" t="s">
        <v>326</v>
      </c>
      <c r="BV7" s="14" t="s">
        <v>326</v>
      </c>
      <c r="BW7" s="14" t="s">
        <v>326</v>
      </c>
      <c r="BX7" s="14" t="s">
        <v>326</v>
      </c>
      <c r="BY7" s="14" t="s">
        <v>349</v>
      </c>
      <c r="BZ7" s="14" t="s">
        <v>350</v>
      </c>
      <c r="CA7" s="14" t="s">
        <v>351</v>
      </c>
      <c r="CB7" s="14" t="s">
        <v>326</v>
      </c>
      <c r="CC7" s="16">
        <v>0</v>
      </c>
      <c r="CD7" s="18">
        <v>0</v>
      </c>
      <c r="CE7" s="14" t="s">
        <v>352</v>
      </c>
      <c r="CF7" s="18">
        <v>0</v>
      </c>
      <c r="CG7" s="18">
        <v>0</v>
      </c>
      <c r="CH7" s="17">
        <v>1</v>
      </c>
      <c r="CI7" s="14" t="s">
        <v>353</v>
      </c>
      <c r="CJ7" s="14" t="s">
        <v>415</v>
      </c>
      <c r="CK7" s="14" t="s">
        <v>416</v>
      </c>
      <c r="CL7" s="15">
        <v>44588</v>
      </c>
      <c r="CM7" s="14" t="s">
        <v>358</v>
      </c>
      <c r="CN7" s="14" t="s">
        <v>417</v>
      </c>
      <c r="CO7" s="14" t="s">
        <v>357</v>
      </c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</row>
    <row r="8" spans="1:128" x14ac:dyDescent="0.3">
      <c r="A8" s="14" t="s">
        <v>129</v>
      </c>
      <c r="B8" s="14" t="s">
        <v>128</v>
      </c>
      <c r="C8" s="15">
        <v>44575</v>
      </c>
      <c r="D8" s="14" t="s">
        <v>323</v>
      </c>
      <c r="E8" s="15">
        <v>44586</v>
      </c>
      <c r="F8" s="14" t="s">
        <v>377</v>
      </c>
      <c r="G8" s="14" t="s">
        <v>325</v>
      </c>
      <c r="H8" s="14" t="s">
        <v>326</v>
      </c>
      <c r="I8" s="14" t="s">
        <v>327</v>
      </c>
      <c r="J8" s="14" t="s">
        <v>27</v>
      </c>
      <c r="K8" s="14" t="s">
        <v>9</v>
      </c>
      <c r="L8" s="14" t="s">
        <v>326</v>
      </c>
      <c r="M8" s="14" t="s">
        <v>328</v>
      </c>
      <c r="N8" s="14" t="s">
        <v>326</v>
      </c>
      <c r="O8" s="14" t="s">
        <v>329</v>
      </c>
      <c r="P8" s="14" t="s">
        <v>330</v>
      </c>
      <c r="Q8" s="16">
        <v>9.5</v>
      </c>
      <c r="R8" s="16">
        <v>9.5</v>
      </c>
      <c r="S8" s="14" t="s">
        <v>331</v>
      </c>
      <c r="T8" s="14" t="s">
        <v>414</v>
      </c>
      <c r="U8" s="14" t="s">
        <v>332</v>
      </c>
      <c r="V8" s="14" t="s">
        <v>333</v>
      </c>
      <c r="W8" s="14" t="s">
        <v>334</v>
      </c>
      <c r="X8" s="14" t="s">
        <v>326</v>
      </c>
      <c r="Y8" s="14" t="s">
        <v>326</v>
      </c>
      <c r="Z8" s="14" t="s">
        <v>335</v>
      </c>
      <c r="AA8" s="14" t="s">
        <v>326</v>
      </c>
      <c r="AB8" s="14" t="s">
        <v>326</v>
      </c>
      <c r="AC8" s="14" t="s">
        <v>336</v>
      </c>
      <c r="AD8" s="14" t="s">
        <v>326</v>
      </c>
      <c r="AE8" s="14" t="s">
        <v>326</v>
      </c>
      <c r="AF8" s="14" t="s">
        <v>337</v>
      </c>
      <c r="AG8" s="14" t="s">
        <v>338</v>
      </c>
      <c r="AH8" s="17">
        <v>40</v>
      </c>
      <c r="AI8" s="17">
        <v>1</v>
      </c>
      <c r="AJ8" s="14" t="s">
        <v>339</v>
      </c>
      <c r="AK8" s="14" t="s">
        <v>340</v>
      </c>
      <c r="AL8" s="14" t="s">
        <v>326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4" t="s">
        <v>326</v>
      </c>
      <c r="AT8" s="15"/>
      <c r="AU8" s="14" t="s">
        <v>326</v>
      </c>
      <c r="AV8" s="14" t="s">
        <v>326</v>
      </c>
      <c r="AW8" s="14" t="s">
        <v>341</v>
      </c>
      <c r="AX8" s="14" t="s">
        <v>342</v>
      </c>
      <c r="AY8" s="14" t="s">
        <v>326</v>
      </c>
      <c r="AZ8" s="18">
        <v>0</v>
      </c>
      <c r="BA8" s="18">
        <v>0</v>
      </c>
      <c r="BB8" s="18">
        <v>0</v>
      </c>
      <c r="BC8" s="16">
        <v>0</v>
      </c>
      <c r="BD8" s="17">
        <v>45</v>
      </c>
      <c r="BE8" s="14" t="s">
        <v>326</v>
      </c>
      <c r="BF8" s="14" t="s">
        <v>343</v>
      </c>
      <c r="BG8" s="14" t="s">
        <v>326</v>
      </c>
      <c r="BH8" s="14" t="s">
        <v>344</v>
      </c>
      <c r="BI8" s="14" t="s">
        <v>334</v>
      </c>
      <c r="BJ8" s="14" t="s">
        <v>334</v>
      </c>
      <c r="BK8" s="14" t="s">
        <v>326</v>
      </c>
      <c r="BL8" s="14" t="s">
        <v>326</v>
      </c>
      <c r="BM8" s="14" t="s">
        <v>332</v>
      </c>
      <c r="BN8" s="14" t="s">
        <v>345</v>
      </c>
      <c r="BO8" s="16">
        <v>1</v>
      </c>
      <c r="BP8" s="14" t="s">
        <v>346</v>
      </c>
      <c r="BQ8" s="14" t="s">
        <v>347</v>
      </c>
      <c r="BR8" s="14" t="s">
        <v>326</v>
      </c>
      <c r="BS8" s="14" t="s">
        <v>348</v>
      </c>
      <c r="BT8" s="14" t="s">
        <v>326</v>
      </c>
      <c r="BU8" s="14" t="s">
        <v>326</v>
      </c>
      <c r="BV8" s="14" t="s">
        <v>326</v>
      </c>
      <c r="BW8" s="14" t="s">
        <v>326</v>
      </c>
      <c r="BX8" s="14" t="s">
        <v>326</v>
      </c>
      <c r="BY8" s="14" t="s">
        <v>349</v>
      </c>
      <c r="BZ8" s="14" t="s">
        <v>350</v>
      </c>
      <c r="CA8" s="14" t="s">
        <v>351</v>
      </c>
      <c r="CB8" s="14" t="s">
        <v>326</v>
      </c>
      <c r="CC8" s="16">
        <v>0</v>
      </c>
      <c r="CD8" s="18">
        <v>0</v>
      </c>
      <c r="CE8" s="14" t="s">
        <v>352</v>
      </c>
      <c r="CF8" s="18">
        <v>0</v>
      </c>
      <c r="CG8" s="18">
        <v>0</v>
      </c>
      <c r="CH8" s="17">
        <v>1</v>
      </c>
      <c r="CI8" s="14" t="s">
        <v>353</v>
      </c>
      <c r="CJ8" s="14" t="s">
        <v>418</v>
      </c>
      <c r="CK8" s="14" t="s">
        <v>419</v>
      </c>
      <c r="CL8" s="15">
        <v>44575</v>
      </c>
      <c r="CM8" s="14" t="s">
        <v>323</v>
      </c>
      <c r="CN8" s="14" t="s">
        <v>385</v>
      </c>
      <c r="CO8" s="14" t="s">
        <v>357</v>
      </c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</row>
    <row r="9" spans="1:128" x14ac:dyDescent="0.3">
      <c r="A9" s="14" t="s">
        <v>130</v>
      </c>
      <c r="B9" s="14" t="s">
        <v>131</v>
      </c>
      <c r="C9" s="15">
        <v>44685</v>
      </c>
      <c r="D9" s="14" t="s">
        <v>323</v>
      </c>
      <c r="E9" s="15">
        <v>44685</v>
      </c>
      <c r="F9" s="14" t="s">
        <v>377</v>
      </c>
      <c r="G9" s="14" t="s">
        <v>325</v>
      </c>
      <c r="H9" s="14" t="s">
        <v>326</v>
      </c>
      <c r="I9" s="14" t="s">
        <v>327</v>
      </c>
      <c r="J9" s="14" t="s">
        <v>46</v>
      </c>
      <c r="K9" s="14" t="s">
        <v>9</v>
      </c>
      <c r="L9" s="14" t="s">
        <v>326</v>
      </c>
      <c r="M9" s="14" t="s">
        <v>328</v>
      </c>
      <c r="N9" s="14" t="s">
        <v>326</v>
      </c>
      <c r="O9" s="14" t="s">
        <v>329</v>
      </c>
      <c r="P9" s="14" t="s">
        <v>330</v>
      </c>
      <c r="Q9" s="16">
        <v>0.75</v>
      </c>
      <c r="R9" s="16">
        <v>0.75</v>
      </c>
      <c r="S9" s="14" t="s">
        <v>331</v>
      </c>
      <c r="T9" s="14" t="s">
        <v>326</v>
      </c>
      <c r="U9" s="14" t="s">
        <v>332</v>
      </c>
      <c r="V9" s="14" t="s">
        <v>333</v>
      </c>
      <c r="W9" s="14" t="s">
        <v>334</v>
      </c>
      <c r="X9" s="14" t="s">
        <v>326</v>
      </c>
      <c r="Y9" s="14" t="s">
        <v>334</v>
      </c>
      <c r="Z9" s="14" t="s">
        <v>335</v>
      </c>
      <c r="AA9" s="14" t="s">
        <v>326</v>
      </c>
      <c r="AB9" s="14" t="s">
        <v>326</v>
      </c>
      <c r="AC9" s="14" t="s">
        <v>336</v>
      </c>
      <c r="AD9" s="14" t="s">
        <v>326</v>
      </c>
      <c r="AE9" s="14" t="s">
        <v>326</v>
      </c>
      <c r="AF9" s="14" t="s">
        <v>337</v>
      </c>
      <c r="AG9" s="14" t="s">
        <v>338</v>
      </c>
      <c r="AH9" s="17">
        <v>40</v>
      </c>
      <c r="AI9" s="17">
        <v>1</v>
      </c>
      <c r="AJ9" s="14" t="s">
        <v>373</v>
      </c>
      <c r="AK9" s="14" t="s">
        <v>340</v>
      </c>
      <c r="AL9" s="14" t="s">
        <v>326</v>
      </c>
      <c r="AM9" s="16">
        <v>0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4" t="s">
        <v>326</v>
      </c>
      <c r="AT9" s="15"/>
      <c r="AU9" s="14" t="s">
        <v>326</v>
      </c>
      <c r="AV9" s="14" t="s">
        <v>326</v>
      </c>
      <c r="AW9" s="14" t="s">
        <v>341</v>
      </c>
      <c r="AX9" s="14" t="s">
        <v>342</v>
      </c>
      <c r="AY9" s="14" t="s">
        <v>326</v>
      </c>
      <c r="AZ9" s="18">
        <v>0</v>
      </c>
      <c r="BA9" s="18">
        <v>0</v>
      </c>
      <c r="BB9" s="18">
        <v>0</v>
      </c>
      <c r="BC9" s="16">
        <v>0</v>
      </c>
      <c r="BD9" s="17">
        <v>45</v>
      </c>
      <c r="BE9" s="14" t="s">
        <v>326</v>
      </c>
      <c r="BF9" s="14" t="s">
        <v>343</v>
      </c>
      <c r="BG9" s="14" t="s">
        <v>326</v>
      </c>
      <c r="BH9" s="14" t="s">
        <v>344</v>
      </c>
      <c r="BI9" s="14" t="s">
        <v>334</v>
      </c>
      <c r="BJ9" s="14" t="s">
        <v>334</v>
      </c>
      <c r="BK9" s="14" t="s">
        <v>326</v>
      </c>
      <c r="BL9" s="14" t="s">
        <v>326</v>
      </c>
      <c r="BM9" s="14" t="s">
        <v>332</v>
      </c>
      <c r="BN9" s="14" t="s">
        <v>345</v>
      </c>
      <c r="BO9" s="16">
        <v>1</v>
      </c>
      <c r="BP9" s="14" t="s">
        <v>346</v>
      </c>
      <c r="BQ9" s="14" t="s">
        <v>347</v>
      </c>
      <c r="BR9" s="14" t="s">
        <v>326</v>
      </c>
      <c r="BS9" s="14" t="s">
        <v>348</v>
      </c>
      <c r="BT9" s="14" t="s">
        <v>326</v>
      </c>
      <c r="BU9" s="14" t="s">
        <v>326</v>
      </c>
      <c r="BV9" s="14" t="s">
        <v>326</v>
      </c>
      <c r="BW9" s="14" t="s">
        <v>326</v>
      </c>
      <c r="BX9" s="14" t="s">
        <v>326</v>
      </c>
      <c r="BY9" s="14" t="s">
        <v>349</v>
      </c>
      <c r="BZ9" s="14" t="s">
        <v>350</v>
      </c>
      <c r="CA9" s="14" t="s">
        <v>351</v>
      </c>
      <c r="CB9" s="14" t="s">
        <v>326</v>
      </c>
      <c r="CC9" s="16">
        <v>0</v>
      </c>
      <c r="CD9" s="18">
        <v>0</v>
      </c>
      <c r="CE9" s="14" t="s">
        <v>352</v>
      </c>
      <c r="CF9" s="18">
        <v>472.91</v>
      </c>
      <c r="CG9" s="18">
        <v>0</v>
      </c>
      <c r="CH9" s="17">
        <v>1</v>
      </c>
      <c r="CI9" s="14" t="s">
        <v>353</v>
      </c>
      <c r="CJ9" s="14" t="s">
        <v>420</v>
      </c>
      <c r="CK9" s="14" t="s">
        <v>421</v>
      </c>
      <c r="CL9" s="15">
        <v>44685</v>
      </c>
      <c r="CM9" s="14" t="s">
        <v>323</v>
      </c>
      <c r="CN9" s="14" t="s">
        <v>356</v>
      </c>
      <c r="CO9" s="14" t="s">
        <v>357</v>
      </c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</row>
    <row r="10" spans="1:128" x14ac:dyDescent="0.3">
      <c r="A10" s="14" t="s">
        <v>132</v>
      </c>
      <c r="B10" s="14" t="s">
        <v>133</v>
      </c>
      <c r="C10" s="15">
        <v>44568</v>
      </c>
      <c r="D10" s="14" t="s">
        <v>358</v>
      </c>
      <c r="E10" s="15">
        <v>44582</v>
      </c>
      <c r="F10" s="14" t="s">
        <v>370</v>
      </c>
      <c r="G10" s="14" t="s">
        <v>325</v>
      </c>
      <c r="H10" s="14" t="s">
        <v>326</v>
      </c>
      <c r="I10" s="14" t="s">
        <v>327</v>
      </c>
      <c r="J10" s="14" t="s">
        <v>79</v>
      </c>
      <c r="K10" s="14" t="s">
        <v>9</v>
      </c>
      <c r="L10" s="14" t="s">
        <v>326</v>
      </c>
      <c r="M10" s="14" t="s">
        <v>328</v>
      </c>
      <c r="N10" s="14" t="s">
        <v>326</v>
      </c>
      <c r="O10" s="14" t="s">
        <v>329</v>
      </c>
      <c r="P10" s="14" t="s">
        <v>330</v>
      </c>
      <c r="Q10" s="16">
        <v>2.7E-2</v>
      </c>
      <c r="R10" s="16">
        <v>2.7E-2</v>
      </c>
      <c r="S10" s="14" t="s">
        <v>331</v>
      </c>
      <c r="T10" s="14" t="s">
        <v>360</v>
      </c>
      <c r="U10" s="14" t="s">
        <v>332</v>
      </c>
      <c r="V10" s="14" t="s">
        <v>333</v>
      </c>
      <c r="W10" s="14" t="s">
        <v>334</v>
      </c>
      <c r="X10" s="14" t="s">
        <v>326</v>
      </c>
      <c r="Y10" s="14" t="s">
        <v>326</v>
      </c>
      <c r="Z10" s="14" t="s">
        <v>335</v>
      </c>
      <c r="AA10" s="14" t="s">
        <v>326</v>
      </c>
      <c r="AB10" s="14" t="s">
        <v>326</v>
      </c>
      <c r="AC10" s="14" t="s">
        <v>336</v>
      </c>
      <c r="AD10" s="14" t="s">
        <v>326</v>
      </c>
      <c r="AE10" s="14" t="s">
        <v>326</v>
      </c>
      <c r="AF10" s="14" t="s">
        <v>337</v>
      </c>
      <c r="AG10" s="14" t="s">
        <v>338</v>
      </c>
      <c r="AH10" s="17">
        <v>40</v>
      </c>
      <c r="AI10" s="17">
        <v>1</v>
      </c>
      <c r="AJ10" s="14" t="s">
        <v>339</v>
      </c>
      <c r="AK10" s="14" t="s">
        <v>340</v>
      </c>
      <c r="AL10" s="14" t="s">
        <v>326</v>
      </c>
      <c r="AM10" s="16">
        <v>0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4" t="s">
        <v>326</v>
      </c>
      <c r="AT10" s="15"/>
      <c r="AU10" s="14" t="s">
        <v>326</v>
      </c>
      <c r="AV10" s="14" t="s">
        <v>326</v>
      </c>
      <c r="AW10" s="14" t="s">
        <v>341</v>
      </c>
      <c r="AX10" s="14" t="s">
        <v>342</v>
      </c>
      <c r="AY10" s="14" t="s">
        <v>326</v>
      </c>
      <c r="AZ10" s="18">
        <v>0</v>
      </c>
      <c r="BA10" s="18">
        <v>0</v>
      </c>
      <c r="BB10" s="18">
        <v>0</v>
      </c>
      <c r="BC10" s="16">
        <v>0</v>
      </c>
      <c r="BD10" s="17">
        <v>45</v>
      </c>
      <c r="BE10" s="14" t="s">
        <v>326</v>
      </c>
      <c r="BF10" s="14" t="s">
        <v>343</v>
      </c>
      <c r="BG10" s="14" t="s">
        <v>326</v>
      </c>
      <c r="BH10" s="14" t="s">
        <v>344</v>
      </c>
      <c r="BI10" s="14" t="s">
        <v>334</v>
      </c>
      <c r="BJ10" s="14" t="s">
        <v>334</v>
      </c>
      <c r="BK10" s="14" t="s">
        <v>326</v>
      </c>
      <c r="BL10" s="14" t="s">
        <v>326</v>
      </c>
      <c r="BM10" s="14" t="s">
        <v>332</v>
      </c>
      <c r="BN10" s="14" t="s">
        <v>345</v>
      </c>
      <c r="BO10" s="16">
        <v>1</v>
      </c>
      <c r="BP10" s="14" t="s">
        <v>346</v>
      </c>
      <c r="BQ10" s="14" t="s">
        <v>347</v>
      </c>
      <c r="BR10" s="14" t="s">
        <v>326</v>
      </c>
      <c r="BS10" s="14" t="s">
        <v>348</v>
      </c>
      <c r="BT10" s="14" t="s">
        <v>326</v>
      </c>
      <c r="BU10" s="14" t="s">
        <v>326</v>
      </c>
      <c r="BV10" s="14" t="s">
        <v>326</v>
      </c>
      <c r="BW10" s="14" t="s">
        <v>326</v>
      </c>
      <c r="BX10" s="14" t="s">
        <v>326</v>
      </c>
      <c r="BY10" s="14" t="s">
        <v>349</v>
      </c>
      <c r="BZ10" s="14" t="s">
        <v>350</v>
      </c>
      <c r="CA10" s="14" t="s">
        <v>351</v>
      </c>
      <c r="CB10" s="14" t="s">
        <v>326</v>
      </c>
      <c r="CC10" s="16">
        <v>0</v>
      </c>
      <c r="CD10" s="18">
        <v>0</v>
      </c>
      <c r="CE10" s="14" t="s">
        <v>352</v>
      </c>
      <c r="CF10" s="18">
        <v>0</v>
      </c>
      <c r="CG10" s="18">
        <v>0</v>
      </c>
      <c r="CH10" s="17">
        <v>1</v>
      </c>
      <c r="CI10" s="14" t="s">
        <v>396</v>
      </c>
      <c r="CJ10" s="14" t="s">
        <v>422</v>
      </c>
      <c r="CK10" s="14" t="s">
        <v>423</v>
      </c>
      <c r="CL10" s="15">
        <v>44568</v>
      </c>
      <c r="CM10" s="14" t="s">
        <v>358</v>
      </c>
      <c r="CN10" s="14" t="s">
        <v>424</v>
      </c>
      <c r="CO10" s="14" t="s">
        <v>357</v>
      </c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</row>
    <row r="11" spans="1:128" x14ac:dyDescent="0.3">
      <c r="A11" s="14" t="s">
        <v>134</v>
      </c>
      <c r="B11" s="14" t="s">
        <v>133</v>
      </c>
      <c r="C11" s="15">
        <v>44568</v>
      </c>
      <c r="D11" s="14" t="s">
        <v>358</v>
      </c>
      <c r="E11" s="15">
        <v>44582</v>
      </c>
      <c r="F11" s="14" t="s">
        <v>370</v>
      </c>
      <c r="G11" s="14" t="s">
        <v>325</v>
      </c>
      <c r="H11" s="14" t="s">
        <v>326</v>
      </c>
      <c r="I11" s="14" t="s">
        <v>327</v>
      </c>
      <c r="J11" s="14" t="s">
        <v>79</v>
      </c>
      <c r="K11" s="14" t="s">
        <v>9</v>
      </c>
      <c r="L11" s="14" t="s">
        <v>326</v>
      </c>
      <c r="M11" s="14" t="s">
        <v>328</v>
      </c>
      <c r="N11" s="14" t="s">
        <v>326</v>
      </c>
      <c r="O11" s="14" t="s">
        <v>329</v>
      </c>
      <c r="P11" s="14" t="s">
        <v>330</v>
      </c>
      <c r="Q11" s="16">
        <v>5.2999999999999999E-2</v>
      </c>
      <c r="R11" s="16">
        <v>5.2999999999999999E-2</v>
      </c>
      <c r="S11" s="14" t="s">
        <v>331</v>
      </c>
      <c r="T11" s="14" t="s">
        <v>360</v>
      </c>
      <c r="U11" s="14" t="s">
        <v>332</v>
      </c>
      <c r="V11" s="14" t="s">
        <v>333</v>
      </c>
      <c r="W11" s="14" t="s">
        <v>334</v>
      </c>
      <c r="X11" s="14" t="s">
        <v>326</v>
      </c>
      <c r="Y11" s="14" t="s">
        <v>326</v>
      </c>
      <c r="Z11" s="14" t="s">
        <v>335</v>
      </c>
      <c r="AA11" s="14" t="s">
        <v>326</v>
      </c>
      <c r="AB11" s="14" t="s">
        <v>326</v>
      </c>
      <c r="AC11" s="14" t="s">
        <v>336</v>
      </c>
      <c r="AD11" s="14" t="s">
        <v>326</v>
      </c>
      <c r="AE11" s="14" t="s">
        <v>326</v>
      </c>
      <c r="AF11" s="14" t="s">
        <v>337</v>
      </c>
      <c r="AG11" s="14" t="s">
        <v>338</v>
      </c>
      <c r="AH11" s="17">
        <v>40</v>
      </c>
      <c r="AI11" s="17">
        <v>1</v>
      </c>
      <c r="AJ11" s="14" t="s">
        <v>339</v>
      </c>
      <c r="AK11" s="14" t="s">
        <v>340</v>
      </c>
      <c r="AL11" s="14" t="s">
        <v>326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4" t="s">
        <v>326</v>
      </c>
      <c r="AT11" s="15"/>
      <c r="AU11" s="14" t="s">
        <v>326</v>
      </c>
      <c r="AV11" s="14" t="s">
        <v>326</v>
      </c>
      <c r="AW11" s="14" t="s">
        <v>341</v>
      </c>
      <c r="AX11" s="14" t="s">
        <v>342</v>
      </c>
      <c r="AY11" s="14" t="s">
        <v>326</v>
      </c>
      <c r="AZ11" s="18">
        <v>0</v>
      </c>
      <c r="BA11" s="18">
        <v>0</v>
      </c>
      <c r="BB11" s="18">
        <v>0</v>
      </c>
      <c r="BC11" s="16">
        <v>0</v>
      </c>
      <c r="BD11" s="17">
        <v>45</v>
      </c>
      <c r="BE11" s="14" t="s">
        <v>326</v>
      </c>
      <c r="BF11" s="14" t="s">
        <v>343</v>
      </c>
      <c r="BG11" s="14" t="s">
        <v>326</v>
      </c>
      <c r="BH11" s="14" t="s">
        <v>344</v>
      </c>
      <c r="BI11" s="14" t="s">
        <v>334</v>
      </c>
      <c r="BJ11" s="14" t="s">
        <v>334</v>
      </c>
      <c r="BK11" s="14" t="s">
        <v>326</v>
      </c>
      <c r="BL11" s="14" t="s">
        <v>326</v>
      </c>
      <c r="BM11" s="14" t="s">
        <v>332</v>
      </c>
      <c r="BN11" s="14" t="s">
        <v>345</v>
      </c>
      <c r="BO11" s="16">
        <v>1</v>
      </c>
      <c r="BP11" s="14" t="s">
        <v>346</v>
      </c>
      <c r="BQ11" s="14" t="s">
        <v>347</v>
      </c>
      <c r="BR11" s="14" t="s">
        <v>326</v>
      </c>
      <c r="BS11" s="14" t="s">
        <v>348</v>
      </c>
      <c r="BT11" s="14" t="s">
        <v>326</v>
      </c>
      <c r="BU11" s="14" t="s">
        <v>326</v>
      </c>
      <c r="BV11" s="14" t="s">
        <v>326</v>
      </c>
      <c r="BW11" s="14" t="s">
        <v>326</v>
      </c>
      <c r="BX11" s="14" t="s">
        <v>326</v>
      </c>
      <c r="BY11" s="14" t="s">
        <v>349</v>
      </c>
      <c r="BZ11" s="14" t="s">
        <v>350</v>
      </c>
      <c r="CA11" s="14" t="s">
        <v>351</v>
      </c>
      <c r="CB11" s="14" t="s">
        <v>326</v>
      </c>
      <c r="CC11" s="16">
        <v>0</v>
      </c>
      <c r="CD11" s="18">
        <v>0</v>
      </c>
      <c r="CE11" s="14" t="s">
        <v>352</v>
      </c>
      <c r="CF11" s="18">
        <v>0</v>
      </c>
      <c r="CG11" s="18">
        <v>0</v>
      </c>
      <c r="CH11" s="17">
        <v>1</v>
      </c>
      <c r="CI11" s="14" t="s">
        <v>396</v>
      </c>
      <c r="CJ11" s="14" t="s">
        <v>422</v>
      </c>
      <c r="CK11" s="14" t="s">
        <v>423</v>
      </c>
      <c r="CL11" s="15">
        <v>44568</v>
      </c>
      <c r="CM11" s="14" t="s">
        <v>358</v>
      </c>
      <c r="CN11" s="14" t="s">
        <v>424</v>
      </c>
      <c r="CO11" s="14" t="s">
        <v>357</v>
      </c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</row>
    <row r="12" spans="1:128" x14ac:dyDescent="0.3">
      <c r="A12" s="14" t="s">
        <v>91</v>
      </c>
      <c r="B12" s="14" t="s">
        <v>92</v>
      </c>
      <c r="C12" s="15">
        <v>44620</v>
      </c>
      <c r="D12" s="14" t="s">
        <v>425</v>
      </c>
      <c r="E12" s="15">
        <v>44634</v>
      </c>
      <c r="F12" s="14" t="s">
        <v>377</v>
      </c>
      <c r="G12" s="14" t="s">
        <v>325</v>
      </c>
      <c r="H12" s="14" t="s">
        <v>326</v>
      </c>
      <c r="I12" s="14" t="s">
        <v>327</v>
      </c>
      <c r="J12" s="14" t="s">
        <v>68</v>
      </c>
      <c r="K12" s="14" t="s">
        <v>9</v>
      </c>
      <c r="L12" s="14" t="s">
        <v>326</v>
      </c>
      <c r="M12" s="14" t="s">
        <v>328</v>
      </c>
      <c r="N12" s="14" t="s">
        <v>326</v>
      </c>
      <c r="O12" s="14" t="s">
        <v>329</v>
      </c>
      <c r="P12" s="14" t="s">
        <v>330</v>
      </c>
      <c r="Q12" s="16">
        <v>0.1</v>
      </c>
      <c r="R12" s="16">
        <v>0.1</v>
      </c>
      <c r="S12" s="14" t="s">
        <v>331</v>
      </c>
      <c r="T12" s="14" t="s">
        <v>426</v>
      </c>
      <c r="U12" s="14" t="s">
        <v>332</v>
      </c>
      <c r="V12" s="14" t="s">
        <v>333</v>
      </c>
      <c r="W12" s="14" t="s">
        <v>334</v>
      </c>
      <c r="X12" s="14" t="s">
        <v>326</v>
      </c>
      <c r="Y12" s="14" t="s">
        <v>326</v>
      </c>
      <c r="Z12" s="14" t="s">
        <v>335</v>
      </c>
      <c r="AA12" s="14" t="s">
        <v>326</v>
      </c>
      <c r="AB12" s="14" t="s">
        <v>326</v>
      </c>
      <c r="AC12" s="14" t="s">
        <v>336</v>
      </c>
      <c r="AD12" s="14" t="s">
        <v>326</v>
      </c>
      <c r="AE12" s="14" t="s">
        <v>326</v>
      </c>
      <c r="AF12" s="14" t="s">
        <v>337</v>
      </c>
      <c r="AG12" s="14" t="s">
        <v>338</v>
      </c>
      <c r="AH12" s="17">
        <v>40</v>
      </c>
      <c r="AI12" s="17">
        <v>1</v>
      </c>
      <c r="AJ12" s="14" t="s">
        <v>373</v>
      </c>
      <c r="AK12" s="14" t="s">
        <v>340</v>
      </c>
      <c r="AL12" s="14" t="s">
        <v>326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4" t="s">
        <v>326</v>
      </c>
      <c r="AT12" s="15"/>
      <c r="AU12" s="14" t="s">
        <v>326</v>
      </c>
      <c r="AV12" s="14" t="s">
        <v>326</v>
      </c>
      <c r="AW12" s="14" t="s">
        <v>341</v>
      </c>
      <c r="AX12" s="14" t="s">
        <v>342</v>
      </c>
      <c r="AY12" s="14" t="s">
        <v>326</v>
      </c>
      <c r="AZ12" s="18">
        <v>0</v>
      </c>
      <c r="BA12" s="18">
        <v>0</v>
      </c>
      <c r="BB12" s="18">
        <v>0</v>
      </c>
      <c r="BC12" s="16">
        <v>0</v>
      </c>
      <c r="BD12" s="17">
        <v>45</v>
      </c>
      <c r="BE12" s="14" t="s">
        <v>326</v>
      </c>
      <c r="BF12" s="14" t="s">
        <v>343</v>
      </c>
      <c r="BG12" s="14" t="s">
        <v>326</v>
      </c>
      <c r="BH12" s="14" t="s">
        <v>344</v>
      </c>
      <c r="BI12" s="14" t="s">
        <v>334</v>
      </c>
      <c r="BJ12" s="14" t="s">
        <v>334</v>
      </c>
      <c r="BK12" s="14" t="s">
        <v>326</v>
      </c>
      <c r="BL12" s="14" t="s">
        <v>326</v>
      </c>
      <c r="BM12" s="14" t="s">
        <v>332</v>
      </c>
      <c r="BN12" s="14" t="s">
        <v>345</v>
      </c>
      <c r="BO12" s="16">
        <v>1</v>
      </c>
      <c r="BP12" s="14" t="s">
        <v>346</v>
      </c>
      <c r="BQ12" s="14" t="s">
        <v>347</v>
      </c>
      <c r="BR12" s="14" t="s">
        <v>326</v>
      </c>
      <c r="BS12" s="14" t="s">
        <v>348</v>
      </c>
      <c r="BT12" s="14" t="s">
        <v>326</v>
      </c>
      <c r="BU12" s="14" t="s">
        <v>326</v>
      </c>
      <c r="BV12" s="14" t="s">
        <v>326</v>
      </c>
      <c r="BW12" s="14" t="s">
        <v>326</v>
      </c>
      <c r="BX12" s="14" t="s">
        <v>326</v>
      </c>
      <c r="BY12" s="14" t="s">
        <v>349</v>
      </c>
      <c r="BZ12" s="14" t="s">
        <v>350</v>
      </c>
      <c r="CA12" s="14" t="s">
        <v>351</v>
      </c>
      <c r="CB12" s="14" t="s">
        <v>326</v>
      </c>
      <c r="CC12" s="16">
        <v>0</v>
      </c>
      <c r="CD12" s="18">
        <v>0</v>
      </c>
      <c r="CE12" s="14" t="s">
        <v>352</v>
      </c>
      <c r="CF12" s="18">
        <v>472.91</v>
      </c>
      <c r="CG12" s="18">
        <v>0</v>
      </c>
      <c r="CH12" s="17">
        <v>1</v>
      </c>
      <c r="CI12" s="14" t="s">
        <v>353</v>
      </c>
      <c r="CJ12" s="14" t="s">
        <v>427</v>
      </c>
      <c r="CK12" s="14" t="s">
        <v>428</v>
      </c>
      <c r="CL12" s="15">
        <v>44620</v>
      </c>
      <c r="CM12" s="14" t="s">
        <v>425</v>
      </c>
      <c r="CN12" s="14" t="s">
        <v>429</v>
      </c>
      <c r="CO12" s="14" t="s">
        <v>357</v>
      </c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</row>
    <row r="13" spans="1:128" x14ac:dyDescent="0.3">
      <c r="A13" s="14" t="s">
        <v>93</v>
      </c>
      <c r="B13" s="14" t="s">
        <v>94</v>
      </c>
      <c r="C13" s="15">
        <v>44620</v>
      </c>
      <c r="D13" s="14" t="s">
        <v>425</v>
      </c>
      <c r="E13" s="15">
        <v>44634</v>
      </c>
      <c r="F13" s="14" t="s">
        <v>377</v>
      </c>
      <c r="G13" s="14" t="s">
        <v>325</v>
      </c>
      <c r="H13" s="14" t="s">
        <v>326</v>
      </c>
      <c r="I13" s="14" t="s">
        <v>327</v>
      </c>
      <c r="J13" s="14" t="s">
        <v>68</v>
      </c>
      <c r="K13" s="14" t="s">
        <v>9</v>
      </c>
      <c r="L13" s="14" t="s">
        <v>326</v>
      </c>
      <c r="M13" s="14" t="s">
        <v>328</v>
      </c>
      <c r="N13" s="14" t="s">
        <v>326</v>
      </c>
      <c r="O13" s="14" t="s">
        <v>329</v>
      </c>
      <c r="P13" s="14" t="s">
        <v>330</v>
      </c>
      <c r="Q13" s="16">
        <v>0.55000000000000004</v>
      </c>
      <c r="R13" s="16">
        <v>0.55000000000000004</v>
      </c>
      <c r="S13" s="14" t="s">
        <v>331</v>
      </c>
      <c r="T13" s="14" t="s">
        <v>426</v>
      </c>
      <c r="U13" s="14" t="s">
        <v>332</v>
      </c>
      <c r="V13" s="14" t="s">
        <v>333</v>
      </c>
      <c r="W13" s="14" t="s">
        <v>334</v>
      </c>
      <c r="X13" s="14" t="s">
        <v>326</v>
      </c>
      <c r="Y13" s="14" t="s">
        <v>326</v>
      </c>
      <c r="Z13" s="14" t="s">
        <v>335</v>
      </c>
      <c r="AA13" s="14" t="s">
        <v>326</v>
      </c>
      <c r="AB13" s="14" t="s">
        <v>326</v>
      </c>
      <c r="AC13" s="14" t="s">
        <v>336</v>
      </c>
      <c r="AD13" s="14" t="s">
        <v>326</v>
      </c>
      <c r="AE13" s="14" t="s">
        <v>326</v>
      </c>
      <c r="AF13" s="14" t="s">
        <v>337</v>
      </c>
      <c r="AG13" s="14" t="s">
        <v>338</v>
      </c>
      <c r="AH13" s="17">
        <v>40</v>
      </c>
      <c r="AI13" s="17">
        <v>1</v>
      </c>
      <c r="AJ13" s="14" t="s">
        <v>373</v>
      </c>
      <c r="AK13" s="14" t="s">
        <v>340</v>
      </c>
      <c r="AL13" s="14" t="s">
        <v>326</v>
      </c>
      <c r="AM13" s="16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4" t="s">
        <v>326</v>
      </c>
      <c r="AT13" s="15"/>
      <c r="AU13" s="14" t="s">
        <v>326</v>
      </c>
      <c r="AV13" s="14" t="s">
        <v>326</v>
      </c>
      <c r="AW13" s="14" t="s">
        <v>341</v>
      </c>
      <c r="AX13" s="14" t="s">
        <v>342</v>
      </c>
      <c r="AY13" s="14" t="s">
        <v>326</v>
      </c>
      <c r="AZ13" s="18">
        <v>0</v>
      </c>
      <c r="BA13" s="18">
        <v>0</v>
      </c>
      <c r="BB13" s="18">
        <v>0</v>
      </c>
      <c r="BC13" s="16">
        <v>0</v>
      </c>
      <c r="BD13" s="17">
        <v>45</v>
      </c>
      <c r="BE13" s="14" t="s">
        <v>326</v>
      </c>
      <c r="BF13" s="14" t="s">
        <v>343</v>
      </c>
      <c r="BG13" s="14" t="s">
        <v>326</v>
      </c>
      <c r="BH13" s="14" t="s">
        <v>344</v>
      </c>
      <c r="BI13" s="14" t="s">
        <v>334</v>
      </c>
      <c r="BJ13" s="14" t="s">
        <v>334</v>
      </c>
      <c r="BK13" s="14" t="s">
        <v>326</v>
      </c>
      <c r="BL13" s="14" t="s">
        <v>326</v>
      </c>
      <c r="BM13" s="14" t="s">
        <v>332</v>
      </c>
      <c r="BN13" s="14" t="s">
        <v>345</v>
      </c>
      <c r="BO13" s="16">
        <v>1</v>
      </c>
      <c r="BP13" s="14" t="s">
        <v>346</v>
      </c>
      <c r="BQ13" s="14" t="s">
        <v>347</v>
      </c>
      <c r="BR13" s="14" t="s">
        <v>326</v>
      </c>
      <c r="BS13" s="14" t="s">
        <v>348</v>
      </c>
      <c r="BT13" s="14" t="s">
        <v>326</v>
      </c>
      <c r="BU13" s="14" t="s">
        <v>326</v>
      </c>
      <c r="BV13" s="14" t="s">
        <v>326</v>
      </c>
      <c r="BW13" s="14" t="s">
        <v>326</v>
      </c>
      <c r="BX13" s="14" t="s">
        <v>326</v>
      </c>
      <c r="BY13" s="14" t="s">
        <v>349</v>
      </c>
      <c r="BZ13" s="14" t="s">
        <v>350</v>
      </c>
      <c r="CA13" s="14" t="s">
        <v>351</v>
      </c>
      <c r="CB13" s="14" t="s">
        <v>326</v>
      </c>
      <c r="CC13" s="16">
        <v>0</v>
      </c>
      <c r="CD13" s="18">
        <v>0</v>
      </c>
      <c r="CE13" s="14" t="s">
        <v>352</v>
      </c>
      <c r="CF13" s="18">
        <v>472.91</v>
      </c>
      <c r="CG13" s="18">
        <v>0</v>
      </c>
      <c r="CH13" s="17">
        <v>1</v>
      </c>
      <c r="CI13" s="14" t="s">
        <v>353</v>
      </c>
      <c r="CJ13" s="14" t="s">
        <v>427</v>
      </c>
      <c r="CK13" s="14" t="s">
        <v>428</v>
      </c>
      <c r="CL13" s="15">
        <v>44620</v>
      </c>
      <c r="CM13" s="14" t="s">
        <v>425</v>
      </c>
      <c r="CN13" s="14" t="s">
        <v>429</v>
      </c>
      <c r="CO13" s="14" t="s">
        <v>357</v>
      </c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</row>
    <row r="14" spans="1:128" x14ac:dyDescent="0.3">
      <c r="A14" s="14" t="s">
        <v>135</v>
      </c>
      <c r="B14" s="14" t="s">
        <v>136</v>
      </c>
      <c r="C14" s="15">
        <v>44645</v>
      </c>
      <c r="D14" s="14" t="s">
        <v>323</v>
      </c>
      <c r="E14" s="15">
        <v>44645</v>
      </c>
      <c r="F14" s="14" t="s">
        <v>377</v>
      </c>
      <c r="G14" s="14" t="s">
        <v>325</v>
      </c>
      <c r="H14" s="14" t="s">
        <v>326</v>
      </c>
      <c r="I14" s="14" t="s">
        <v>327</v>
      </c>
      <c r="J14" s="14" t="s">
        <v>27</v>
      </c>
      <c r="K14" s="14" t="s">
        <v>9</v>
      </c>
      <c r="L14" s="14" t="s">
        <v>326</v>
      </c>
      <c r="M14" s="14" t="s">
        <v>328</v>
      </c>
      <c r="N14" s="14" t="s">
        <v>326</v>
      </c>
      <c r="O14" s="14" t="s">
        <v>329</v>
      </c>
      <c r="P14" s="14" t="s">
        <v>330</v>
      </c>
      <c r="Q14" s="16">
        <v>1E-3</v>
      </c>
      <c r="R14" s="16">
        <v>1E-3</v>
      </c>
      <c r="S14" s="14" t="s">
        <v>331</v>
      </c>
      <c r="T14" s="14" t="s">
        <v>326</v>
      </c>
      <c r="U14" s="14" t="s">
        <v>332</v>
      </c>
      <c r="V14" s="14" t="s">
        <v>333</v>
      </c>
      <c r="W14" s="14" t="s">
        <v>334</v>
      </c>
      <c r="X14" s="14" t="s">
        <v>326</v>
      </c>
      <c r="Y14" s="14" t="s">
        <v>326</v>
      </c>
      <c r="Z14" s="14" t="s">
        <v>335</v>
      </c>
      <c r="AA14" s="14" t="s">
        <v>326</v>
      </c>
      <c r="AB14" s="14" t="s">
        <v>326</v>
      </c>
      <c r="AC14" s="14" t="s">
        <v>336</v>
      </c>
      <c r="AD14" s="14" t="s">
        <v>326</v>
      </c>
      <c r="AE14" s="14" t="s">
        <v>326</v>
      </c>
      <c r="AF14" s="14" t="s">
        <v>337</v>
      </c>
      <c r="AG14" s="14" t="s">
        <v>338</v>
      </c>
      <c r="AH14" s="17">
        <v>40</v>
      </c>
      <c r="AI14" s="17">
        <v>1</v>
      </c>
      <c r="AJ14" s="14" t="s">
        <v>373</v>
      </c>
      <c r="AK14" s="14" t="s">
        <v>340</v>
      </c>
      <c r="AL14" s="14" t="s">
        <v>326</v>
      </c>
      <c r="AM14" s="16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0</v>
      </c>
      <c r="AS14" s="14" t="s">
        <v>326</v>
      </c>
      <c r="AT14" s="15"/>
      <c r="AU14" s="14" t="s">
        <v>326</v>
      </c>
      <c r="AV14" s="14" t="s">
        <v>326</v>
      </c>
      <c r="AW14" s="14" t="s">
        <v>341</v>
      </c>
      <c r="AX14" s="14" t="s">
        <v>342</v>
      </c>
      <c r="AY14" s="14" t="s">
        <v>326</v>
      </c>
      <c r="AZ14" s="18">
        <v>0</v>
      </c>
      <c r="BA14" s="18">
        <v>0</v>
      </c>
      <c r="BB14" s="18">
        <v>0</v>
      </c>
      <c r="BC14" s="16">
        <v>0</v>
      </c>
      <c r="BD14" s="17">
        <v>45</v>
      </c>
      <c r="BE14" s="14" t="s">
        <v>326</v>
      </c>
      <c r="BF14" s="14" t="s">
        <v>343</v>
      </c>
      <c r="BG14" s="14" t="s">
        <v>326</v>
      </c>
      <c r="BH14" s="14" t="s">
        <v>344</v>
      </c>
      <c r="BI14" s="14" t="s">
        <v>334</v>
      </c>
      <c r="BJ14" s="14" t="s">
        <v>334</v>
      </c>
      <c r="BK14" s="14" t="s">
        <v>326</v>
      </c>
      <c r="BL14" s="14" t="s">
        <v>326</v>
      </c>
      <c r="BM14" s="14" t="s">
        <v>332</v>
      </c>
      <c r="BN14" s="14" t="s">
        <v>345</v>
      </c>
      <c r="BO14" s="16">
        <v>1</v>
      </c>
      <c r="BP14" s="14" t="s">
        <v>346</v>
      </c>
      <c r="BQ14" s="14" t="s">
        <v>347</v>
      </c>
      <c r="BR14" s="14" t="s">
        <v>326</v>
      </c>
      <c r="BS14" s="14" t="s">
        <v>348</v>
      </c>
      <c r="BT14" s="14" t="s">
        <v>326</v>
      </c>
      <c r="BU14" s="14" t="s">
        <v>326</v>
      </c>
      <c r="BV14" s="14" t="s">
        <v>326</v>
      </c>
      <c r="BW14" s="14" t="s">
        <v>326</v>
      </c>
      <c r="BX14" s="14" t="s">
        <v>326</v>
      </c>
      <c r="BY14" s="14" t="s">
        <v>349</v>
      </c>
      <c r="BZ14" s="14" t="s">
        <v>350</v>
      </c>
      <c r="CA14" s="14" t="s">
        <v>351</v>
      </c>
      <c r="CB14" s="14" t="s">
        <v>326</v>
      </c>
      <c r="CC14" s="16">
        <v>0</v>
      </c>
      <c r="CD14" s="18">
        <v>0</v>
      </c>
      <c r="CE14" s="14" t="s">
        <v>352</v>
      </c>
      <c r="CF14" s="18">
        <v>472.91</v>
      </c>
      <c r="CG14" s="18">
        <v>0</v>
      </c>
      <c r="CH14" s="17">
        <v>1</v>
      </c>
      <c r="CI14" s="14" t="s">
        <v>353</v>
      </c>
      <c r="CJ14" s="14" t="s">
        <v>430</v>
      </c>
      <c r="CK14" s="14" t="s">
        <v>431</v>
      </c>
      <c r="CL14" s="15">
        <v>44645</v>
      </c>
      <c r="CM14" s="14" t="s">
        <v>323</v>
      </c>
      <c r="CN14" s="14" t="s">
        <v>356</v>
      </c>
      <c r="CO14" s="14" t="s">
        <v>357</v>
      </c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</row>
    <row r="15" spans="1:128" x14ac:dyDescent="0.3">
      <c r="A15" s="14" t="s">
        <v>137</v>
      </c>
      <c r="B15" s="14" t="s">
        <v>138</v>
      </c>
      <c r="C15" s="15">
        <v>44483</v>
      </c>
      <c r="D15" s="14" t="s">
        <v>358</v>
      </c>
      <c r="E15" s="15">
        <v>44594</v>
      </c>
      <c r="F15" s="14" t="s">
        <v>432</v>
      </c>
      <c r="G15" s="14" t="s">
        <v>325</v>
      </c>
      <c r="H15" s="14" t="s">
        <v>326</v>
      </c>
      <c r="I15" s="14" t="s">
        <v>327</v>
      </c>
      <c r="J15" s="14" t="s">
        <v>27</v>
      </c>
      <c r="K15" s="14" t="s">
        <v>9</v>
      </c>
      <c r="L15" s="14" t="s">
        <v>326</v>
      </c>
      <c r="M15" s="14" t="s">
        <v>328</v>
      </c>
      <c r="N15" s="14" t="s">
        <v>326</v>
      </c>
      <c r="O15" s="14" t="s">
        <v>329</v>
      </c>
      <c r="P15" s="14" t="s">
        <v>330</v>
      </c>
      <c r="Q15" s="16">
        <v>110.67100000000001</v>
      </c>
      <c r="R15" s="16">
        <v>110.67100000000001</v>
      </c>
      <c r="S15" s="14" t="s">
        <v>331</v>
      </c>
      <c r="T15" s="14" t="s">
        <v>433</v>
      </c>
      <c r="U15" s="14" t="s">
        <v>332</v>
      </c>
      <c r="V15" s="14" t="s">
        <v>333</v>
      </c>
      <c r="W15" s="14" t="s">
        <v>334</v>
      </c>
      <c r="X15" s="14" t="s">
        <v>326</v>
      </c>
      <c r="Y15" s="14" t="s">
        <v>326</v>
      </c>
      <c r="Z15" s="14" t="s">
        <v>335</v>
      </c>
      <c r="AA15" s="14" t="s">
        <v>326</v>
      </c>
      <c r="AB15" s="14" t="s">
        <v>326</v>
      </c>
      <c r="AC15" s="14" t="s">
        <v>336</v>
      </c>
      <c r="AD15" s="14" t="s">
        <v>326</v>
      </c>
      <c r="AE15" s="14" t="s">
        <v>326</v>
      </c>
      <c r="AF15" s="14" t="s">
        <v>337</v>
      </c>
      <c r="AG15" s="14" t="s">
        <v>338</v>
      </c>
      <c r="AH15" s="17">
        <v>40</v>
      </c>
      <c r="AI15" s="17">
        <v>1</v>
      </c>
      <c r="AJ15" s="14" t="s">
        <v>339</v>
      </c>
      <c r="AK15" s="14" t="s">
        <v>340</v>
      </c>
      <c r="AL15" s="14" t="s">
        <v>326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0</v>
      </c>
      <c r="AS15" s="14" t="s">
        <v>326</v>
      </c>
      <c r="AT15" s="15"/>
      <c r="AU15" s="14" t="s">
        <v>326</v>
      </c>
      <c r="AV15" s="14" t="s">
        <v>326</v>
      </c>
      <c r="AW15" s="14" t="s">
        <v>341</v>
      </c>
      <c r="AX15" s="14" t="s">
        <v>342</v>
      </c>
      <c r="AY15" s="14" t="s">
        <v>326</v>
      </c>
      <c r="AZ15" s="18">
        <v>0</v>
      </c>
      <c r="BA15" s="18">
        <v>0</v>
      </c>
      <c r="BB15" s="18">
        <v>0</v>
      </c>
      <c r="BC15" s="16">
        <v>0</v>
      </c>
      <c r="BD15" s="17">
        <v>45</v>
      </c>
      <c r="BE15" s="14" t="s">
        <v>326</v>
      </c>
      <c r="BF15" s="14" t="s">
        <v>343</v>
      </c>
      <c r="BG15" s="14" t="s">
        <v>326</v>
      </c>
      <c r="BH15" s="14" t="s">
        <v>344</v>
      </c>
      <c r="BI15" s="14" t="s">
        <v>334</v>
      </c>
      <c r="BJ15" s="14" t="s">
        <v>334</v>
      </c>
      <c r="BK15" s="14" t="s">
        <v>326</v>
      </c>
      <c r="BL15" s="14" t="s">
        <v>326</v>
      </c>
      <c r="BM15" s="14" t="s">
        <v>332</v>
      </c>
      <c r="BN15" s="14" t="s">
        <v>345</v>
      </c>
      <c r="BO15" s="16">
        <v>1</v>
      </c>
      <c r="BP15" s="14" t="s">
        <v>346</v>
      </c>
      <c r="BQ15" s="14" t="s">
        <v>347</v>
      </c>
      <c r="BR15" s="14" t="s">
        <v>326</v>
      </c>
      <c r="BS15" s="14" t="s">
        <v>348</v>
      </c>
      <c r="BT15" s="14" t="s">
        <v>326</v>
      </c>
      <c r="BU15" s="14" t="s">
        <v>326</v>
      </c>
      <c r="BV15" s="14" t="s">
        <v>326</v>
      </c>
      <c r="BW15" s="14" t="s">
        <v>326</v>
      </c>
      <c r="BX15" s="14" t="s">
        <v>326</v>
      </c>
      <c r="BY15" s="14" t="s">
        <v>349</v>
      </c>
      <c r="BZ15" s="14" t="s">
        <v>350</v>
      </c>
      <c r="CA15" s="14" t="s">
        <v>351</v>
      </c>
      <c r="CB15" s="14" t="s">
        <v>326</v>
      </c>
      <c r="CC15" s="16">
        <v>0</v>
      </c>
      <c r="CD15" s="18">
        <v>0</v>
      </c>
      <c r="CE15" s="14" t="s">
        <v>352</v>
      </c>
      <c r="CF15" s="18">
        <v>0</v>
      </c>
      <c r="CG15" s="18">
        <v>0</v>
      </c>
      <c r="CH15" s="17">
        <v>1</v>
      </c>
      <c r="CI15" s="14" t="s">
        <v>353</v>
      </c>
      <c r="CJ15" s="14" t="s">
        <v>434</v>
      </c>
      <c r="CK15" s="14" t="s">
        <v>435</v>
      </c>
      <c r="CL15" s="15">
        <v>44483</v>
      </c>
      <c r="CM15" s="14" t="s">
        <v>358</v>
      </c>
      <c r="CN15" s="14" t="s">
        <v>436</v>
      </c>
      <c r="CO15" s="14" t="s">
        <v>357</v>
      </c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</row>
    <row r="16" spans="1:128" x14ac:dyDescent="0.3">
      <c r="A16" s="14" t="s">
        <v>589</v>
      </c>
      <c r="B16" s="14" t="s">
        <v>590</v>
      </c>
      <c r="C16" s="15">
        <v>44721</v>
      </c>
      <c r="D16" s="14" t="s">
        <v>358</v>
      </c>
      <c r="E16" s="15">
        <v>44722</v>
      </c>
      <c r="F16" s="14" t="s">
        <v>370</v>
      </c>
      <c r="G16" s="14" t="s">
        <v>325</v>
      </c>
      <c r="H16" s="14" t="s">
        <v>326</v>
      </c>
      <c r="I16" s="14" t="s">
        <v>327</v>
      </c>
      <c r="J16" s="14" t="s">
        <v>27</v>
      </c>
      <c r="K16" s="14" t="s">
        <v>9</v>
      </c>
      <c r="L16" s="14" t="s">
        <v>326</v>
      </c>
      <c r="M16" s="14" t="s">
        <v>328</v>
      </c>
      <c r="N16" s="14" t="s">
        <v>326</v>
      </c>
      <c r="O16" s="14" t="s">
        <v>329</v>
      </c>
      <c r="P16" s="14" t="s">
        <v>330</v>
      </c>
      <c r="Q16" s="16">
        <v>1E-3</v>
      </c>
      <c r="R16" s="16">
        <v>1E-3</v>
      </c>
      <c r="S16" s="14" t="s">
        <v>331</v>
      </c>
      <c r="T16" s="14" t="s">
        <v>360</v>
      </c>
      <c r="U16" s="14" t="s">
        <v>332</v>
      </c>
      <c r="V16" s="14" t="s">
        <v>333</v>
      </c>
      <c r="W16" s="14" t="s">
        <v>334</v>
      </c>
      <c r="X16" s="14" t="s">
        <v>326</v>
      </c>
      <c r="Y16" s="14" t="s">
        <v>326</v>
      </c>
      <c r="Z16" s="14" t="s">
        <v>335</v>
      </c>
      <c r="AA16" s="14" t="s">
        <v>326</v>
      </c>
      <c r="AB16" s="14" t="s">
        <v>326</v>
      </c>
      <c r="AC16" s="14" t="s">
        <v>336</v>
      </c>
      <c r="AD16" s="14" t="s">
        <v>326</v>
      </c>
      <c r="AE16" s="14" t="s">
        <v>326</v>
      </c>
      <c r="AF16" s="14" t="s">
        <v>337</v>
      </c>
      <c r="AG16" s="14" t="s">
        <v>338</v>
      </c>
      <c r="AH16" s="17">
        <v>40</v>
      </c>
      <c r="AI16" s="17">
        <v>1</v>
      </c>
      <c r="AJ16" s="14" t="s">
        <v>373</v>
      </c>
      <c r="AK16" s="14" t="s">
        <v>340</v>
      </c>
      <c r="AL16" s="14" t="s">
        <v>326</v>
      </c>
      <c r="AM16" s="16">
        <v>0</v>
      </c>
      <c r="AN16" s="16">
        <v>0</v>
      </c>
      <c r="AO16" s="16">
        <v>0</v>
      </c>
      <c r="AP16" s="16">
        <v>0</v>
      </c>
      <c r="AQ16" s="16">
        <v>0</v>
      </c>
      <c r="AR16" s="16">
        <v>0</v>
      </c>
      <c r="AS16" s="14" t="s">
        <v>326</v>
      </c>
      <c r="AT16" s="15"/>
      <c r="AU16" s="14" t="s">
        <v>326</v>
      </c>
      <c r="AV16" s="14" t="s">
        <v>326</v>
      </c>
      <c r="AW16" s="14" t="s">
        <v>341</v>
      </c>
      <c r="AX16" s="14" t="s">
        <v>342</v>
      </c>
      <c r="AY16" s="14" t="s">
        <v>326</v>
      </c>
      <c r="AZ16" s="18">
        <v>0</v>
      </c>
      <c r="BA16" s="18">
        <v>0</v>
      </c>
      <c r="BB16" s="18">
        <v>0</v>
      </c>
      <c r="BC16" s="16">
        <v>0</v>
      </c>
      <c r="BD16" s="17">
        <v>45</v>
      </c>
      <c r="BE16" s="14" t="s">
        <v>326</v>
      </c>
      <c r="BF16" s="14" t="s">
        <v>343</v>
      </c>
      <c r="BG16" s="14" t="s">
        <v>326</v>
      </c>
      <c r="BH16" s="14" t="s">
        <v>344</v>
      </c>
      <c r="BI16" s="14" t="s">
        <v>334</v>
      </c>
      <c r="BJ16" s="14" t="s">
        <v>334</v>
      </c>
      <c r="BK16" s="14" t="s">
        <v>326</v>
      </c>
      <c r="BL16" s="14" t="s">
        <v>326</v>
      </c>
      <c r="BM16" s="14" t="s">
        <v>332</v>
      </c>
      <c r="BN16" s="14" t="s">
        <v>345</v>
      </c>
      <c r="BO16" s="16">
        <v>1</v>
      </c>
      <c r="BP16" s="14" t="s">
        <v>346</v>
      </c>
      <c r="BQ16" s="14" t="s">
        <v>347</v>
      </c>
      <c r="BR16" s="14" t="s">
        <v>326</v>
      </c>
      <c r="BS16" s="14" t="s">
        <v>348</v>
      </c>
      <c r="BT16" s="14" t="s">
        <v>326</v>
      </c>
      <c r="BU16" s="14" t="s">
        <v>326</v>
      </c>
      <c r="BV16" s="14" t="s">
        <v>326</v>
      </c>
      <c r="BW16" s="14" t="s">
        <v>326</v>
      </c>
      <c r="BX16" s="14" t="s">
        <v>326</v>
      </c>
      <c r="BY16" s="14" t="s">
        <v>349</v>
      </c>
      <c r="BZ16" s="14" t="s">
        <v>350</v>
      </c>
      <c r="CA16" s="14" t="s">
        <v>351</v>
      </c>
      <c r="CB16" s="14" t="s">
        <v>326</v>
      </c>
      <c r="CC16" s="16">
        <v>0</v>
      </c>
      <c r="CD16" s="18">
        <v>0</v>
      </c>
      <c r="CE16" s="14" t="s">
        <v>352</v>
      </c>
      <c r="CF16" s="18">
        <v>0</v>
      </c>
      <c r="CG16" s="18">
        <v>0</v>
      </c>
      <c r="CH16" s="17">
        <v>1</v>
      </c>
      <c r="CI16" s="14" t="s">
        <v>442</v>
      </c>
      <c r="CJ16" s="14" t="s">
        <v>591</v>
      </c>
      <c r="CK16" s="14" t="s">
        <v>592</v>
      </c>
      <c r="CL16" s="15">
        <v>44721</v>
      </c>
      <c r="CM16" s="14" t="s">
        <v>358</v>
      </c>
      <c r="CN16" s="14" t="s">
        <v>593</v>
      </c>
      <c r="CO16" s="14" t="s">
        <v>357</v>
      </c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</row>
    <row r="17" spans="1:128" x14ac:dyDescent="0.3">
      <c r="A17" s="14" t="s">
        <v>95</v>
      </c>
      <c r="B17" s="14" t="s">
        <v>96</v>
      </c>
      <c r="C17" s="15">
        <v>44620</v>
      </c>
      <c r="D17" s="14" t="s">
        <v>425</v>
      </c>
      <c r="E17" s="15">
        <v>44641</v>
      </c>
      <c r="F17" s="14" t="s">
        <v>377</v>
      </c>
      <c r="G17" s="14" t="s">
        <v>325</v>
      </c>
      <c r="H17" s="14" t="s">
        <v>326</v>
      </c>
      <c r="I17" s="14" t="s">
        <v>327</v>
      </c>
      <c r="J17" s="14" t="s">
        <v>54</v>
      </c>
      <c r="K17" s="14" t="s">
        <v>9</v>
      </c>
      <c r="L17" s="14" t="s">
        <v>326</v>
      </c>
      <c r="M17" s="14" t="s">
        <v>328</v>
      </c>
      <c r="N17" s="14" t="s">
        <v>326</v>
      </c>
      <c r="O17" s="14" t="s">
        <v>329</v>
      </c>
      <c r="P17" s="14" t="s">
        <v>330</v>
      </c>
      <c r="Q17" s="16">
        <v>2.4E-2</v>
      </c>
      <c r="R17" s="16">
        <v>2.4E-2</v>
      </c>
      <c r="S17" s="14" t="s">
        <v>331</v>
      </c>
      <c r="T17" s="14" t="s">
        <v>426</v>
      </c>
      <c r="U17" s="14" t="s">
        <v>332</v>
      </c>
      <c r="V17" s="14" t="s">
        <v>333</v>
      </c>
      <c r="W17" s="14" t="s">
        <v>334</v>
      </c>
      <c r="X17" s="14" t="s">
        <v>326</v>
      </c>
      <c r="Y17" s="14" t="s">
        <v>326</v>
      </c>
      <c r="Z17" s="14" t="s">
        <v>335</v>
      </c>
      <c r="AA17" s="14" t="s">
        <v>326</v>
      </c>
      <c r="AB17" s="14" t="s">
        <v>326</v>
      </c>
      <c r="AC17" s="14" t="s">
        <v>336</v>
      </c>
      <c r="AD17" s="14" t="s">
        <v>326</v>
      </c>
      <c r="AE17" s="14" t="s">
        <v>326</v>
      </c>
      <c r="AF17" s="14" t="s">
        <v>337</v>
      </c>
      <c r="AG17" s="14" t="s">
        <v>338</v>
      </c>
      <c r="AH17" s="17">
        <v>40</v>
      </c>
      <c r="AI17" s="17">
        <v>1</v>
      </c>
      <c r="AJ17" s="14" t="s">
        <v>373</v>
      </c>
      <c r="AK17" s="14" t="s">
        <v>340</v>
      </c>
      <c r="AL17" s="14" t="s">
        <v>326</v>
      </c>
      <c r="AM17" s="16">
        <v>0</v>
      </c>
      <c r="AN17" s="16">
        <v>0</v>
      </c>
      <c r="AO17" s="16">
        <v>0</v>
      </c>
      <c r="AP17" s="16">
        <v>0</v>
      </c>
      <c r="AQ17" s="16">
        <v>0</v>
      </c>
      <c r="AR17" s="16">
        <v>0</v>
      </c>
      <c r="AS17" s="14" t="s">
        <v>326</v>
      </c>
      <c r="AT17" s="15"/>
      <c r="AU17" s="14" t="s">
        <v>326</v>
      </c>
      <c r="AV17" s="14" t="s">
        <v>326</v>
      </c>
      <c r="AW17" s="14" t="s">
        <v>341</v>
      </c>
      <c r="AX17" s="14" t="s">
        <v>342</v>
      </c>
      <c r="AY17" s="14" t="s">
        <v>326</v>
      </c>
      <c r="AZ17" s="18">
        <v>0</v>
      </c>
      <c r="BA17" s="18">
        <v>0</v>
      </c>
      <c r="BB17" s="18">
        <v>0</v>
      </c>
      <c r="BC17" s="16">
        <v>0</v>
      </c>
      <c r="BD17" s="17">
        <v>45</v>
      </c>
      <c r="BE17" s="14" t="s">
        <v>326</v>
      </c>
      <c r="BF17" s="14" t="s">
        <v>343</v>
      </c>
      <c r="BG17" s="14" t="s">
        <v>326</v>
      </c>
      <c r="BH17" s="14" t="s">
        <v>344</v>
      </c>
      <c r="BI17" s="14" t="s">
        <v>334</v>
      </c>
      <c r="BJ17" s="14" t="s">
        <v>334</v>
      </c>
      <c r="BK17" s="14" t="s">
        <v>326</v>
      </c>
      <c r="BL17" s="14" t="s">
        <v>326</v>
      </c>
      <c r="BM17" s="14" t="s">
        <v>332</v>
      </c>
      <c r="BN17" s="14" t="s">
        <v>345</v>
      </c>
      <c r="BO17" s="16">
        <v>1</v>
      </c>
      <c r="BP17" s="14" t="s">
        <v>346</v>
      </c>
      <c r="BQ17" s="14" t="s">
        <v>347</v>
      </c>
      <c r="BR17" s="14" t="s">
        <v>326</v>
      </c>
      <c r="BS17" s="14" t="s">
        <v>348</v>
      </c>
      <c r="BT17" s="14" t="s">
        <v>326</v>
      </c>
      <c r="BU17" s="14" t="s">
        <v>326</v>
      </c>
      <c r="BV17" s="14" t="s">
        <v>326</v>
      </c>
      <c r="BW17" s="14" t="s">
        <v>326</v>
      </c>
      <c r="BX17" s="14" t="s">
        <v>326</v>
      </c>
      <c r="BY17" s="14" t="s">
        <v>349</v>
      </c>
      <c r="BZ17" s="14" t="s">
        <v>350</v>
      </c>
      <c r="CA17" s="14" t="s">
        <v>351</v>
      </c>
      <c r="CB17" s="14" t="s">
        <v>326</v>
      </c>
      <c r="CC17" s="16">
        <v>0</v>
      </c>
      <c r="CD17" s="18">
        <v>0</v>
      </c>
      <c r="CE17" s="14" t="s">
        <v>352</v>
      </c>
      <c r="CF17" s="18">
        <v>472.91</v>
      </c>
      <c r="CG17" s="18">
        <v>0</v>
      </c>
      <c r="CH17" s="17">
        <v>1</v>
      </c>
      <c r="CI17" s="14" t="s">
        <v>353</v>
      </c>
      <c r="CJ17" s="14" t="s">
        <v>427</v>
      </c>
      <c r="CK17" s="14" t="s">
        <v>428</v>
      </c>
      <c r="CL17" s="15">
        <v>44620</v>
      </c>
      <c r="CM17" s="14" t="s">
        <v>425</v>
      </c>
      <c r="CN17" s="14" t="s">
        <v>429</v>
      </c>
      <c r="CO17" s="14" t="s">
        <v>357</v>
      </c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</row>
    <row r="18" spans="1:128" x14ac:dyDescent="0.3">
      <c r="A18" s="14" t="s">
        <v>141</v>
      </c>
      <c r="B18" s="14" t="s">
        <v>142</v>
      </c>
      <c r="C18" s="15">
        <v>44532</v>
      </c>
      <c r="D18" s="14" t="s">
        <v>323</v>
      </c>
      <c r="E18" s="15">
        <v>44532</v>
      </c>
      <c r="F18" s="14" t="s">
        <v>324</v>
      </c>
      <c r="G18" s="14" t="s">
        <v>325</v>
      </c>
      <c r="H18" s="14" t="s">
        <v>326</v>
      </c>
      <c r="I18" s="14" t="s">
        <v>327</v>
      </c>
      <c r="J18" s="14" t="s">
        <v>46</v>
      </c>
      <c r="K18" s="14" t="s">
        <v>9</v>
      </c>
      <c r="L18" s="14" t="s">
        <v>326</v>
      </c>
      <c r="M18" s="14" t="s">
        <v>328</v>
      </c>
      <c r="N18" s="14" t="s">
        <v>326</v>
      </c>
      <c r="O18" s="14" t="s">
        <v>329</v>
      </c>
      <c r="P18" s="14" t="s">
        <v>330</v>
      </c>
      <c r="Q18" s="16">
        <v>0</v>
      </c>
      <c r="R18" s="16">
        <v>0</v>
      </c>
      <c r="S18" s="14" t="s">
        <v>331</v>
      </c>
      <c r="T18" s="14" t="s">
        <v>326</v>
      </c>
      <c r="U18" s="14" t="s">
        <v>332</v>
      </c>
      <c r="V18" s="14" t="s">
        <v>333</v>
      </c>
      <c r="W18" s="14" t="s">
        <v>334</v>
      </c>
      <c r="X18" s="14" t="s">
        <v>326</v>
      </c>
      <c r="Y18" s="14" t="s">
        <v>326</v>
      </c>
      <c r="Z18" s="14" t="s">
        <v>335</v>
      </c>
      <c r="AA18" s="14" t="s">
        <v>326</v>
      </c>
      <c r="AB18" s="14" t="s">
        <v>326</v>
      </c>
      <c r="AC18" s="14" t="s">
        <v>336</v>
      </c>
      <c r="AD18" s="14" t="s">
        <v>326</v>
      </c>
      <c r="AE18" s="14" t="s">
        <v>326</v>
      </c>
      <c r="AF18" s="14" t="s">
        <v>337</v>
      </c>
      <c r="AG18" s="14" t="s">
        <v>338</v>
      </c>
      <c r="AH18" s="17">
        <v>40</v>
      </c>
      <c r="AI18" s="17">
        <v>1</v>
      </c>
      <c r="AJ18" s="14" t="s">
        <v>339</v>
      </c>
      <c r="AK18" s="14" t="s">
        <v>340</v>
      </c>
      <c r="AL18" s="14" t="s">
        <v>326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  <c r="AS18" s="14" t="s">
        <v>326</v>
      </c>
      <c r="AT18" s="15"/>
      <c r="AU18" s="14" t="s">
        <v>326</v>
      </c>
      <c r="AV18" s="14" t="s">
        <v>326</v>
      </c>
      <c r="AW18" s="14" t="s">
        <v>341</v>
      </c>
      <c r="AX18" s="14" t="s">
        <v>342</v>
      </c>
      <c r="AY18" s="14" t="s">
        <v>326</v>
      </c>
      <c r="AZ18" s="18">
        <v>0</v>
      </c>
      <c r="BA18" s="18">
        <v>0</v>
      </c>
      <c r="BB18" s="18">
        <v>0</v>
      </c>
      <c r="BC18" s="16">
        <v>0</v>
      </c>
      <c r="BD18" s="17">
        <v>45</v>
      </c>
      <c r="BE18" s="14" t="s">
        <v>326</v>
      </c>
      <c r="BF18" s="14" t="s">
        <v>343</v>
      </c>
      <c r="BG18" s="14" t="s">
        <v>326</v>
      </c>
      <c r="BH18" s="14" t="s">
        <v>344</v>
      </c>
      <c r="BI18" s="14" t="s">
        <v>334</v>
      </c>
      <c r="BJ18" s="14" t="s">
        <v>334</v>
      </c>
      <c r="BK18" s="14" t="s">
        <v>326</v>
      </c>
      <c r="BL18" s="14" t="s">
        <v>326</v>
      </c>
      <c r="BM18" s="14" t="s">
        <v>332</v>
      </c>
      <c r="BN18" s="14" t="s">
        <v>345</v>
      </c>
      <c r="BO18" s="16">
        <v>1</v>
      </c>
      <c r="BP18" s="14" t="s">
        <v>346</v>
      </c>
      <c r="BQ18" s="14" t="s">
        <v>347</v>
      </c>
      <c r="BR18" s="14" t="s">
        <v>326</v>
      </c>
      <c r="BS18" s="14" t="s">
        <v>348</v>
      </c>
      <c r="BT18" s="14" t="s">
        <v>326</v>
      </c>
      <c r="BU18" s="14" t="s">
        <v>326</v>
      </c>
      <c r="BV18" s="14" t="s">
        <v>326</v>
      </c>
      <c r="BW18" s="14" t="s">
        <v>326</v>
      </c>
      <c r="BX18" s="14" t="s">
        <v>326</v>
      </c>
      <c r="BY18" s="14" t="s">
        <v>349</v>
      </c>
      <c r="BZ18" s="14" t="s">
        <v>350</v>
      </c>
      <c r="CA18" s="14" t="s">
        <v>351</v>
      </c>
      <c r="CB18" s="14" t="s">
        <v>326</v>
      </c>
      <c r="CC18" s="16">
        <v>0</v>
      </c>
      <c r="CD18" s="18">
        <v>0</v>
      </c>
      <c r="CE18" s="14" t="s">
        <v>352</v>
      </c>
      <c r="CF18" s="18">
        <v>0</v>
      </c>
      <c r="CG18" s="18">
        <v>0</v>
      </c>
      <c r="CH18" s="17">
        <v>1</v>
      </c>
      <c r="CI18" s="14" t="s">
        <v>353</v>
      </c>
      <c r="CJ18" s="14" t="s">
        <v>440</v>
      </c>
      <c r="CK18" s="14" t="s">
        <v>441</v>
      </c>
      <c r="CL18" s="15">
        <v>44532</v>
      </c>
      <c r="CM18" s="14" t="s">
        <v>323</v>
      </c>
      <c r="CN18" s="14" t="s">
        <v>356</v>
      </c>
      <c r="CO18" s="14" t="s">
        <v>357</v>
      </c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</row>
    <row r="19" spans="1:128" x14ac:dyDescent="0.3">
      <c r="A19" s="14" t="s">
        <v>83</v>
      </c>
      <c r="B19" s="14" t="s">
        <v>84</v>
      </c>
      <c r="C19" s="15">
        <v>43473</v>
      </c>
      <c r="D19" s="14" t="s">
        <v>323</v>
      </c>
      <c r="E19" s="15">
        <v>44687</v>
      </c>
      <c r="F19" s="14" t="s">
        <v>377</v>
      </c>
      <c r="G19" s="14" t="s">
        <v>365</v>
      </c>
      <c r="H19" s="14" t="s">
        <v>326</v>
      </c>
      <c r="I19" s="14" t="s">
        <v>327</v>
      </c>
      <c r="J19" s="14" t="s">
        <v>27</v>
      </c>
      <c r="K19" s="14" t="s">
        <v>9</v>
      </c>
      <c r="L19" s="14" t="s">
        <v>326</v>
      </c>
      <c r="M19" s="14" t="s">
        <v>328</v>
      </c>
      <c r="N19" s="14" t="s">
        <v>326</v>
      </c>
      <c r="O19" s="14" t="s">
        <v>329</v>
      </c>
      <c r="P19" s="14" t="s">
        <v>330</v>
      </c>
      <c r="Q19" s="16">
        <v>1.0999999999999999E-2</v>
      </c>
      <c r="R19" s="16">
        <v>1.0999999999999999E-2</v>
      </c>
      <c r="S19" s="14" t="s">
        <v>331</v>
      </c>
      <c r="T19" s="14" t="s">
        <v>360</v>
      </c>
      <c r="U19" s="14" t="s">
        <v>332</v>
      </c>
      <c r="V19" s="14" t="s">
        <v>333</v>
      </c>
      <c r="W19" s="14" t="s">
        <v>334</v>
      </c>
      <c r="X19" s="14" t="s">
        <v>326</v>
      </c>
      <c r="Y19" s="14" t="s">
        <v>326</v>
      </c>
      <c r="Z19" s="14" t="s">
        <v>335</v>
      </c>
      <c r="AA19" s="14" t="s">
        <v>326</v>
      </c>
      <c r="AB19" s="14" t="s">
        <v>326</v>
      </c>
      <c r="AC19" s="14" t="s">
        <v>336</v>
      </c>
      <c r="AD19" s="14" t="s">
        <v>326</v>
      </c>
      <c r="AE19" s="14" t="s">
        <v>326</v>
      </c>
      <c r="AF19" s="14" t="s">
        <v>337</v>
      </c>
      <c r="AG19" s="14" t="s">
        <v>338</v>
      </c>
      <c r="AH19" s="17">
        <v>40</v>
      </c>
      <c r="AI19" s="17">
        <v>1</v>
      </c>
      <c r="AJ19" s="14" t="s">
        <v>373</v>
      </c>
      <c r="AK19" s="14" t="s">
        <v>340</v>
      </c>
      <c r="AL19" s="14" t="s">
        <v>326</v>
      </c>
      <c r="AM19" s="16">
        <v>0</v>
      </c>
      <c r="AN19" s="16">
        <v>0</v>
      </c>
      <c r="AO19" s="16">
        <v>0</v>
      </c>
      <c r="AP19" s="16">
        <v>0</v>
      </c>
      <c r="AQ19" s="16">
        <v>0</v>
      </c>
      <c r="AR19" s="16">
        <v>0</v>
      </c>
      <c r="AS19" s="14" t="s">
        <v>326</v>
      </c>
      <c r="AT19" s="15"/>
      <c r="AU19" s="14" t="s">
        <v>326</v>
      </c>
      <c r="AV19" s="14" t="s">
        <v>326</v>
      </c>
      <c r="AW19" s="14" t="s">
        <v>341</v>
      </c>
      <c r="AX19" s="14" t="s">
        <v>342</v>
      </c>
      <c r="AY19" s="14" t="s">
        <v>326</v>
      </c>
      <c r="AZ19" s="18">
        <v>0</v>
      </c>
      <c r="BA19" s="18">
        <v>0</v>
      </c>
      <c r="BB19" s="18">
        <v>0</v>
      </c>
      <c r="BC19" s="16">
        <v>0</v>
      </c>
      <c r="BD19" s="17">
        <v>45</v>
      </c>
      <c r="BE19" s="14" t="s">
        <v>326</v>
      </c>
      <c r="BF19" s="14" t="s">
        <v>343</v>
      </c>
      <c r="BG19" s="14" t="s">
        <v>326</v>
      </c>
      <c r="BH19" s="14" t="s">
        <v>344</v>
      </c>
      <c r="BI19" s="14" t="s">
        <v>334</v>
      </c>
      <c r="BJ19" s="14" t="s">
        <v>334</v>
      </c>
      <c r="BK19" s="14" t="s">
        <v>326</v>
      </c>
      <c r="BL19" s="14" t="s">
        <v>326</v>
      </c>
      <c r="BM19" s="14" t="s">
        <v>332</v>
      </c>
      <c r="BN19" s="14" t="s">
        <v>345</v>
      </c>
      <c r="BO19" s="16">
        <v>1</v>
      </c>
      <c r="BP19" s="14" t="s">
        <v>346</v>
      </c>
      <c r="BQ19" s="14" t="s">
        <v>347</v>
      </c>
      <c r="BR19" s="14" t="s">
        <v>326</v>
      </c>
      <c r="BS19" s="14" t="s">
        <v>348</v>
      </c>
      <c r="BT19" s="14" t="s">
        <v>326</v>
      </c>
      <c r="BU19" s="14" t="s">
        <v>326</v>
      </c>
      <c r="BV19" s="14" t="s">
        <v>326</v>
      </c>
      <c r="BW19" s="14" t="s">
        <v>326</v>
      </c>
      <c r="BX19" s="14" t="s">
        <v>326</v>
      </c>
      <c r="BY19" s="14" t="s">
        <v>349</v>
      </c>
      <c r="BZ19" s="14" t="s">
        <v>350</v>
      </c>
      <c r="CA19" s="14" t="s">
        <v>351</v>
      </c>
      <c r="CB19" s="14" t="s">
        <v>326</v>
      </c>
      <c r="CC19" s="16">
        <v>0</v>
      </c>
      <c r="CD19" s="18">
        <v>0</v>
      </c>
      <c r="CE19" s="14" t="s">
        <v>352</v>
      </c>
      <c r="CF19" s="18">
        <v>0</v>
      </c>
      <c r="CG19" s="18">
        <v>0</v>
      </c>
      <c r="CH19" s="17">
        <v>1</v>
      </c>
      <c r="CI19" s="14" t="s">
        <v>442</v>
      </c>
      <c r="CJ19" s="14" t="s">
        <v>443</v>
      </c>
      <c r="CK19" s="14" t="s">
        <v>444</v>
      </c>
      <c r="CL19" s="15">
        <v>43473</v>
      </c>
      <c r="CM19" s="14" t="s">
        <v>323</v>
      </c>
      <c r="CN19" s="14" t="s">
        <v>445</v>
      </c>
      <c r="CO19" s="14" t="s">
        <v>357</v>
      </c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</row>
    <row r="20" spans="1:128" x14ac:dyDescent="0.3">
      <c r="A20" s="14" t="s">
        <v>143</v>
      </c>
      <c r="B20" s="14" t="s">
        <v>144</v>
      </c>
      <c r="C20" s="15">
        <v>42830</v>
      </c>
      <c r="D20" s="14" t="s">
        <v>386</v>
      </c>
      <c r="E20" s="15">
        <v>44673</v>
      </c>
      <c r="F20" s="14" t="s">
        <v>377</v>
      </c>
      <c r="G20" s="14" t="s">
        <v>405</v>
      </c>
      <c r="H20" s="14" t="s">
        <v>326</v>
      </c>
      <c r="I20" s="14" t="s">
        <v>327</v>
      </c>
      <c r="J20" s="14" t="s">
        <v>7</v>
      </c>
      <c r="K20" s="14" t="s">
        <v>9</v>
      </c>
      <c r="L20" s="14" t="s">
        <v>326</v>
      </c>
      <c r="M20" s="14" t="s">
        <v>328</v>
      </c>
      <c r="N20" s="14" t="s">
        <v>326</v>
      </c>
      <c r="O20" s="14" t="s">
        <v>329</v>
      </c>
      <c r="P20" s="14" t="s">
        <v>393</v>
      </c>
      <c r="Q20" s="16">
        <v>0.01</v>
      </c>
      <c r="R20" s="16">
        <v>0.01</v>
      </c>
      <c r="S20" s="14" t="s">
        <v>331</v>
      </c>
      <c r="T20" s="14" t="s">
        <v>446</v>
      </c>
      <c r="U20" s="14" t="s">
        <v>332</v>
      </c>
      <c r="V20" s="14" t="s">
        <v>333</v>
      </c>
      <c r="W20" s="14" t="s">
        <v>334</v>
      </c>
      <c r="X20" s="14" t="s">
        <v>326</v>
      </c>
      <c r="Y20" s="14" t="s">
        <v>326</v>
      </c>
      <c r="Z20" s="14" t="s">
        <v>335</v>
      </c>
      <c r="AA20" s="14" t="s">
        <v>326</v>
      </c>
      <c r="AB20" s="14" t="s">
        <v>326</v>
      </c>
      <c r="AC20" s="14" t="s">
        <v>336</v>
      </c>
      <c r="AD20" s="14" t="s">
        <v>394</v>
      </c>
      <c r="AE20" s="14" t="s">
        <v>326</v>
      </c>
      <c r="AF20" s="14" t="s">
        <v>408</v>
      </c>
      <c r="AG20" s="14" t="s">
        <v>447</v>
      </c>
      <c r="AH20" s="17">
        <v>10</v>
      </c>
      <c r="AI20" s="17">
        <v>1</v>
      </c>
      <c r="AJ20" s="14" t="s">
        <v>339</v>
      </c>
      <c r="AK20" s="14" t="s">
        <v>340</v>
      </c>
      <c r="AL20" s="14" t="s">
        <v>326</v>
      </c>
      <c r="AM20" s="16">
        <v>1000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4" t="s">
        <v>326</v>
      </c>
      <c r="AT20" s="15"/>
      <c r="AU20" s="14" t="s">
        <v>326</v>
      </c>
      <c r="AV20" s="14" t="s">
        <v>326</v>
      </c>
      <c r="AW20" s="14" t="s">
        <v>341</v>
      </c>
      <c r="AX20" s="14" t="s">
        <v>342</v>
      </c>
      <c r="AY20" s="14" t="s">
        <v>326</v>
      </c>
      <c r="AZ20" s="18">
        <v>0</v>
      </c>
      <c r="BA20" s="18">
        <v>0</v>
      </c>
      <c r="BB20" s="18">
        <v>0</v>
      </c>
      <c r="BC20" s="16">
        <v>0</v>
      </c>
      <c r="BD20" s="17">
        <v>45</v>
      </c>
      <c r="BE20" s="14" t="s">
        <v>326</v>
      </c>
      <c r="BF20" s="14" t="s">
        <v>343</v>
      </c>
      <c r="BG20" s="14" t="s">
        <v>326</v>
      </c>
      <c r="BH20" s="14" t="s">
        <v>344</v>
      </c>
      <c r="BI20" s="14" t="s">
        <v>334</v>
      </c>
      <c r="BJ20" s="14" t="s">
        <v>334</v>
      </c>
      <c r="BK20" s="14" t="s">
        <v>448</v>
      </c>
      <c r="BL20" s="14" t="s">
        <v>382</v>
      </c>
      <c r="BM20" s="14" t="s">
        <v>332</v>
      </c>
      <c r="BN20" s="14" t="s">
        <v>449</v>
      </c>
      <c r="BO20" s="16">
        <v>1</v>
      </c>
      <c r="BP20" s="14" t="s">
        <v>450</v>
      </c>
      <c r="BQ20" s="14" t="s">
        <v>347</v>
      </c>
      <c r="BR20" s="14" t="s">
        <v>326</v>
      </c>
      <c r="BS20" s="14" t="s">
        <v>450</v>
      </c>
      <c r="BT20" s="14" t="s">
        <v>326</v>
      </c>
      <c r="BU20" s="14" t="s">
        <v>326</v>
      </c>
      <c r="BV20" s="14" t="s">
        <v>451</v>
      </c>
      <c r="BW20" s="14" t="s">
        <v>326</v>
      </c>
      <c r="BX20" s="14" t="s">
        <v>326</v>
      </c>
      <c r="BY20" s="14" t="s">
        <v>349</v>
      </c>
      <c r="BZ20" s="14" t="s">
        <v>350</v>
      </c>
      <c r="CA20" s="14" t="s">
        <v>452</v>
      </c>
      <c r="CB20" s="14" t="s">
        <v>326</v>
      </c>
      <c r="CC20" s="16">
        <v>6400</v>
      </c>
      <c r="CD20" s="18">
        <v>2048</v>
      </c>
      <c r="CE20" s="14" t="s">
        <v>352</v>
      </c>
      <c r="CF20" s="18">
        <v>0.32</v>
      </c>
      <c r="CG20" s="18">
        <v>1.05</v>
      </c>
      <c r="CH20" s="17">
        <v>1</v>
      </c>
      <c r="CI20" s="14" t="s">
        <v>353</v>
      </c>
      <c r="CJ20" s="14" t="s">
        <v>386</v>
      </c>
      <c r="CK20" s="14" t="s">
        <v>391</v>
      </c>
      <c r="CL20" s="15">
        <v>42370</v>
      </c>
      <c r="CM20" s="14" t="s">
        <v>392</v>
      </c>
      <c r="CN20" s="14" t="s">
        <v>326</v>
      </c>
      <c r="CO20" s="14" t="s">
        <v>357</v>
      </c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</row>
    <row r="21" spans="1:128" x14ac:dyDescent="0.3">
      <c r="A21" s="14" t="s">
        <v>145</v>
      </c>
      <c r="B21" s="14" t="s">
        <v>90</v>
      </c>
      <c r="C21" s="15">
        <v>44634</v>
      </c>
      <c r="D21" s="14" t="s">
        <v>358</v>
      </c>
      <c r="E21" s="15">
        <v>44638</v>
      </c>
      <c r="F21" s="14" t="s">
        <v>377</v>
      </c>
      <c r="G21" s="14" t="s">
        <v>325</v>
      </c>
      <c r="H21" s="14" t="s">
        <v>326</v>
      </c>
      <c r="I21" s="14" t="s">
        <v>327</v>
      </c>
      <c r="J21" s="14" t="s">
        <v>43</v>
      </c>
      <c r="K21" s="14" t="s">
        <v>9</v>
      </c>
      <c r="L21" s="14" t="s">
        <v>326</v>
      </c>
      <c r="M21" s="14" t="s">
        <v>328</v>
      </c>
      <c r="N21" s="14" t="s">
        <v>326</v>
      </c>
      <c r="O21" s="14" t="s">
        <v>329</v>
      </c>
      <c r="P21" s="14" t="s">
        <v>330</v>
      </c>
      <c r="Q21" s="16">
        <v>0.19700000000000001</v>
      </c>
      <c r="R21" s="16">
        <v>0.19700000000000001</v>
      </c>
      <c r="S21" s="14" t="s">
        <v>331</v>
      </c>
      <c r="T21" s="14" t="s">
        <v>453</v>
      </c>
      <c r="U21" s="14" t="s">
        <v>332</v>
      </c>
      <c r="V21" s="14" t="s">
        <v>333</v>
      </c>
      <c r="W21" s="14" t="s">
        <v>334</v>
      </c>
      <c r="X21" s="14" t="s">
        <v>326</v>
      </c>
      <c r="Y21" s="14" t="s">
        <v>326</v>
      </c>
      <c r="Z21" s="14" t="s">
        <v>335</v>
      </c>
      <c r="AA21" s="14" t="s">
        <v>326</v>
      </c>
      <c r="AB21" s="14" t="s">
        <v>326</v>
      </c>
      <c r="AC21" s="14" t="s">
        <v>336</v>
      </c>
      <c r="AD21" s="14" t="s">
        <v>326</v>
      </c>
      <c r="AE21" s="14" t="s">
        <v>326</v>
      </c>
      <c r="AF21" s="14" t="s">
        <v>337</v>
      </c>
      <c r="AG21" s="14" t="s">
        <v>338</v>
      </c>
      <c r="AH21" s="17">
        <v>40</v>
      </c>
      <c r="AI21" s="17">
        <v>1</v>
      </c>
      <c r="AJ21" s="14" t="s">
        <v>339</v>
      </c>
      <c r="AK21" s="14" t="s">
        <v>340</v>
      </c>
      <c r="AL21" s="14" t="s">
        <v>326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4" t="s">
        <v>326</v>
      </c>
      <c r="AT21" s="15"/>
      <c r="AU21" s="14" t="s">
        <v>326</v>
      </c>
      <c r="AV21" s="14" t="s">
        <v>326</v>
      </c>
      <c r="AW21" s="14" t="s">
        <v>341</v>
      </c>
      <c r="AX21" s="14" t="s">
        <v>342</v>
      </c>
      <c r="AY21" s="14" t="s">
        <v>326</v>
      </c>
      <c r="AZ21" s="18">
        <v>0</v>
      </c>
      <c r="BA21" s="18">
        <v>0</v>
      </c>
      <c r="BB21" s="18">
        <v>0</v>
      </c>
      <c r="BC21" s="16">
        <v>0</v>
      </c>
      <c r="BD21" s="17">
        <v>45</v>
      </c>
      <c r="BE21" s="14" t="s">
        <v>326</v>
      </c>
      <c r="BF21" s="14" t="s">
        <v>343</v>
      </c>
      <c r="BG21" s="14" t="s">
        <v>326</v>
      </c>
      <c r="BH21" s="14" t="s">
        <v>344</v>
      </c>
      <c r="BI21" s="14" t="s">
        <v>334</v>
      </c>
      <c r="BJ21" s="14" t="s">
        <v>334</v>
      </c>
      <c r="BK21" s="14" t="s">
        <v>326</v>
      </c>
      <c r="BL21" s="14" t="s">
        <v>326</v>
      </c>
      <c r="BM21" s="14" t="s">
        <v>332</v>
      </c>
      <c r="BN21" s="14" t="s">
        <v>345</v>
      </c>
      <c r="BO21" s="16">
        <v>1</v>
      </c>
      <c r="BP21" s="14" t="s">
        <v>346</v>
      </c>
      <c r="BQ21" s="14" t="s">
        <v>347</v>
      </c>
      <c r="BR21" s="14" t="s">
        <v>326</v>
      </c>
      <c r="BS21" s="14" t="s">
        <v>348</v>
      </c>
      <c r="BT21" s="14" t="s">
        <v>326</v>
      </c>
      <c r="BU21" s="14" t="s">
        <v>326</v>
      </c>
      <c r="BV21" s="14" t="s">
        <v>326</v>
      </c>
      <c r="BW21" s="14" t="s">
        <v>326</v>
      </c>
      <c r="BX21" s="14" t="s">
        <v>326</v>
      </c>
      <c r="BY21" s="14" t="s">
        <v>349</v>
      </c>
      <c r="BZ21" s="14" t="s">
        <v>350</v>
      </c>
      <c r="CA21" s="14" t="s">
        <v>351</v>
      </c>
      <c r="CB21" s="14" t="s">
        <v>326</v>
      </c>
      <c r="CC21" s="16">
        <v>0</v>
      </c>
      <c r="CD21" s="18">
        <v>0</v>
      </c>
      <c r="CE21" s="14" t="s">
        <v>352</v>
      </c>
      <c r="CF21" s="18">
        <v>472.91</v>
      </c>
      <c r="CG21" s="18">
        <v>0</v>
      </c>
      <c r="CH21" s="17">
        <v>1</v>
      </c>
      <c r="CI21" s="14" t="s">
        <v>353</v>
      </c>
      <c r="CJ21" s="14" t="s">
        <v>454</v>
      </c>
      <c r="CK21" s="14" t="s">
        <v>455</v>
      </c>
      <c r="CL21" s="15">
        <v>44634</v>
      </c>
      <c r="CM21" s="14" t="s">
        <v>358</v>
      </c>
      <c r="CN21" s="14" t="s">
        <v>456</v>
      </c>
      <c r="CO21" s="14" t="s">
        <v>357</v>
      </c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</row>
    <row r="22" spans="1:128" x14ac:dyDescent="0.3">
      <c r="A22" s="14" t="s">
        <v>154</v>
      </c>
      <c r="B22" s="14" t="s">
        <v>155</v>
      </c>
      <c r="C22" s="15">
        <v>44455</v>
      </c>
      <c r="D22" s="14" t="s">
        <v>323</v>
      </c>
      <c r="E22" s="15">
        <v>44496</v>
      </c>
      <c r="F22" s="14" t="s">
        <v>377</v>
      </c>
      <c r="G22" s="14" t="s">
        <v>325</v>
      </c>
      <c r="H22" s="14" t="s">
        <v>326</v>
      </c>
      <c r="I22" s="14" t="s">
        <v>327</v>
      </c>
      <c r="J22" s="14" t="s">
        <v>46</v>
      </c>
      <c r="K22" s="14" t="s">
        <v>9</v>
      </c>
      <c r="L22" s="14" t="s">
        <v>326</v>
      </c>
      <c r="M22" s="14" t="s">
        <v>328</v>
      </c>
      <c r="N22" s="14" t="s">
        <v>326</v>
      </c>
      <c r="O22" s="14" t="s">
        <v>329</v>
      </c>
      <c r="P22" s="14" t="s">
        <v>330</v>
      </c>
      <c r="Q22" s="16">
        <v>5.1999999999999998E-2</v>
      </c>
      <c r="R22" s="16">
        <v>5.1999999999999998E-2</v>
      </c>
      <c r="S22" s="14" t="s">
        <v>331</v>
      </c>
      <c r="T22" s="14" t="s">
        <v>360</v>
      </c>
      <c r="U22" s="14" t="s">
        <v>332</v>
      </c>
      <c r="V22" s="14" t="s">
        <v>333</v>
      </c>
      <c r="W22" s="14" t="s">
        <v>334</v>
      </c>
      <c r="X22" s="14" t="s">
        <v>326</v>
      </c>
      <c r="Y22" s="14" t="s">
        <v>326</v>
      </c>
      <c r="Z22" s="14" t="s">
        <v>335</v>
      </c>
      <c r="AA22" s="14" t="s">
        <v>326</v>
      </c>
      <c r="AB22" s="14" t="s">
        <v>326</v>
      </c>
      <c r="AC22" s="14" t="s">
        <v>336</v>
      </c>
      <c r="AD22" s="14" t="s">
        <v>326</v>
      </c>
      <c r="AE22" s="14" t="s">
        <v>326</v>
      </c>
      <c r="AF22" s="14" t="s">
        <v>337</v>
      </c>
      <c r="AG22" s="14" t="s">
        <v>338</v>
      </c>
      <c r="AH22" s="17">
        <v>40</v>
      </c>
      <c r="AI22" s="17">
        <v>1</v>
      </c>
      <c r="AJ22" s="14" t="s">
        <v>339</v>
      </c>
      <c r="AK22" s="14" t="s">
        <v>340</v>
      </c>
      <c r="AL22" s="14" t="s">
        <v>326</v>
      </c>
      <c r="AM22" s="16">
        <v>0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4" t="s">
        <v>326</v>
      </c>
      <c r="AT22" s="15"/>
      <c r="AU22" s="14" t="s">
        <v>326</v>
      </c>
      <c r="AV22" s="14" t="s">
        <v>326</v>
      </c>
      <c r="AW22" s="14" t="s">
        <v>341</v>
      </c>
      <c r="AX22" s="14" t="s">
        <v>342</v>
      </c>
      <c r="AY22" s="14" t="s">
        <v>326</v>
      </c>
      <c r="AZ22" s="18">
        <v>0</v>
      </c>
      <c r="BA22" s="18">
        <v>0</v>
      </c>
      <c r="BB22" s="18">
        <v>0</v>
      </c>
      <c r="BC22" s="16">
        <v>0</v>
      </c>
      <c r="BD22" s="17">
        <v>45</v>
      </c>
      <c r="BE22" s="14" t="s">
        <v>326</v>
      </c>
      <c r="BF22" s="14" t="s">
        <v>343</v>
      </c>
      <c r="BG22" s="14" t="s">
        <v>326</v>
      </c>
      <c r="BH22" s="14" t="s">
        <v>344</v>
      </c>
      <c r="BI22" s="14" t="s">
        <v>334</v>
      </c>
      <c r="BJ22" s="14" t="s">
        <v>334</v>
      </c>
      <c r="BK22" s="14" t="s">
        <v>326</v>
      </c>
      <c r="BL22" s="14" t="s">
        <v>326</v>
      </c>
      <c r="BM22" s="14" t="s">
        <v>332</v>
      </c>
      <c r="BN22" s="14" t="s">
        <v>345</v>
      </c>
      <c r="BO22" s="16">
        <v>1</v>
      </c>
      <c r="BP22" s="14" t="s">
        <v>346</v>
      </c>
      <c r="BQ22" s="14" t="s">
        <v>347</v>
      </c>
      <c r="BR22" s="14" t="s">
        <v>326</v>
      </c>
      <c r="BS22" s="14" t="s">
        <v>348</v>
      </c>
      <c r="BT22" s="14" t="s">
        <v>326</v>
      </c>
      <c r="BU22" s="14" t="s">
        <v>326</v>
      </c>
      <c r="BV22" s="14" t="s">
        <v>326</v>
      </c>
      <c r="BW22" s="14" t="s">
        <v>326</v>
      </c>
      <c r="BX22" s="14" t="s">
        <v>326</v>
      </c>
      <c r="BY22" s="14" t="s">
        <v>349</v>
      </c>
      <c r="BZ22" s="14" t="s">
        <v>350</v>
      </c>
      <c r="CA22" s="14" t="s">
        <v>351</v>
      </c>
      <c r="CB22" s="14" t="s">
        <v>326</v>
      </c>
      <c r="CC22" s="16">
        <v>0</v>
      </c>
      <c r="CD22" s="18">
        <v>0</v>
      </c>
      <c r="CE22" s="14" t="s">
        <v>352</v>
      </c>
      <c r="CF22" s="18">
        <v>0</v>
      </c>
      <c r="CG22" s="18">
        <v>0</v>
      </c>
      <c r="CH22" s="17">
        <v>1</v>
      </c>
      <c r="CI22" s="14" t="s">
        <v>353</v>
      </c>
      <c r="CJ22" s="14" t="s">
        <v>469</v>
      </c>
      <c r="CK22" s="14" t="s">
        <v>470</v>
      </c>
      <c r="CL22" s="15">
        <v>44455</v>
      </c>
      <c r="CM22" s="14" t="s">
        <v>323</v>
      </c>
      <c r="CN22" s="14" t="s">
        <v>471</v>
      </c>
      <c r="CO22" s="14" t="s">
        <v>357</v>
      </c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</row>
    <row r="23" spans="1:128" x14ac:dyDescent="0.3">
      <c r="A23" s="14" t="s">
        <v>99</v>
      </c>
      <c r="B23" s="14" t="s">
        <v>100</v>
      </c>
      <c r="C23" s="15">
        <v>44641</v>
      </c>
      <c r="D23" s="14" t="s">
        <v>358</v>
      </c>
      <c r="E23" s="15">
        <v>44643</v>
      </c>
      <c r="F23" s="14" t="s">
        <v>377</v>
      </c>
      <c r="G23" s="14" t="s">
        <v>325</v>
      </c>
      <c r="H23" s="14" t="s">
        <v>326</v>
      </c>
      <c r="I23" s="14" t="s">
        <v>327</v>
      </c>
      <c r="J23" s="14" t="s">
        <v>43</v>
      </c>
      <c r="K23" s="14" t="s">
        <v>9</v>
      </c>
      <c r="L23" s="14" t="s">
        <v>326</v>
      </c>
      <c r="M23" s="14" t="s">
        <v>328</v>
      </c>
      <c r="N23" s="14" t="s">
        <v>326</v>
      </c>
      <c r="O23" s="14" t="s">
        <v>329</v>
      </c>
      <c r="P23" s="14" t="s">
        <v>330</v>
      </c>
      <c r="Q23" s="16">
        <v>0.75900000000000001</v>
      </c>
      <c r="R23" s="16">
        <v>0.75900000000000001</v>
      </c>
      <c r="S23" s="14" t="s">
        <v>331</v>
      </c>
      <c r="T23" s="14" t="s">
        <v>379</v>
      </c>
      <c r="U23" s="14" t="s">
        <v>332</v>
      </c>
      <c r="V23" s="14" t="s">
        <v>333</v>
      </c>
      <c r="W23" s="14" t="s">
        <v>334</v>
      </c>
      <c r="X23" s="14" t="s">
        <v>326</v>
      </c>
      <c r="Y23" s="14" t="s">
        <v>326</v>
      </c>
      <c r="Z23" s="14" t="s">
        <v>335</v>
      </c>
      <c r="AA23" s="14" t="s">
        <v>326</v>
      </c>
      <c r="AB23" s="14" t="s">
        <v>326</v>
      </c>
      <c r="AC23" s="14" t="s">
        <v>336</v>
      </c>
      <c r="AD23" s="14" t="s">
        <v>326</v>
      </c>
      <c r="AE23" s="14" t="s">
        <v>326</v>
      </c>
      <c r="AF23" s="14" t="s">
        <v>337</v>
      </c>
      <c r="AG23" s="14" t="s">
        <v>338</v>
      </c>
      <c r="AH23" s="17">
        <v>40</v>
      </c>
      <c r="AI23" s="17">
        <v>1</v>
      </c>
      <c r="AJ23" s="14" t="s">
        <v>373</v>
      </c>
      <c r="AK23" s="14" t="s">
        <v>340</v>
      </c>
      <c r="AL23" s="14" t="s">
        <v>326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4" t="s">
        <v>326</v>
      </c>
      <c r="AT23" s="15"/>
      <c r="AU23" s="14" t="s">
        <v>326</v>
      </c>
      <c r="AV23" s="14" t="s">
        <v>326</v>
      </c>
      <c r="AW23" s="14" t="s">
        <v>341</v>
      </c>
      <c r="AX23" s="14" t="s">
        <v>342</v>
      </c>
      <c r="AY23" s="14" t="s">
        <v>326</v>
      </c>
      <c r="AZ23" s="18">
        <v>0</v>
      </c>
      <c r="BA23" s="18">
        <v>0</v>
      </c>
      <c r="BB23" s="18">
        <v>0</v>
      </c>
      <c r="BC23" s="16">
        <v>0</v>
      </c>
      <c r="BD23" s="17">
        <v>45</v>
      </c>
      <c r="BE23" s="14" t="s">
        <v>326</v>
      </c>
      <c r="BF23" s="14" t="s">
        <v>343</v>
      </c>
      <c r="BG23" s="14" t="s">
        <v>326</v>
      </c>
      <c r="BH23" s="14" t="s">
        <v>344</v>
      </c>
      <c r="BI23" s="14" t="s">
        <v>334</v>
      </c>
      <c r="BJ23" s="14" t="s">
        <v>334</v>
      </c>
      <c r="BK23" s="14" t="s">
        <v>326</v>
      </c>
      <c r="BL23" s="14" t="s">
        <v>326</v>
      </c>
      <c r="BM23" s="14" t="s">
        <v>332</v>
      </c>
      <c r="BN23" s="14" t="s">
        <v>345</v>
      </c>
      <c r="BO23" s="16">
        <v>1</v>
      </c>
      <c r="BP23" s="14" t="s">
        <v>346</v>
      </c>
      <c r="BQ23" s="14" t="s">
        <v>347</v>
      </c>
      <c r="BR23" s="14" t="s">
        <v>326</v>
      </c>
      <c r="BS23" s="14" t="s">
        <v>348</v>
      </c>
      <c r="BT23" s="14" t="s">
        <v>326</v>
      </c>
      <c r="BU23" s="14" t="s">
        <v>326</v>
      </c>
      <c r="BV23" s="14" t="s">
        <v>326</v>
      </c>
      <c r="BW23" s="14" t="s">
        <v>326</v>
      </c>
      <c r="BX23" s="14" t="s">
        <v>326</v>
      </c>
      <c r="BY23" s="14" t="s">
        <v>349</v>
      </c>
      <c r="BZ23" s="14" t="s">
        <v>350</v>
      </c>
      <c r="CA23" s="14" t="s">
        <v>351</v>
      </c>
      <c r="CB23" s="14" t="s">
        <v>326</v>
      </c>
      <c r="CC23" s="16">
        <v>0</v>
      </c>
      <c r="CD23" s="18">
        <v>0</v>
      </c>
      <c r="CE23" s="14" t="s">
        <v>352</v>
      </c>
      <c r="CF23" s="18">
        <v>472.91</v>
      </c>
      <c r="CG23" s="18">
        <v>0</v>
      </c>
      <c r="CH23" s="17">
        <v>1</v>
      </c>
      <c r="CI23" s="14" t="s">
        <v>353</v>
      </c>
      <c r="CJ23" s="14" t="s">
        <v>472</v>
      </c>
      <c r="CK23" s="14" t="s">
        <v>473</v>
      </c>
      <c r="CL23" s="15">
        <v>44641</v>
      </c>
      <c r="CM23" s="14" t="s">
        <v>358</v>
      </c>
      <c r="CN23" s="14" t="s">
        <v>474</v>
      </c>
      <c r="CO23" s="14" t="s">
        <v>357</v>
      </c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</row>
    <row r="24" spans="1:128" x14ac:dyDescent="0.3">
      <c r="A24" s="14" t="s">
        <v>156</v>
      </c>
      <c r="B24" s="14" t="s">
        <v>157</v>
      </c>
      <c r="C24" s="15">
        <v>42830</v>
      </c>
      <c r="D24" s="14" t="s">
        <v>386</v>
      </c>
      <c r="E24" s="15">
        <v>44533</v>
      </c>
      <c r="F24" s="14" t="s">
        <v>324</v>
      </c>
      <c r="G24" s="14" t="s">
        <v>405</v>
      </c>
      <c r="H24" s="14" t="s">
        <v>326</v>
      </c>
      <c r="I24" s="14" t="s">
        <v>327</v>
      </c>
      <c r="J24" s="14" t="s">
        <v>78</v>
      </c>
      <c r="K24" s="14" t="s">
        <v>9</v>
      </c>
      <c r="L24" s="14" t="s">
        <v>326</v>
      </c>
      <c r="M24" s="14" t="s">
        <v>328</v>
      </c>
      <c r="N24" s="14" t="s">
        <v>326</v>
      </c>
      <c r="O24" s="14" t="s">
        <v>338</v>
      </c>
      <c r="P24" s="14" t="s">
        <v>330</v>
      </c>
      <c r="Q24" s="16">
        <v>0.36899999999999999</v>
      </c>
      <c r="R24" s="16">
        <v>0.36899999999999999</v>
      </c>
      <c r="S24" s="14" t="s">
        <v>331</v>
      </c>
      <c r="T24" s="14" t="s">
        <v>326</v>
      </c>
      <c r="U24" s="14" t="s">
        <v>332</v>
      </c>
      <c r="V24" s="14" t="s">
        <v>333</v>
      </c>
      <c r="W24" s="14" t="s">
        <v>334</v>
      </c>
      <c r="X24" s="14" t="s">
        <v>326</v>
      </c>
      <c r="Y24" s="14" t="s">
        <v>326</v>
      </c>
      <c r="Z24" s="14" t="s">
        <v>335</v>
      </c>
      <c r="AA24" s="14" t="s">
        <v>326</v>
      </c>
      <c r="AB24" s="14" t="s">
        <v>326</v>
      </c>
      <c r="AC24" s="14" t="s">
        <v>336</v>
      </c>
      <c r="AD24" s="14" t="s">
        <v>326</v>
      </c>
      <c r="AE24" s="14" t="s">
        <v>326</v>
      </c>
      <c r="AF24" s="14" t="s">
        <v>337</v>
      </c>
      <c r="AG24" s="14" t="s">
        <v>338</v>
      </c>
      <c r="AH24" s="17">
        <v>40</v>
      </c>
      <c r="AI24" s="17">
        <v>1</v>
      </c>
      <c r="AJ24" s="14" t="s">
        <v>339</v>
      </c>
      <c r="AK24" s="14" t="s">
        <v>340</v>
      </c>
      <c r="AL24" s="14" t="s">
        <v>326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4" t="s">
        <v>326</v>
      </c>
      <c r="AT24" s="15"/>
      <c r="AU24" s="14" t="s">
        <v>326</v>
      </c>
      <c r="AV24" s="14" t="s">
        <v>326</v>
      </c>
      <c r="AW24" s="14" t="s">
        <v>341</v>
      </c>
      <c r="AX24" s="14" t="s">
        <v>342</v>
      </c>
      <c r="AY24" s="14" t="s">
        <v>326</v>
      </c>
      <c r="AZ24" s="18">
        <v>0</v>
      </c>
      <c r="BA24" s="18">
        <v>0</v>
      </c>
      <c r="BB24" s="18">
        <v>0</v>
      </c>
      <c r="BC24" s="16">
        <v>0</v>
      </c>
      <c r="BD24" s="17">
        <v>45</v>
      </c>
      <c r="BE24" s="14" t="s">
        <v>326</v>
      </c>
      <c r="BF24" s="14" t="s">
        <v>343</v>
      </c>
      <c r="BG24" s="14" t="s">
        <v>326</v>
      </c>
      <c r="BH24" s="14" t="s">
        <v>344</v>
      </c>
      <c r="BI24" s="14" t="s">
        <v>334</v>
      </c>
      <c r="BJ24" s="14" t="s">
        <v>334</v>
      </c>
      <c r="BK24" s="14" t="s">
        <v>475</v>
      </c>
      <c r="BL24" s="14" t="s">
        <v>466</v>
      </c>
      <c r="BM24" s="14" t="s">
        <v>332</v>
      </c>
      <c r="BN24" s="14" t="s">
        <v>345</v>
      </c>
      <c r="BO24" s="16">
        <v>1</v>
      </c>
      <c r="BP24" s="14" t="s">
        <v>346</v>
      </c>
      <c r="BQ24" s="14" t="s">
        <v>347</v>
      </c>
      <c r="BR24" s="14" t="s">
        <v>326</v>
      </c>
      <c r="BS24" s="14" t="s">
        <v>348</v>
      </c>
      <c r="BT24" s="14" t="s">
        <v>326</v>
      </c>
      <c r="BU24" s="14" t="s">
        <v>326</v>
      </c>
      <c r="BV24" s="14" t="s">
        <v>326</v>
      </c>
      <c r="BW24" s="14" t="s">
        <v>326</v>
      </c>
      <c r="BX24" s="14" t="s">
        <v>326</v>
      </c>
      <c r="BY24" s="14" t="s">
        <v>349</v>
      </c>
      <c r="BZ24" s="14" t="s">
        <v>350</v>
      </c>
      <c r="CA24" s="14" t="s">
        <v>351</v>
      </c>
      <c r="CB24" s="14" t="s">
        <v>326</v>
      </c>
      <c r="CC24" s="16">
        <v>0</v>
      </c>
      <c r="CD24" s="18">
        <v>0</v>
      </c>
      <c r="CE24" s="14" t="s">
        <v>352</v>
      </c>
      <c r="CF24" s="18">
        <v>0</v>
      </c>
      <c r="CG24" s="18">
        <v>0</v>
      </c>
      <c r="CH24" s="17">
        <v>1</v>
      </c>
      <c r="CI24" s="14" t="s">
        <v>353</v>
      </c>
      <c r="CJ24" s="14" t="s">
        <v>386</v>
      </c>
      <c r="CK24" s="14" t="s">
        <v>391</v>
      </c>
      <c r="CL24" s="15">
        <v>42370</v>
      </c>
      <c r="CM24" s="14" t="s">
        <v>392</v>
      </c>
      <c r="CN24" s="14" t="s">
        <v>326</v>
      </c>
      <c r="CO24" s="14" t="s">
        <v>357</v>
      </c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</row>
    <row r="25" spans="1:128" x14ac:dyDescent="0.3">
      <c r="A25" s="14" t="s">
        <v>158</v>
      </c>
      <c r="B25" s="14" t="s">
        <v>159</v>
      </c>
      <c r="C25" s="15">
        <v>44532</v>
      </c>
      <c r="D25" s="14" t="s">
        <v>323</v>
      </c>
      <c r="E25" s="15">
        <v>44532</v>
      </c>
      <c r="F25" s="14" t="s">
        <v>324</v>
      </c>
      <c r="G25" s="14" t="s">
        <v>325</v>
      </c>
      <c r="H25" s="14" t="s">
        <v>326</v>
      </c>
      <c r="I25" s="14" t="s">
        <v>327</v>
      </c>
      <c r="J25" s="14" t="s">
        <v>46</v>
      </c>
      <c r="K25" s="14" t="s">
        <v>9</v>
      </c>
      <c r="L25" s="14" t="s">
        <v>326</v>
      </c>
      <c r="M25" s="14" t="s">
        <v>328</v>
      </c>
      <c r="N25" s="14" t="s">
        <v>326</v>
      </c>
      <c r="O25" s="14" t="s">
        <v>329</v>
      </c>
      <c r="P25" s="14" t="s">
        <v>330</v>
      </c>
      <c r="Q25" s="16">
        <v>0.84399999999999997</v>
      </c>
      <c r="R25" s="16">
        <v>0.84399999999999997</v>
      </c>
      <c r="S25" s="14" t="s">
        <v>331</v>
      </c>
      <c r="T25" s="14" t="s">
        <v>326</v>
      </c>
      <c r="U25" s="14" t="s">
        <v>332</v>
      </c>
      <c r="V25" s="14" t="s">
        <v>333</v>
      </c>
      <c r="W25" s="14" t="s">
        <v>334</v>
      </c>
      <c r="X25" s="14" t="s">
        <v>326</v>
      </c>
      <c r="Y25" s="14" t="s">
        <v>326</v>
      </c>
      <c r="Z25" s="14" t="s">
        <v>335</v>
      </c>
      <c r="AA25" s="14" t="s">
        <v>326</v>
      </c>
      <c r="AB25" s="14" t="s">
        <v>326</v>
      </c>
      <c r="AC25" s="14" t="s">
        <v>336</v>
      </c>
      <c r="AD25" s="14" t="s">
        <v>326</v>
      </c>
      <c r="AE25" s="14" t="s">
        <v>326</v>
      </c>
      <c r="AF25" s="14" t="s">
        <v>337</v>
      </c>
      <c r="AG25" s="14" t="s">
        <v>338</v>
      </c>
      <c r="AH25" s="17">
        <v>40</v>
      </c>
      <c r="AI25" s="17">
        <v>1</v>
      </c>
      <c r="AJ25" s="14" t="s">
        <v>339</v>
      </c>
      <c r="AK25" s="14" t="s">
        <v>340</v>
      </c>
      <c r="AL25" s="14" t="s">
        <v>326</v>
      </c>
      <c r="AM25" s="16">
        <v>0</v>
      </c>
      <c r="AN25" s="16">
        <v>0</v>
      </c>
      <c r="AO25" s="16">
        <v>0</v>
      </c>
      <c r="AP25" s="16">
        <v>0</v>
      </c>
      <c r="AQ25" s="16">
        <v>0</v>
      </c>
      <c r="AR25" s="16">
        <v>0</v>
      </c>
      <c r="AS25" s="14" t="s">
        <v>326</v>
      </c>
      <c r="AT25" s="15"/>
      <c r="AU25" s="14" t="s">
        <v>326</v>
      </c>
      <c r="AV25" s="14" t="s">
        <v>326</v>
      </c>
      <c r="AW25" s="14" t="s">
        <v>341</v>
      </c>
      <c r="AX25" s="14" t="s">
        <v>342</v>
      </c>
      <c r="AY25" s="14" t="s">
        <v>326</v>
      </c>
      <c r="AZ25" s="18">
        <v>0</v>
      </c>
      <c r="BA25" s="18">
        <v>0</v>
      </c>
      <c r="BB25" s="18">
        <v>0</v>
      </c>
      <c r="BC25" s="16">
        <v>0</v>
      </c>
      <c r="BD25" s="17">
        <v>45</v>
      </c>
      <c r="BE25" s="14" t="s">
        <v>326</v>
      </c>
      <c r="BF25" s="14" t="s">
        <v>343</v>
      </c>
      <c r="BG25" s="14" t="s">
        <v>326</v>
      </c>
      <c r="BH25" s="14" t="s">
        <v>344</v>
      </c>
      <c r="BI25" s="14" t="s">
        <v>334</v>
      </c>
      <c r="BJ25" s="14" t="s">
        <v>334</v>
      </c>
      <c r="BK25" s="14" t="s">
        <v>326</v>
      </c>
      <c r="BL25" s="14" t="s">
        <v>326</v>
      </c>
      <c r="BM25" s="14" t="s">
        <v>332</v>
      </c>
      <c r="BN25" s="14" t="s">
        <v>345</v>
      </c>
      <c r="BO25" s="16">
        <v>1</v>
      </c>
      <c r="BP25" s="14" t="s">
        <v>346</v>
      </c>
      <c r="BQ25" s="14" t="s">
        <v>347</v>
      </c>
      <c r="BR25" s="14" t="s">
        <v>326</v>
      </c>
      <c r="BS25" s="14" t="s">
        <v>348</v>
      </c>
      <c r="BT25" s="14" t="s">
        <v>326</v>
      </c>
      <c r="BU25" s="14" t="s">
        <v>326</v>
      </c>
      <c r="BV25" s="14" t="s">
        <v>326</v>
      </c>
      <c r="BW25" s="14" t="s">
        <v>326</v>
      </c>
      <c r="BX25" s="14" t="s">
        <v>326</v>
      </c>
      <c r="BY25" s="14" t="s">
        <v>349</v>
      </c>
      <c r="BZ25" s="14" t="s">
        <v>350</v>
      </c>
      <c r="CA25" s="14" t="s">
        <v>351</v>
      </c>
      <c r="CB25" s="14" t="s">
        <v>326</v>
      </c>
      <c r="CC25" s="16">
        <v>0</v>
      </c>
      <c r="CD25" s="18">
        <v>0</v>
      </c>
      <c r="CE25" s="14" t="s">
        <v>352</v>
      </c>
      <c r="CF25" s="18">
        <v>0</v>
      </c>
      <c r="CG25" s="18">
        <v>0</v>
      </c>
      <c r="CH25" s="17">
        <v>1</v>
      </c>
      <c r="CI25" s="14" t="s">
        <v>353</v>
      </c>
      <c r="CJ25" s="14" t="s">
        <v>354</v>
      </c>
      <c r="CK25" s="14" t="s">
        <v>355</v>
      </c>
      <c r="CL25" s="15">
        <v>44532</v>
      </c>
      <c r="CM25" s="14" t="s">
        <v>323</v>
      </c>
      <c r="CN25" s="14" t="s">
        <v>356</v>
      </c>
      <c r="CO25" s="14" t="s">
        <v>357</v>
      </c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</row>
    <row r="26" spans="1:128" x14ac:dyDescent="0.3">
      <c r="A26" s="14" t="s">
        <v>171</v>
      </c>
      <c r="B26" s="14" t="s">
        <v>172</v>
      </c>
      <c r="C26" s="15">
        <v>44650</v>
      </c>
      <c r="D26" s="14" t="s">
        <v>358</v>
      </c>
      <c r="E26" s="15">
        <v>44650</v>
      </c>
      <c r="F26" s="14" t="s">
        <v>370</v>
      </c>
      <c r="G26" s="14" t="s">
        <v>325</v>
      </c>
      <c r="H26" s="14" t="s">
        <v>326</v>
      </c>
      <c r="I26" s="14" t="s">
        <v>327</v>
      </c>
      <c r="J26" s="14" t="s">
        <v>46</v>
      </c>
      <c r="K26" s="14" t="s">
        <v>9</v>
      </c>
      <c r="L26" s="14" t="s">
        <v>326</v>
      </c>
      <c r="M26" s="14" t="s">
        <v>328</v>
      </c>
      <c r="N26" s="14" t="s">
        <v>326</v>
      </c>
      <c r="O26" s="14" t="s">
        <v>329</v>
      </c>
      <c r="P26" s="14" t="s">
        <v>330</v>
      </c>
      <c r="Q26" s="16">
        <v>0</v>
      </c>
      <c r="R26" s="16">
        <v>0</v>
      </c>
      <c r="S26" s="14" t="s">
        <v>331</v>
      </c>
      <c r="T26" s="14" t="s">
        <v>482</v>
      </c>
      <c r="U26" s="14" t="s">
        <v>332</v>
      </c>
      <c r="V26" s="14" t="s">
        <v>333</v>
      </c>
      <c r="W26" s="14" t="s">
        <v>334</v>
      </c>
      <c r="X26" s="14" t="s">
        <v>326</v>
      </c>
      <c r="Y26" s="14" t="s">
        <v>326</v>
      </c>
      <c r="Z26" s="14" t="s">
        <v>335</v>
      </c>
      <c r="AA26" s="14" t="s">
        <v>326</v>
      </c>
      <c r="AB26" s="14" t="s">
        <v>326</v>
      </c>
      <c r="AC26" s="14" t="s">
        <v>336</v>
      </c>
      <c r="AD26" s="14" t="s">
        <v>326</v>
      </c>
      <c r="AE26" s="14" t="s">
        <v>326</v>
      </c>
      <c r="AF26" s="14" t="s">
        <v>337</v>
      </c>
      <c r="AG26" s="14" t="s">
        <v>493</v>
      </c>
      <c r="AH26" s="17">
        <v>40</v>
      </c>
      <c r="AI26" s="17">
        <v>1</v>
      </c>
      <c r="AJ26" s="14" t="s">
        <v>373</v>
      </c>
      <c r="AK26" s="14" t="s">
        <v>340</v>
      </c>
      <c r="AL26" s="14" t="s">
        <v>326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4" t="s">
        <v>326</v>
      </c>
      <c r="AT26" s="15"/>
      <c r="AU26" s="14" t="s">
        <v>326</v>
      </c>
      <c r="AV26" s="14" t="s">
        <v>326</v>
      </c>
      <c r="AW26" s="14" t="s">
        <v>341</v>
      </c>
      <c r="AX26" s="14" t="s">
        <v>342</v>
      </c>
      <c r="AY26" s="14" t="s">
        <v>326</v>
      </c>
      <c r="AZ26" s="18">
        <v>0</v>
      </c>
      <c r="BA26" s="18">
        <v>0</v>
      </c>
      <c r="BB26" s="18">
        <v>0</v>
      </c>
      <c r="BC26" s="16">
        <v>0</v>
      </c>
      <c r="BD26" s="17">
        <v>45</v>
      </c>
      <c r="BE26" s="14" t="s">
        <v>326</v>
      </c>
      <c r="BF26" s="14" t="s">
        <v>343</v>
      </c>
      <c r="BG26" s="14" t="s">
        <v>326</v>
      </c>
      <c r="BH26" s="14" t="s">
        <v>344</v>
      </c>
      <c r="BI26" s="14" t="s">
        <v>334</v>
      </c>
      <c r="BJ26" s="14" t="s">
        <v>334</v>
      </c>
      <c r="BK26" s="14" t="s">
        <v>326</v>
      </c>
      <c r="BL26" s="14" t="s">
        <v>326</v>
      </c>
      <c r="BM26" s="14" t="s">
        <v>332</v>
      </c>
      <c r="BN26" s="14" t="s">
        <v>345</v>
      </c>
      <c r="BO26" s="16">
        <v>1</v>
      </c>
      <c r="BP26" s="14" t="s">
        <v>346</v>
      </c>
      <c r="BQ26" s="14" t="s">
        <v>347</v>
      </c>
      <c r="BR26" s="14" t="s">
        <v>326</v>
      </c>
      <c r="BS26" s="14" t="s">
        <v>348</v>
      </c>
      <c r="BT26" s="14" t="s">
        <v>326</v>
      </c>
      <c r="BU26" s="14" t="s">
        <v>326</v>
      </c>
      <c r="BV26" s="14" t="s">
        <v>326</v>
      </c>
      <c r="BW26" s="14" t="s">
        <v>326</v>
      </c>
      <c r="BX26" s="14" t="s">
        <v>326</v>
      </c>
      <c r="BY26" s="14" t="s">
        <v>349</v>
      </c>
      <c r="BZ26" s="14" t="s">
        <v>350</v>
      </c>
      <c r="CA26" s="14" t="s">
        <v>351</v>
      </c>
      <c r="CB26" s="14" t="s">
        <v>326</v>
      </c>
      <c r="CC26" s="16">
        <v>0</v>
      </c>
      <c r="CD26" s="18">
        <v>0</v>
      </c>
      <c r="CE26" s="14" t="s">
        <v>352</v>
      </c>
      <c r="CF26" s="18">
        <v>0</v>
      </c>
      <c r="CG26" s="18">
        <v>0</v>
      </c>
      <c r="CH26" s="17">
        <v>1</v>
      </c>
      <c r="CI26" s="14" t="s">
        <v>353</v>
      </c>
      <c r="CJ26" s="14" t="s">
        <v>494</v>
      </c>
      <c r="CK26" s="14" t="s">
        <v>495</v>
      </c>
      <c r="CL26" s="15">
        <v>44650</v>
      </c>
      <c r="CM26" s="14" t="s">
        <v>358</v>
      </c>
      <c r="CN26" s="14" t="s">
        <v>496</v>
      </c>
      <c r="CO26" s="14" t="s">
        <v>357</v>
      </c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</row>
    <row r="27" spans="1:128" x14ac:dyDescent="0.3">
      <c r="A27" s="14" t="s">
        <v>173</v>
      </c>
      <c r="B27" s="14" t="s">
        <v>90</v>
      </c>
      <c r="C27" s="15">
        <v>44530</v>
      </c>
      <c r="D27" s="14" t="s">
        <v>358</v>
      </c>
      <c r="E27" s="15">
        <v>44531</v>
      </c>
      <c r="F27" s="14" t="s">
        <v>370</v>
      </c>
      <c r="G27" s="14" t="s">
        <v>325</v>
      </c>
      <c r="H27" s="14" t="s">
        <v>326</v>
      </c>
      <c r="I27" s="14" t="s">
        <v>327</v>
      </c>
      <c r="J27" s="14" t="s">
        <v>46</v>
      </c>
      <c r="K27" s="14" t="s">
        <v>9</v>
      </c>
      <c r="L27" s="14" t="s">
        <v>326</v>
      </c>
      <c r="M27" s="14" t="s">
        <v>328</v>
      </c>
      <c r="N27" s="14" t="s">
        <v>326</v>
      </c>
      <c r="O27" s="14" t="s">
        <v>329</v>
      </c>
      <c r="P27" s="14" t="s">
        <v>330</v>
      </c>
      <c r="Q27" s="16">
        <v>0.33300000000000002</v>
      </c>
      <c r="R27" s="16">
        <v>0.33300000000000002</v>
      </c>
      <c r="S27" s="14" t="s">
        <v>331</v>
      </c>
      <c r="T27" s="14" t="s">
        <v>499</v>
      </c>
      <c r="U27" s="14" t="s">
        <v>332</v>
      </c>
      <c r="V27" s="14" t="s">
        <v>333</v>
      </c>
      <c r="W27" s="14" t="s">
        <v>334</v>
      </c>
      <c r="X27" s="14" t="s">
        <v>326</v>
      </c>
      <c r="Y27" s="14" t="s">
        <v>326</v>
      </c>
      <c r="Z27" s="14" t="s">
        <v>335</v>
      </c>
      <c r="AA27" s="14" t="s">
        <v>326</v>
      </c>
      <c r="AB27" s="14" t="s">
        <v>326</v>
      </c>
      <c r="AC27" s="14" t="s">
        <v>336</v>
      </c>
      <c r="AD27" s="14" t="s">
        <v>326</v>
      </c>
      <c r="AE27" s="14" t="s">
        <v>326</v>
      </c>
      <c r="AF27" s="14" t="s">
        <v>337</v>
      </c>
      <c r="AG27" s="14" t="s">
        <v>338</v>
      </c>
      <c r="AH27" s="17">
        <v>40</v>
      </c>
      <c r="AI27" s="17">
        <v>1</v>
      </c>
      <c r="AJ27" s="14" t="s">
        <v>339</v>
      </c>
      <c r="AK27" s="14" t="s">
        <v>340</v>
      </c>
      <c r="AL27" s="14" t="s">
        <v>326</v>
      </c>
      <c r="AM27" s="16">
        <v>0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4" t="s">
        <v>326</v>
      </c>
      <c r="AT27" s="15"/>
      <c r="AU27" s="14" t="s">
        <v>326</v>
      </c>
      <c r="AV27" s="14" t="s">
        <v>326</v>
      </c>
      <c r="AW27" s="14" t="s">
        <v>341</v>
      </c>
      <c r="AX27" s="14" t="s">
        <v>342</v>
      </c>
      <c r="AY27" s="14" t="s">
        <v>326</v>
      </c>
      <c r="AZ27" s="18">
        <v>0</v>
      </c>
      <c r="BA27" s="18">
        <v>0</v>
      </c>
      <c r="BB27" s="18">
        <v>0</v>
      </c>
      <c r="BC27" s="16">
        <v>0</v>
      </c>
      <c r="BD27" s="17">
        <v>45</v>
      </c>
      <c r="BE27" s="14" t="s">
        <v>326</v>
      </c>
      <c r="BF27" s="14" t="s">
        <v>343</v>
      </c>
      <c r="BG27" s="14" t="s">
        <v>326</v>
      </c>
      <c r="BH27" s="14" t="s">
        <v>344</v>
      </c>
      <c r="BI27" s="14" t="s">
        <v>334</v>
      </c>
      <c r="BJ27" s="14" t="s">
        <v>334</v>
      </c>
      <c r="BK27" s="14" t="s">
        <v>326</v>
      </c>
      <c r="BL27" s="14" t="s">
        <v>326</v>
      </c>
      <c r="BM27" s="14" t="s">
        <v>332</v>
      </c>
      <c r="BN27" s="14" t="s">
        <v>345</v>
      </c>
      <c r="BO27" s="16">
        <v>1</v>
      </c>
      <c r="BP27" s="14" t="s">
        <v>346</v>
      </c>
      <c r="BQ27" s="14" t="s">
        <v>347</v>
      </c>
      <c r="BR27" s="14" t="s">
        <v>326</v>
      </c>
      <c r="BS27" s="14" t="s">
        <v>348</v>
      </c>
      <c r="BT27" s="14" t="s">
        <v>326</v>
      </c>
      <c r="BU27" s="14" t="s">
        <v>326</v>
      </c>
      <c r="BV27" s="14" t="s">
        <v>326</v>
      </c>
      <c r="BW27" s="14" t="s">
        <v>326</v>
      </c>
      <c r="BX27" s="14" t="s">
        <v>326</v>
      </c>
      <c r="BY27" s="14" t="s">
        <v>349</v>
      </c>
      <c r="BZ27" s="14" t="s">
        <v>350</v>
      </c>
      <c r="CA27" s="14" t="s">
        <v>351</v>
      </c>
      <c r="CB27" s="14" t="s">
        <v>326</v>
      </c>
      <c r="CC27" s="16">
        <v>0</v>
      </c>
      <c r="CD27" s="18">
        <v>0</v>
      </c>
      <c r="CE27" s="14" t="s">
        <v>352</v>
      </c>
      <c r="CF27" s="18">
        <v>0</v>
      </c>
      <c r="CG27" s="18">
        <v>0</v>
      </c>
      <c r="CH27" s="17">
        <v>1</v>
      </c>
      <c r="CI27" s="14" t="s">
        <v>353</v>
      </c>
      <c r="CJ27" s="14" t="s">
        <v>500</v>
      </c>
      <c r="CK27" s="14" t="s">
        <v>501</v>
      </c>
      <c r="CL27" s="15">
        <v>44530</v>
      </c>
      <c r="CM27" s="14" t="s">
        <v>358</v>
      </c>
      <c r="CN27" s="14" t="s">
        <v>502</v>
      </c>
      <c r="CO27" s="14" t="s">
        <v>357</v>
      </c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</row>
    <row r="28" spans="1:128" x14ac:dyDescent="0.3">
      <c r="A28" s="14" t="s">
        <v>186</v>
      </c>
      <c r="B28" s="14" t="s">
        <v>90</v>
      </c>
      <c r="C28" s="15">
        <v>43985</v>
      </c>
      <c r="D28" s="14" t="s">
        <v>323</v>
      </c>
      <c r="E28" s="15">
        <v>44543</v>
      </c>
      <c r="F28" s="14" t="s">
        <v>370</v>
      </c>
      <c r="G28" s="14" t="s">
        <v>325</v>
      </c>
      <c r="H28" s="14" t="s">
        <v>326</v>
      </c>
      <c r="I28" s="14" t="s">
        <v>327</v>
      </c>
      <c r="J28" s="14" t="s">
        <v>43</v>
      </c>
      <c r="K28" s="14" t="s">
        <v>9</v>
      </c>
      <c r="L28" s="14" t="s">
        <v>326</v>
      </c>
      <c r="M28" s="14" t="s">
        <v>328</v>
      </c>
      <c r="N28" s="14" t="s">
        <v>326</v>
      </c>
      <c r="O28" s="14" t="s">
        <v>329</v>
      </c>
      <c r="P28" s="14" t="s">
        <v>330</v>
      </c>
      <c r="Q28" s="16">
        <v>0</v>
      </c>
      <c r="R28" s="16">
        <v>0</v>
      </c>
      <c r="S28" s="14" t="s">
        <v>331</v>
      </c>
      <c r="T28" s="14" t="s">
        <v>482</v>
      </c>
      <c r="U28" s="14" t="s">
        <v>332</v>
      </c>
      <c r="V28" s="14" t="s">
        <v>333</v>
      </c>
      <c r="W28" s="14" t="s">
        <v>334</v>
      </c>
      <c r="X28" s="14" t="s">
        <v>326</v>
      </c>
      <c r="Y28" s="14" t="s">
        <v>326</v>
      </c>
      <c r="Z28" s="14" t="s">
        <v>335</v>
      </c>
      <c r="AA28" s="14" t="s">
        <v>326</v>
      </c>
      <c r="AB28" s="14" t="s">
        <v>326</v>
      </c>
      <c r="AC28" s="14" t="s">
        <v>336</v>
      </c>
      <c r="AD28" s="14" t="s">
        <v>326</v>
      </c>
      <c r="AE28" s="14" t="s">
        <v>326</v>
      </c>
      <c r="AF28" s="14" t="s">
        <v>337</v>
      </c>
      <c r="AG28" s="14" t="s">
        <v>338</v>
      </c>
      <c r="AH28" s="17">
        <v>40</v>
      </c>
      <c r="AI28" s="17">
        <v>1</v>
      </c>
      <c r="AJ28" s="14" t="s">
        <v>339</v>
      </c>
      <c r="AK28" s="14" t="s">
        <v>340</v>
      </c>
      <c r="AL28" s="14" t="s">
        <v>326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4" t="s">
        <v>326</v>
      </c>
      <c r="AT28" s="15"/>
      <c r="AU28" s="14" t="s">
        <v>326</v>
      </c>
      <c r="AV28" s="14" t="s">
        <v>326</v>
      </c>
      <c r="AW28" s="14" t="s">
        <v>341</v>
      </c>
      <c r="AX28" s="14" t="s">
        <v>342</v>
      </c>
      <c r="AY28" s="14" t="s">
        <v>326</v>
      </c>
      <c r="AZ28" s="18">
        <v>0</v>
      </c>
      <c r="BA28" s="18">
        <v>0</v>
      </c>
      <c r="BB28" s="18">
        <v>0</v>
      </c>
      <c r="BC28" s="16">
        <v>0</v>
      </c>
      <c r="BD28" s="17">
        <v>45</v>
      </c>
      <c r="BE28" s="14" t="s">
        <v>326</v>
      </c>
      <c r="BF28" s="14" t="s">
        <v>343</v>
      </c>
      <c r="BG28" s="14" t="s">
        <v>326</v>
      </c>
      <c r="BH28" s="14" t="s">
        <v>344</v>
      </c>
      <c r="BI28" s="14" t="s">
        <v>334</v>
      </c>
      <c r="BJ28" s="14" t="s">
        <v>334</v>
      </c>
      <c r="BK28" s="14" t="s">
        <v>361</v>
      </c>
      <c r="BL28" s="14" t="s">
        <v>382</v>
      </c>
      <c r="BM28" s="14" t="s">
        <v>332</v>
      </c>
      <c r="BN28" s="14" t="s">
        <v>345</v>
      </c>
      <c r="BO28" s="16">
        <v>1</v>
      </c>
      <c r="BP28" s="14" t="s">
        <v>346</v>
      </c>
      <c r="BQ28" s="14" t="s">
        <v>347</v>
      </c>
      <c r="BR28" s="14" t="s">
        <v>326</v>
      </c>
      <c r="BS28" s="14" t="s">
        <v>348</v>
      </c>
      <c r="BT28" s="14" t="s">
        <v>326</v>
      </c>
      <c r="BU28" s="14" t="s">
        <v>326</v>
      </c>
      <c r="BV28" s="14" t="s">
        <v>326</v>
      </c>
      <c r="BW28" s="14" t="s">
        <v>326</v>
      </c>
      <c r="BX28" s="14" t="s">
        <v>326</v>
      </c>
      <c r="BY28" s="14" t="s">
        <v>349</v>
      </c>
      <c r="BZ28" s="14" t="s">
        <v>350</v>
      </c>
      <c r="CA28" s="14" t="s">
        <v>351</v>
      </c>
      <c r="CB28" s="14" t="s">
        <v>326</v>
      </c>
      <c r="CC28" s="16">
        <v>0</v>
      </c>
      <c r="CD28" s="18">
        <v>0</v>
      </c>
      <c r="CE28" s="14" t="s">
        <v>352</v>
      </c>
      <c r="CF28" s="18">
        <v>0</v>
      </c>
      <c r="CG28" s="18">
        <v>0</v>
      </c>
      <c r="CH28" s="17">
        <v>1</v>
      </c>
      <c r="CI28" s="14" t="s">
        <v>353</v>
      </c>
      <c r="CJ28" s="14" t="s">
        <v>526</v>
      </c>
      <c r="CK28" s="14" t="s">
        <v>527</v>
      </c>
      <c r="CL28" s="15">
        <v>43985</v>
      </c>
      <c r="CM28" s="14" t="s">
        <v>323</v>
      </c>
      <c r="CN28" s="14" t="s">
        <v>399</v>
      </c>
      <c r="CO28" s="14" t="s">
        <v>357</v>
      </c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</row>
    <row r="29" spans="1:128" x14ac:dyDescent="0.3">
      <c r="A29" s="14" t="s">
        <v>187</v>
      </c>
      <c r="B29" s="14" t="s">
        <v>188</v>
      </c>
      <c r="C29" s="15">
        <v>44568</v>
      </c>
      <c r="D29" s="14" t="s">
        <v>358</v>
      </c>
      <c r="E29" s="15">
        <v>44582</v>
      </c>
      <c r="F29" s="14" t="s">
        <v>370</v>
      </c>
      <c r="G29" s="14" t="s">
        <v>325</v>
      </c>
      <c r="H29" s="14" t="s">
        <v>326</v>
      </c>
      <c r="I29" s="14" t="s">
        <v>327</v>
      </c>
      <c r="J29" s="14" t="s">
        <v>79</v>
      </c>
      <c r="K29" s="14" t="s">
        <v>9</v>
      </c>
      <c r="L29" s="14" t="s">
        <v>326</v>
      </c>
      <c r="M29" s="14" t="s">
        <v>328</v>
      </c>
      <c r="N29" s="14" t="s">
        <v>326</v>
      </c>
      <c r="O29" s="14" t="s">
        <v>329</v>
      </c>
      <c r="P29" s="14" t="s">
        <v>330</v>
      </c>
      <c r="Q29" s="16">
        <v>0.1</v>
      </c>
      <c r="R29" s="16">
        <v>0.1</v>
      </c>
      <c r="S29" s="14" t="s">
        <v>331</v>
      </c>
      <c r="T29" s="14" t="s">
        <v>360</v>
      </c>
      <c r="U29" s="14" t="s">
        <v>332</v>
      </c>
      <c r="V29" s="14" t="s">
        <v>333</v>
      </c>
      <c r="W29" s="14" t="s">
        <v>334</v>
      </c>
      <c r="X29" s="14" t="s">
        <v>326</v>
      </c>
      <c r="Y29" s="14" t="s">
        <v>326</v>
      </c>
      <c r="Z29" s="14" t="s">
        <v>335</v>
      </c>
      <c r="AA29" s="14" t="s">
        <v>326</v>
      </c>
      <c r="AB29" s="14" t="s">
        <v>326</v>
      </c>
      <c r="AC29" s="14" t="s">
        <v>336</v>
      </c>
      <c r="AD29" s="14" t="s">
        <v>326</v>
      </c>
      <c r="AE29" s="14" t="s">
        <v>326</v>
      </c>
      <c r="AF29" s="14" t="s">
        <v>337</v>
      </c>
      <c r="AG29" s="14" t="s">
        <v>338</v>
      </c>
      <c r="AH29" s="17">
        <v>40</v>
      </c>
      <c r="AI29" s="17">
        <v>1</v>
      </c>
      <c r="AJ29" s="14" t="s">
        <v>339</v>
      </c>
      <c r="AK29" s="14" t="s">
        <v>340</v>
      </c>
      <c r="AL29" s="14" t="s">
        <v>326</v>
      </c>
      <c r="AM29" s="16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4" t="s">
        <v>326</v>
      </c>
      <c r="AT29" s="15"/>
      <c r="AU29" s="14" t="s">
        <v>326</v>
      </c>
      <c r="AV29" s="14" t="s">
        <v>326</v>
      </c>
      <c r="AW29" s="14" t="s">
        <v>341</v>
      </c>
      <c r="AX29" s="14" t="s">
        <v>342</v>
      </c>
      <c r="AY29" s="14" t="s">
        <v>326</v>
      </c>
      <c r="AZ29" s="18">
        <v>0</v>
      </c>
      <c r="BA29" s="18">
        <v>0</v>
      </c>
      <c r="BB29" s="18">
        <v>0</v>
      </c>
      <c r="BC29" s="16">
        <v>0</v>
      </c>
      <c r="BD29" s="17">
        <v>45</v>
      </c>
      <c r="BE29" s="14" t="s">
        <v>326</v>
      </c>
      <c r="BF29" s="14" t="s">
        <v>343</v>
      </c>
      <c r="BG29" s="14" t="s">
        <v>326</v>
      </c>
      <c r="BH29" s="14" t="s">
        <v>344</v>
      </c>
      <c r="BI29" s="14" t="s">
        <v>334</v>
      </c>
      <c r="BJ29" s="14" t="s">
        <v>334</v>
      </c>
      <c r="BK29" s="14" t="s">
        <v>326</v>
      </c>
      <c r="BL29" s="14" t="s">
        <v>326</v>
      </c>
      <c r="BM29" s="14" t="s">
        <v>332</v>
      </c>
      <c r="BN29" s="14" t="s">
        <v>345</v>
      </c>
      <c r="BO29" s="16">
        <v>1</v>
      </c>
      <c r="BP29" s="14" t="s">
        <v>346</v>
      </c>
      <c r="BQ29" s="14" t="s">
        <v>347</v>
      </c>
      <c r="BR29" s="14" t="s">
        <v>326</v>
      </c>
      <c r="BS29" s="14" t="s">
        <v>348</v>
      </c>
      <c r="BT29" s="14" t="s">
        <v>326</v>
      </c>
      <c r="BU29" s="14" t="s">
        <v>326</v>
      </c>
      <c r="BV29" s="14" t="s">
        <v>326</v>
      </c>
      <c r="BW29" s="14" t="s">
        <v>326</v>
      </c>
      <c r="BX29" s="14" t="s">
        <v>326</v>
      </c>
      <c r="BY29" s="14" t="s">
        <v>349</v>
      </c>
      <c r="BZ29" s="14" t="s">
        <v>350</v>
      </c>
      <c r="CA29" s="14" t="s">
        <v>351</v>
      </c>
      <c r="CB29" s="14" t="s">
        <v>326</v>
      </c>
      <c r="CC29" s="16">
        <v>0</v>
      </c>
      <c r="CD29" s="18">
        <v>0</v>
      </c>
      <c r="CE29" s="14" t="s">
        <v>352</v>
      </c>
      <c r="CF29" s="18">
        <v>0</v>
      </c>
      <c r="CG29" s="18">
        <v>0</v>
      </c>
      <c r="CH29" s="17">
        <v>1</v>
      </c>
      <c r="CI29" s="14" t="s">
        <v>353</v>
      </c>
      <c r="CJ29" s="14" t="s">
        <v>422</v>
      </c>
      <c r="CK29" s="14" t="s">
        <v>423</v>
      </c>
      <c r="CL29" s="15">
        <v>44568</v>
      </c>
      <c r="CM29" s="14" t="s">
        <v>358</v>
      </c>
      <c r="CN29" s="14" t="s">
        <v>424</v>
      </c>
      <c r="CO29" s="14" t="s">
        <v>357</v>
      </c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</row>
    <row r="30" spans="1:128" x14ac:dyDescent="0.3">
      <c r="A30" s="14" t="s">
        <v>189</v>
      </c>
      <c r="B30" s="14" t="s">
        <v>190</v>
      </c>
      <c r="C30" s="15">
        <v>44568</v>
      </c>
      <c r="D30" s="14" t="s">
        <v>358</v>
      </c>
      <c r="E30" s="15">
        <v>44582</v>
      </c>
      <c r="F30" s="14" t="s">
        <v>370</v>
      </c>
      <c r="G30" s="14" t="s">
        <v>325</v>
      </c>
      <c r="H30" s="14" t="s">
        <v>326</v>
      </c>
      <c r="I30" s="14" t="s">
        <v>327</v>
      </c>
      <c r="J30" s="14" t="s">
        <v>79</v>
      </c>
      <c r="K30" s="14" t="s">
        <v>9</v>
      </c>
      <c r="L30" s="14" t="s">
        <v>326</v>
      </c>
      <c r="M30" s="14" t="s">
        <v>328</v>
      </c>
      <c r="N30" s="14" t="s">
        <v>326</v>
      </c>
      <c r="O30" s="14" t="s">
        <v>329</v>
      </c>
      <c r="P30" s="14" t="s">
        <v>330</v>
      </c>
      <c r="Q30" s="16">
        <v>7.7649999999999997</v>
      </c>
      <c r="R30" s="16">
        <v>7.7649999999999997</v>
      </c>
      <c r="S30" s="14" t="s">
        <v>331</v>
      </c>
      <c r="T30" s="14" t="s">
        <v>360</v>
      </c>
      <c r="U30" s="14" t="s">
        <v>332</v>
      </c>
      <c r="V30" s="14" t="s">
        <v>333</v>
      </c>
      <c r="W30" s="14" t="s">
        <v>334</v>
      </c>
      <c r="X30" s="14" t="s">
        <v>326</v>
      </c>
      <c r="Y30" s="14" t="s">
        <v>326</v>
      </c>
      <c r="Z30" s="14" t="s">
        <v>335</v>
      </c>
      <c r="AA30" s="14" t="s">
        <v>326</v>
      </c>
      <c r="AB30" s="14" t="s">
        <v>326</v>
      </c>
      <c r="AC30" s="14" t="s">
        <v>336</v>
      </c>
      <c r="AD30" s="14" t="s">
        <v>326</v>
      </c>
      <c r="AE30" s="14" t="s">
        <v>326</v>
      </c>
      <c r="AF30" s="14" t="s">
        <v>337</v>
      </c>
      <c r="AG30" s="14" t="s">
        <v>338</v>
      </c>
      <c r="AH30" s="17">
        <v>40</v>
      </c>
      <c r="AI30" s="17">
        <v>1</v>
      </c>
      <c r="AJ30" s="14" t="s">
        <v>339</v>
      </c>
      <c r="AK30" s="14" t="s">
        <v>340</v>
      </c>
      <c r="AL30" s="14" t="s">
        <v>326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4" t="s">
        <v>326</v>
      </c>
      <c r="AT30" s="15"/>
      <c r="AU30" s="14" t="s">
        <v>326</v>
      </c>
      <c r="AV30" s="14" t="s">
        <v>326</v>
      </c>
      <c r="AW30" s="14" t="s">
        <v>341</v>
      </c>
      <c r="AX30" s="14" t="s">
        <v>342</v>
      </c>
      <c r="AY30" s="14" t="s">
        <v>326</v>
      </c>
      <c r="AZ30" s="18">
        <v>0</v>
      </c>
      <c r="BA30" s="18">
        <v>0</v>
      </c>
      <c r="BB30" s="18">
        <v>0</v>
      </c>
      <c r="BC30" s="16">
        <v>0</v>
      </c>
      <c r="BD30" s="17">
        <v>45</v>
      </c>
      <c r="BE30" s="14" t="s">
        <v>326</v>
      </c>
      <c r="BF30" s="14" t="s">
        <v>343</v>
      </c>
      <c r="BG30" s="14" t="s">
        <v>326</v>
      </c>
      <c r="BH30" s="14" t="s">
        <v>344</v>
      </c>
      <c r="BI30" s="14" t="s">
        <v>334</v>
      </c>
      <c r="BJ30" s="14" t="s">
        <v>334</v>
      </c>
      <c r="BK30" s="14" t="s">
        <v>326</v>
      </c>
      <c r="BL30" s="14" t="s">
        <v>326</v>
      </c>
      <c r="BM30" s="14" t="s">
        <v>332</v>
      </c>
      <c r="BN30" s="14" t="s">
        <v>345</v>
      </c>
      <c r="BO30" s="16">
        <v>1</v>
      </c>
      <c r="BP30" s="14" t="s">
        <v>346</v>
      </c>
      <c r="BQ30" s="14" t="s">
        <v>347</v>
      </c>
      <c r="BR30" s="14" t="s">
        <v>326</v>
      </c>
      <c r="BS30" s="14" t="s">
        <v>348</v>
      </c>
      <c r="BT30" s="14" t="s">
        <v>326</v>
      </c>
      <c r="BU30" s="14" t="s">
        <v>326</v>
      </c>
      <c r="BV30" s="14" t="s">
        <v>326</v>
      </c>
      <c r="BW30" s="14" t="s">
        <v>326</v>
      </c>
      <c r="BX30" s="14" t="s">
        <v>326</v>
      </c>
      <c r="BY30" s="14" t="s">
        <v>349</v>
      </c>
      <c r="BZ30" s="14" t="s">
        <v>350</v>
      </c>
      <c r="CA30" s="14" t="s">
        <v>351</v>
      </c>
      <c r="CB30" s="14" t="s">
        <v>326</v>
      </c>
      <c r="CC30" s="16">
        <v>0</v>
      </c>
      <c r="CD30" s="18">
        <v>0</v>
      </c>
      <c r="CE30" s="14" t="s">
        <v>352</v>
      </c>
      <c r="CF30" s="18">
        <v>0</v>
      </c>
      <c r="CG30" s="18">
        <v>0</v>
      </c>
      <c r="CH30" s="17">
        <v>1</v>
      </c>
      <c r="CI30" s="14" t="s">
        <v>353</v>
      </c>
      <c r="CJ30" s="14" t="s">
        <v>422</v>
      </c>
      <c r="CK30" s="14" t="s">
        <v>423</v>
      </c>
      <c r="CL30" s="15">
        <v>44568</v>
      </c>
      <c r="CM30" s="14" t="s">
        <v>358</v>
      </c>
      <c r="CN30" s="14" t="s">
        <v>424</v>
      </c>
      <c r="CO30" s="14" t="s">
        <v>357</v>
      </c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</row>
    <row r="31" spans="1:128" x14ac:dyDescent="0.3">
      <c r="A31" s="14" t="s">
        <v>191</v>
      </c>
      <c r="B31" s="14" t="s">
        <v>192</v>
      </c>
      <c r="C31" s="15">
        <v>44503</v>
      </c>
      <c r="D31" s="14" t="s">
        <v>358</v>
      </c>
      <c r="E31" s="15">
        <v>44509</v>
      </c>
      <c r="F31" s="14" t="s">
        <v>370</v>
      </c>
      <c r="G31" s="14" t="s">
        <v>325</v>
      </c>
      <c r="H31" s="14" t="s">
        <v>326</v>
      </c>
      <c r="I31" s="14" t="s">
        <v>327</v>
      </c>
      <c r="J31" s="14" t="s">
        <v>46</v>
      </c>
      <c r="K31" s="14" t="s">
        <v>9</v>
      </c>
      <c r="L31" s="14" t="s">
        <v>326</v>
      </c>
      <c r="M31" s="14" t="s">
        <v>328</v>
      </c>
      <c r="N31" s="14" t="s">
        <v>326</v>
      </c>
      <c r="O31" s="14" t="s">
        <v>329</v>
      </c>
      <c r="P31" s="14" t="s">
        <v>330</v>
      </c>
      <c r="Q31" s="16">
        <v>8.4499999999999993</v>
      </c>
      <c r="R31" s="16">
        <v>8.4499999999999993</v>
      </c>
      <c r="S31" s="14" t="s">
        <v>331</v>
      </c>
      <c r="T31" s="14" t="s">
        <v>433</v>
      </c>
      <c r="U31" s="14" t="s">
        <v>332</v>
      </c>
      <c r="V31" s="14" t="s">
        <v>333</v>
      </c>
      <c r="W31" s="14" t="s">
        <v>334</v>
      </c>
      <c r="X31" s="14" t="s">
        <v>326</v>
      </c>
      <c r="Y31" s="14" t="s">
        <v>326</v>
      </c>
      <c r="Z31" s="14" t="s">
        <v>335</v>
      </c>
      <c r="AA31" s="14" t="s">
        <v>326</v>
      </c>
      <c r="AB31" s="14" t="s">
        <v>326</v>
      </c>
      <c r="AC31" s="14" t="s">
        <v>336</v>
      </c>
      <c r="AD31" s="14" t="s">
        <v>326</v>
      </c>
      <c r="AE31" s="14" t="s">
        <v>326</v>
      </c>
      <c r="AF31" s="14" t="s">
        <v>337</v>
      </c>
      <c r="AG31" s="14" t="s">
        <v>338</v>
      </c>
      <c r="AH31" s="17">
        <v>40</v>
      </c>
      <c r="AI31" s="17">
        <v>1</v>
      </c>
      <c r="AJ31" s="14" t="s">
        <v>339</v>
      </c>
      <c r="AK31" s="14" t="s">
        <v>340</v>
      </c>
      <c r="AL31" s="14" t="s">
        <v>326</v>
      </c>
      <c r="AM31" s="16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4" t="s">
        <v>326</v>
      </c>
      <c r="AT31" s="15"/>
      <c r="AU31" s="14" t="s">
        <v>326</v>
      </c>
      <c r="AV31" s="14" t="s">
        <v>326</v>
      </c>
      <c r="AW31" s="14" t="s">
        <v>341</v>
      </c>
      <c r="AX31" s="14" t="s">
        <v>342</v>
      </c>
      <c r="AY31" s="14" t="s">
        <v>326</v>
      </c>
      <c r="AZ31" s="18">
        <v>0</v>
      </c>
      <c r="BA31" s="18">
        <v>0</v>
      </c>
      <c r="BB31" s="18">
        <v>0</v>
      </c>
      <c r="BC31" s="16">
        <v>0</v>
      </c>
      <c r="BD31" s="17">
        <v>45</v>
      </c>
      <c r="BE31" s="14" t="s">
        <v>326</v>
      </c>
      <c r="BF31" s="14" t="s">
        <v>343</v>
      </c>
      <c r="BG31" s="14" t="s">
        <v>326</v>
      </c>
      <c r="BH31" s="14" t="s">
        <v>344</v>
      </c>
      <c r="BI31" s="14" t="s">
        <v>334</v>
      </c>
      <c r="BJ31" s="14" t="s">
        <v>334</v>
      </c>
      <c r="BK31" s="14" t="s">
        <v>326</v>
      </c>
      <c r="BL31" s="14" t="s">
        <v>326</v>
      </c>
      <c r="BM31" s="14" t="s">
        <v>332</v>
      </c>
      <c r="BN31" s="14" t="s">
        <v>345</v>
      </c>
      <c r="BO31" s="16">
        <v>1</v>
      </c>
      <c r="BP31" s="14" t="s">
        <v>346</v>
      </c>
      <c r="BQ31" s="14" t="s">
        <v>347</v>
      </c>
      <c r="BR31" s="14" t="s">
        <v>326</v>
      </c>
      <c r="BS31" s="14" t="s">
        <v>348</v>
      </c>
      <c r="BT31" s="14" t="s">
        <v>326</v>
      </c>
      <c r="BU31" s="14" t="s">
        <v>326</v>
      </c>
      <c r="BV31" s="14" t="s">
        <v>326</v>
      </c>
      <c r="BW31" s="14" t="s">
        <v>326</v>
      </c>
      <c r="BX31" s="14" t="s">
        <v>326</v>
      </c>
      <c r="BY31" s="14" t="s">
        <v>349</v>
      </c>
      <c r="BZ31" s="14" t="s">
        <v>350</v>
      </c>
      <c r="CA31" s="14" t="s">
        <v>351</v>
      </c>
      <c r="CB31" s="14" t="s">
        <v>326</v>
      </c>
      <c r="CC31" s="16">
        <v>0</v>
      </c>
      <c r="CD31" s="18">
        <v>0</v>
      </c>
      <c r="CE31" s="14" t="s">
        <v>352</v>
      </c>
      <c r="CF31" s="18">
        <v>0</v>
      </c>
      <c r="CG31" s="18">
        <v>0</v>
      </c>
      <c r="CH31" s="17">
        <v>1</v>
      </c>
      <c r="CI31" s="14" t="s">
        <v>353</v>
      </c>
      <c r="CJ31" s="14" t="s">
        <v>528</v>
      </c>
      <c r="CK31" s="14" t="s">
        <v>529</v>
      </c>
      <c r="CL31" s="15">
        <v>44503</v>
      </c>
      <c r="CM31" s="14" t="s">
        <v>358</v>
      </c>
      <c r="CN31" s="14" t="s">
        <v>530</v>
      </c>
      <c r="CO31" s="14" t="s">
        <v>357</v>
      </c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</row>
    <row r="32" spans="1:128" x14ac:dyDescent="0.3">
      <c r="A32" s="14" t="s">
        <v>193</v>
      </c>
      <c r="B32" s="14" t="s">
        <v>194</v>
      </c>
      <c r="C32" s="15">
        <v>44447</v>
      </c>
      <c r="D32" s="14" t="s">
        <v>323</v>
      </c>
      <c r="E32" s="15">
        <v>44594</v>
      </c>
      <c r="F32" s="14" t="s">
        <v>432</v>
      </c>
      <c r="G32" s="14" t="s">
        <v>325</v>
      </c>
      <c r="H32" s="14" t="s">
        <v>326</v>
      </c>
      <c r="I32" s="14" t="s">
        <v>327</v>
      </c>
      <c r="J32" s="14" t="s">
        <v>46</v>
      </c>
      <c r="K32" s="14" t="s">
        <v>9</v>
      </c>
      <c r="L32" s="14" t="s">
        <v>326</v>
      </c>
      <c r="M32" s="14" t="s">
        <v>328</v>
      </c>
      <c r="N32" s="14" t="s">
        <v>326</v>
      </c>
      <c r="O32" s="14" t="s">
        <v>329</v>
      </c>
      <c r="P32" s="14" t="s">
        <v>330</v>
      </c>
      <c r="Q32" s="16">
        <v>0</v>
      </c>
      <c r="R32" s="16">
        <v>0</v>
      </c>
      <c r="S32" s="14" t="s">
        <v>331</v>
      </c>
      <c r="T32" s="14" t="s">
        <v>482</v>
      </c>
      <c r="U32" s="14" t="s">
        <v>332</v>
      </c>
      <c r="V32" s="14" t="s">
        <v>333</v>
      </c>
      <c r="W32" s="14" t="s">
        <v>334</v>
      </c>
      <c r="X32" s="14" t="s">
        <v>326</v>
      </c>
      <c r="Y32" s="14" t="s">
        <v>326</v>
      </c>
      <c r="Z32" s="14" t="s">
        <v>335</v>
      </c>
      <c r="AA32" s="14" t="s">
        <v>326</v>
      </c>
      <c r="AB32" s="14" t="s">
        <v>326</v>
      </c>
      <c r="AC32" s="14" t="s">
        <v>336</v>
      </c>
      <c r="AD32" s="14" t="s">
        <v>326</v>
      </c>
      <c r="AE32" s="14" t="s">
        <v>326</v>
      </c>
      <c r="AF32" s="14" t="s">
        <v>337</v>
      </c>
      <c r="AG32" s="14" t="s">
        <v>338</v>
      </c>
      <c r="AH32" s="17">
        <v>40</v>
      </c>
      <c r="AI32" s="17">
        <v>1</v>
      </c>
      <c r="AJ32" s="14" t="s">
        <v>339</v>
      </c>
      <c r="AK32" s="14" t="s">
        <v>340</v>
      </c>
      <c r="AL32" s="14" t="s">
        <v>326</v>
      </c>
      <c r="AM32" s="16">
        <v>0</v>
      </c>
      <c r="AN32" s="16">
        <v>0</v>
      </c>
      <c r="AO32" s="16">
        <v>0</v>
      </c>
      <c r="AP32" s="16">
        <v>0</v>
      </c>
      <c r="AQ32" s="16">
        <v>0</v>
      </c>
      <c r="AR32" s="16">
        <v>0</v>
      </c>
      <c r="AS32" s="14" t="s">
        <v>326</v>
      </c>
      <c r="AT32" s="15"/>
      <c r="AU32" s="14" t="s">
        <v>326</v>
      </c>
      <c r="AV32" s="14" t="s">
        <v>326</v>
      </c>
      <c r="AW32" s="14" t="s">
        <v>341</v>
      </c>
      <c r="AX32" s="14" t="s">
        <v>342</v>
      </c>
      <c r="AY32" s="14" t="s">
        <v>326</v>
      </c>
      <c r="AZ32" s="18">
        <v>0</v>
      </c>
      <c r="BA32" s="18">
        <v>0</v>
      </c>
      <c r="BB32" s="18">
        <v>0</v>
      </c>
      <c r="BC32" s="16">
        <v>0</v>
      </c>
      <c r="BD32" s="17">
        <v>45</v>
      </c>
      <c r="BE32" s="14" t="s">
        <v>326</v>
      </c>
      <c r="BF32" s="14" t="s">
        <v>343</v>
      </c>
      <c r="BG32" s="14" t="s">
        <v>326</v>
      </c>
      <c r="BH32" s="14" t="s">
        <v>344</v>
      </c>
      <c r="BI32" s="14" t="s">
        <v>334</v>
      </c>
      <c r="BJ32" s="14" t="s">
        <v>334</v>
      </c>
      <c r="BK32" s="14" t="s">
        <v>326</v>
      </c>
      <c r="BL32" s="14" t="s">
        <v>326</v>
      </c>
      <c r="BM32" s="14" t="s">
        <v>332</v>
      </c>
      <c r="BN32" s="14" t="s">
        <v>345</v>
      </c>
      <c r="BO32" s="16">
        <v>1</v>
      </c>
      <c r="BP32" s="14" t="s">
        <v>346</v>
      </c>
      <c r="BQ32" s="14" t="s">
        <v>347</v>
      </c>
      <c r="BR32" s="14" t="s">
        <v>326</v>
      </c>
      <c r="BS32" s="14" t="s">
        <v>348</v>
      </c>
      <c r="BT32" s="14" t="s">
        <v>326</v>
      </c>
      <c r="BU32" s="14" t="s">
        <v>326</v>
      </c>
      <c r="BV32" s="14" t="s">
        <v>326</v>
      </c>
      <c r="BW32" s="14" t="s">
        <v>326</v>
      </c>
      <c r="BX32" s="14" t="s">
        <v>326</v>
      </c>
      <c r="BY32" s="14" t="s">
        <v>349</v>
      </c>
      <c r="BZ32" s="14" t="s">
        <v>350</v>
      </c>
      <c r="CA32" s="14" t="s">
        <v>351</v>
      </c>
      <c r="CB32" s="14" t="s">
        <v>326</v>
      </c>
      <c r="CC32" s="16">
        <v>0</v>
      </c>
      <c r="CD32" s="18">
        <v>0</v>
      </c>
      <c r="CE32" s="14" t="s">
        <v>352</v>
      </c>
      <c r="CF32" s="18">
        <v>0</v>
      </c>
      <c r="CG32" s="18">
        <v>0</v>
      </c>
      <c r="CH32" s="17">
        <v>1</v>
      </c>
      <c r="CI32" s="14" t="s">
        <v>353</v>
      </c>
      <c r="CJ32" s="14" t="s">
        <v>531</v>
      </c>
      <c r="CK32" s="14" t="s">
        <v>532</v>
      </c>
      <c r="CL32" s="15">
        <v>44447</v>
      </c>
      <c r="CM32" s="14" t="s">
        <v>323</v>
      </c>
      <c r="CN32" s="14" t="s">
        <v>399</v>
      </c>
      <c r="CO32" s="14" t="s">
        <v>357</v>
      </c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</row>
    <row r="33" spans="1:128" x14ac:dyDescent="0.3">
      <c r="A33" s="14" t="s">
        <v>195</v>
      </c>
      <c r="B33" s="14" t="s">
        <v>196</v>
      </c>
      <c r="C33" s="15">
        <v>43850</v>
      </c>
      <c r="D33" s="14" t="s">
        <v>358</v>
      </c>
      <c r="E33" s="15">
        <v>44544</v>
      </c>
      <c r="F33" s="14" t="s">
        <v>370</v>
      </c>
      <c r="G33" s="14" t="s">
        <v>325</v>
      </c>
      <c r="H33" s="14" t="s">
        <v>326</v>
      </c>
      <c r="I33" s="14" t="s">
        <v>327</v>
      </c>
      <c r="J33" s="14" t="s">
        <v>7</v>
      </c>
      <c r="K33" s="14" t="s">
        <v>9</v>
      </c>
      <c r="L33" s="14" t="s">
        <v>326</v>
      </c>
      <c r="M33" s="14" t="s">
        <v>328</v>
      </c>
      <c r="N33" s="14" t="s">
        <v>326</v>
      </c>
      <c r="O33" s="14" t="s">
        <v>329</v>
      </c>
      <c r="P33" s="14" t="s">
        <v>330</v>
      </c>
      <c r="Q33" s="16">
        <v>0.83</v>
      </c>
      <c r="R33" s="16">
        <v>0.83</v>
      </c>
      <c r="S33" s="14" t="s">
        <v>331</v>
      </c>
      <c r="T33" s="14" t="s">
        <v>379</v>
      </c>
      <c r="U33" s="14" t="s">
        <v>332</v>
      </c>
      <c r="V33" s="14" t="s">
        <v>333</v>
      </c>
      <c r="W33" s="14" t="s">
        <v>334</v>
      </c>
      <c r="X33" s="14" t="s">
        <v>326</v>
      </c>
      <c r="Y33" s="14" t="s">
        <v>326</v>
      </c>
      <c r="Z33" s="14" t="s">
        <v>335</v>
      </c>
      <c r="AA33" s="14" t="s">
        <v>326</v>
      </c>
      <c r="AB33" s="14" t="s">
        <v>326</v>
      </c>
      <c r="AC33" s="14" t="s">
        <v>336</v>
      </c>
      <c r="AD33" s="14" t="s">
        <v>326</v>
      </c>
      <c r="AE33" s="14" t="s">
        <v>326</v>
      </c>
      <c r="AF33" s="14" t="s">
        <v>337</v>
      </c>
      <c r="AG33" s="14" t="s">
        <v>338</v>
      </c>
      <c r="AH33" s="17">
        <v>40</v>
      </c>
      <c r="AI33" s="17">
        <v>1</v>
      </c>
      <c r="AJ33" s="14" t="s">
        <v>339</v>
      </c>
      <c r="AK33" s="14" t="s">
        <v>340</v>
      </c>
      <c r="AL33" s="14" t="s">
        <v>326</v>
      </c>
      <c r="AM33" s="16">
        <v>0</v>
      </c>
      <c r="AN33" s="16">
        <v>0</v>
      </c>
      <c r="AO33" s="16">
        <v>0</v>
      </c>
      <c r="AP33" s="16">
        <v>0</v>
      </c>
      <c r="AQ33" s="16">
        <v>0</v>
      </c>
      <c r="AR33" s="16">
        <v>0</v>
      </c>
      <c r="AS33" s="14" t="s">
        <v>326</v>
      </c>
      <c r="AT33" s="15"/>
      <c r="AU33" s="14" t="s">
        <v>326</v>
      </c>
      <c r="AV33" s="14" t="s">
        <v>326</v>
      </c>
      <c r="AW33" s="14" t="s">
        <v>341</v>
      </c>
      <c r="AX33" s="14" t="s">
        <v>342</v>
      </c>
      <c r="AY33" s="14" t="s">
        <v>326</v>
      </c>
      <c r="AZ33" s="18">
        <v>0</v>
      </c>
      <c r="BA33" s="18">
        <v>0</v>
      </c>
      <c r="BB33" s="18">
        <v>0</v>
      </c>
      <c r="BC33" s="16">
        <v>0</v>
      </c>
      <c r="BD33" s="17">
        <v>45</v>
      </c>
      <c r="BE33" s="14" t="s">
        <v>326</v>
      </c>
      <c r="BF33" s="14" t="s">
        <v>343</v>
      </c>
      <c r="BG33" s="14" t="s">
        <v>326</v>
      </c>
      <c r="BH33" s="14" t="s">
        <v>344</v>
      </c>
      <c r="BI33" s="14" t="s">
        <v>334</v>
      </c>
      <c r="BJ33" s="14" t="s">
        <v>334</v>
      </c>
      <c r="BK33" s="14" t="s">
        <v>533</v>
      </c>
      <c r="BL33" s="14" t="s">
        <v>382</v>
      </c>
      <c r="BM33" s="14" t="s">
        <v>332</v>
      </c>
      <c r="BN33" s="14" t="s">
        <v>345</v>
      </c>
      <c r="BO33" s="16">
        <v>1</v>
      </c>
      <c r="BP33" s="14" t="s">
        <v>346</v>
      </c>
      <c r="BQ33" s="14" t="s">
        <v>347</v>
      </c>
      <c r="BR33" s="14" t="s">
        <v>326</v>
      </c>
      <c r="BS33" s="14" t="s">
        <v>348</v>
      </c>
      <c r="BT33" s="14" t="s">
        <v>326</v>
      </c>
      <c r="BU33" s="14" t="s">
        <v>326</v>
      </c>
      <c r="BV33" s="14" t="s">
        <v>326</v>
      </c>
      <c r="BW33" s="14" t="s">
        <v>326</v>
      </c>
      <c r="BX33" s="14" t="s">
        <v>326</v>
      </c>
      <c r="BY33" s="14" t="s">
        <v>349</v>
      </c>
      <c r="BZ33" s="14" t="s">
        <v>350</v>
      </c>
      <c r="CA33" s="14" t="s">
        <v>351</v>
      </c>
      <c r="CB33" s="14" t="s">
        <v>326</v>
      </c>
      <c r="CC33" s="16">
        <v>0</v>
      </c>
      <c r="CD33" s="18">
        <v>0</v>
      </c>
      <c r="CE33" s="14" t="s">
        <v>352</v>
      </c>
      <c r="CF33" s="18">
        <v>0</v>
      </c>
      <c r="CG33" s="18">
        <v>0</v>
      </c>
      <c r="CH33" s="17">
        <v>1</v>
      </c>
      <c r="CI33" s="14" t="s">
        <v>353</v>
      </c>
      <c r="CJ33" s="14" t="s">
        <v>534</v>
      </c>
      <c r="CK33" s="14" t="s">
        <v>535</v>
      </c>
      <c r="CL33" s="15">
        <v>43850</v>
      </c>
      <c r="CM33" s="14" t="s">
        <v>358</v>
      </c>
      <c r="CN33" s="14" t="s">
        <v>399</v>
      </c>
      <c r="CO33" s="14" t="s">
        <v>357</v>
      </c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</row>
    <row r="34" spans="1:128" x14ac:dyDescent="0.3">
      <c r="A34" s="14" t="s">
        <v>197</v>
      </c>
      <c r="B34" s="14" t="s">
        <v>198</v>
      </c>
      <c r="C34" s="15">
        <v>44452</v>
      </c>
      <c r="D34" s="14" t="s">
        <v>323</v>
      </c>
      <c r="E34" s="15">
        <v>44594</v>
      </c>
      <c r="F34" s="14" t="s">
        <v>432</v>
      </c>
      <c r="G34" s="14" t="s">
        <v>325</v>
      </c>
      <c r="H34" s="14" t="s">
        <v>326</v>
      </c>
      <c r="I34" s="14" t="s">
        <v>327</v>
      </c>
      <c r="J34" s="14" t="s">
        <v>46</v>
      </c>
      <c r="K34" s="14" t="s">
        <v>9</v>
      </c>
      <c r="L34" s="14" t="s">
        <v>326</v>
      </c>
      <c r="M34" s="14" t="s">
        <v>328</v>
      </c>
      <c r="N34" s="14" t="s">
        <v>326</v>
      </c>
      <c r="O34" s="14" t="s">
        <v>329</v>
      </c>
      <c r="P34" s="14" t="s">
        <v>330</v>
      </c>
      <c r="Q34" s="16">
        <v>0</v>
      </c>
      <c r="R34" s="16">
        <v>0</v>
      </c>
      <c r="S34" s="14" t="s">
        <v>331</v>
      </c>
      <c r="T34" s="14" t="s">
        <v>482</v>
      </c>
      <c r="U34" s="14" t="s">
        <v>332</v>
      </c>
      <c r="V34" s="14" t="s">
        <v>333</v>
      </c>
      <c r="W34" s="14" t="s">
        <v>334</v>
      </c>
      <c r="X34" s="14" t="s">
        <v>326</v>
      </c>
      <c r="Y34" s="14" t="s">
        <v>326</v>
      </c>
      <c r="Z34" s="14" t="s">
        <v>335</v>
      </c>
      <c r="AA34" s="14" t="s">
        <v>326</v>
      </c>
      <c r="AB34" s="14" t="s">
        <v>326</v>
      </c>
      <c r="AC34" s="14" t="s">
        <v>336</v>
      </c>
      <c r="AD34" s="14" t="s">
        <v>326</v>
      </c>
      <c r="AE34" s="14" t="s">
        <v>326</v>
      </c>
      <c r="AF34" s="14" t="s">
        <v>337</v>
      </c>
      <c r="AG34" s="14" t="s">
        <v>338</v>
      </c>
      <c r="AH34" s="17">
        <v>40</v>
      </c>
      <c r="AI34" s="17">
        <v>1</v>
      </c>
      <c r="AJ34" s="14" t="s">
        <v>339</v>
      </c>
      <c r="AK34" s="14" t="s">
        <v>340</v>
      </c>
      <c r="AL34" s="14" t="s">
        <v>326</v>
      </c>
      <c r="AM34" s="16">
        <v>0</v>
      </c>
      <c r="AN34" s="16">
        <v>0</v>
      </c>
      <c r="AO34" s="16">
        <v>0</v>
      </c>
      <c r="AP34" s="16">
        <v>0</v>
      </c>
      <c r="AQ34" s="16">
        <v>0</v>
      </c>
      <c r="AR34" s="16">
        <v>0</v>
      </c>
      <c r="AS34" s="14" t="s">
        <v>326</v>
      </c>
      <c r="AT34" s="15"/>
      <c r="AU34" s="14" t="s">
        <v>326</v>
      </c>
      <c r="AV34" s="14" t="s">
        <v>326</v>
      </c>
      <c r="AW34" s="14" t="s">
        <v>341</v>
      </c>
      <c r="AX34" s="14" t="s">
        <v>342</v>
      </c>
      <c r="AY34" s="14" t="s">
        <v>326</v>
      </c>
      <c r="AZ34" s="18">
        <v>0</v>
      </c>
      <c r="BA34" s="18">
        <v>0</v>
      </c>
      <c r="BB34" s="18">
        <v>0</v>
      </c>
      <c r="BC34" s="16">
        <v>0</v>
      </c>
      <c r="BD34" s="17">
        <v>45</v>
      </c>
      <c r="BE34" s="14" t="s">
        <v>326</v>
      </c>
      <c r="BF34" s="14" t="s">
        <v>343</v>
      </c>
      <c r="BG34" s="14" t="s">
        <v>326</v>
      </c>
      <c r="BH34" s="14" t="s">
        <v>344</v>
      </c>
      <c r="BI34" s="14" t="s">
        <v>334</v>
      </c>
      <c r="BJ34" s="14" t="s">
        <v>334</v>
      </c>
      <c r="BK34" s="14" t="s">
        <v>326</v>
      </c>
      <c r="BL34" s="14" t="s">
        <v>326</v>
      </c>
      <c r="BM34" s="14" t="s">
        <v>332</v>
      </c>
      <c r="BN34" s="14" t="s">
        <v>345</v>
      </c>
      <c r="BO34" s="16">
        <v>1</v>
      </c>
      <c r="BP34" s="14" t="s">
        <v>346</v>
      </c>
      <c r="BQ34" s="14" t="s">
        <v>347</v>
      </c>
      <c r="BR34" s="14" t="s">
        <v>326</v>
      </c>
      <c r="BS34" s="14" t="s">
        <v>348</v>
      </c>
      <c r="BT34" s="14" t="s">
        <v>326</v>
      </c>
      <c r="BU34" s="14" t="s">
        <v>326</v>
      </c>
      <c r="BV34" s="14" t="s">
        <v>326</v>
      </c>
      <c r="BW34" s="14" t="s">
        <v>326</v>
      </c>
      <c r="BX34" s="14" t="s">
        <v>326</v>
      </c>
      <c r="BY34" s="14" t="s">
        <v>349</v>
      </c>
      <c r="BZ34" s="14" t="s">
        <v>350</v>
      </c>
      <c r="CA34" s="14" t="s">
        <v>351</v>
      </c>
      <c r="CB34" s="14" t="s">
        <v>326</v>
      </c>
      <c r="CC34" s="16">
        <v>0</v>
      </c>
      <c r="CD34" s="18">
        <v>0</v>
      </c>
      <c r="CE34" s="14" t="s">
        <v>352</v>
      </c>
      <c r="CF34" s="18">
        <v>0</v>
      </c>
      <c r="CG34" s="18">
        <v>0</v>
      </c>
      <c r="CH34" s="17">
        <v>1</v>
      </c>
      <c r="CI34" s="14" t="s">
        <v>353</v>
      </c>
      <c r="CJ34" s="14" t="s">
        <v>536</v>
      </c>
      <c r="CK34" s="14" t="s">
        <v>537</v>
      </c>
      <c r="CL34" s="15">
        <v>44452</v>
      </c>
      <c r="CM34" s="14" t="s">
        <v>323</v>
      </c>
      <c r="CN34" s="14" t="s">
        <v>399</v>
      </c>
      <c r="CO34" s="14" t="s">
        <v>357</v>
      </c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4"/>
      <c r="DU34" s="14"/>
      <c r="DV34" s="14"/>
      <c r="DW34" s="14"/>
      <c r="DX34" s="14"/>
    </row>
    <row r="35" spans="1:128" x14ac:dyDescent="0.3">
      <c r="A35" s="14" t="s">
        <v>97</v>
      </c>
      <c r="B35" s="14" t="s">
        <v>98</v>
      </c>
      <c r="C35" s="15">
        <v>44620</v>
      </c>
      <c r="D35" s="14" t="s">
        <v>425</v>
      </c>
      <c r="E35" s="15">
        <v>44641</v>
      </c>
      <c r="F35" s="14" t="s">
        <v>377</v>
      </c>
      <c r="G35" s="14" t="s">
        <v>325</v>
      </c>
      <c r="H35" s="14" t="s">
        <v>326</v>
      </c>
      <c r="I35" s="14" t="s">
        <v>327</v>
      </c>
      <c r="J35" s="14" t="s">
        <v>54</v>
      </c>
      <c r="K35" s="14" t="s">
        <v>9</v>
      </c>
      <c r="L35" s="14" t="s">
        <v>326</v>
      </c>
      <c r="M35" s="14" t="s">
        <v>328</v>
      </c>
      <c r="N35" s="14" t="s">
        <v>326</v>
      </c>
      <c r="O35" s="14" t="s">
        <v>329</v>
      </c>
      <c r="P35" s="14" t="s">
        <v>330</v>
      </c>
      <c r="Q35" s="16">
        <v>5.2999999999999999E-2</v>
      </c>
      <c r="R35" s="16">
        <v>5.2999999999999999E-2</v>
      </c>
      <c r="S35" s="14" t="s">
        <v>331</v>
      </c>
      <c r="T35" s="14" t="s">
        <v>426</v>
      </c>
      <c r="U35" s="14" t="s">
        <v>332</v>
      </c>
      <c r="V35" s="14" t="s">
        <v>333</v>
      </c>
      <c r="W35" s="14" t="s">
        <v>334</v>
      </c>
      <c r="X35" s="14" t="s">
        <v>326</v>
      </c>
      <c r="Y35" s="14" t="s">
        <v>326</v>
      </c>
      <c r="Z35" s="14" t="s">
        <v>335</v>
      </c>
      <c r="AA35" s="14" t="s">
        <v>326</v>
      </c>
      <c r="AB35" s="14" t="s">
        <v>326</v>
      </c>
      <c r="AC35" s="14" t="s">
        <v>336</v>
      </c>
      <c r="AD35" s="14" t="s">
        <v>326</v>
      </c>
      <c r="AE35" s="14" t="s">
        <v>326</v>
      </c>
      <c r="AF35" s="14" t="s">
        <v>337</v>
      </c>
      <c r="AG35" s="14" t="s">
        <v>338</v>
      </c>
      <c r="AH35" s="17">
        <v>40</v>
      </c>
      <c r="AI35" s="17">
        <v>1</v>
      </c>
      <c r="AJ35" s="14" t="s">
        <v>339</v>
      </c>
      <c r="AK35" s="14" t="s">
        <v>340</v>
      </c>
      <c r="AL35" s="14" t="s">
        <v>326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4" t="s">
        <v>326</v>
      </c>
      <c r="AT35" s="15"/>
      <c r="AU35" s="14" t="s">
        <v>326</v>
      </c>
      <c r="AV35" s="14" t="s">
        <v>326</v>
      </c>
      <c r="AW35" s="14" t="s">
        <v>341</v>
      </c>
      <c r="AX35" s="14" t="s">
        <v>342</v>
      </c>
      <c r="AY35" s="14" t="s">
        <v>326</v>
      </c>
      <c r="AZ35" s="18">
        <v>0</v>
      </c>
      <c r="BA35" s="18">
        <v>0</v>
      </c>
      <c r="BB35" s="18">
        <v>0</v>
      </c>
      <c r="BC35" s="16">
        <v>0</v>
      </c>
      <c r="BD35" s="17">
        <v>45</v>
      </c>
      <c r="BE35" s="14" t="s">
        <v>326</v>
      </c>
      <c r="BF35" s="14" t="s">
        <v>343</v>
      </c>
      <c r="BG35" s="14" t="s">
        <v>326</v>
      </c>
      <c r="BH35" s="14" t="s">
        <v>344</v>
      </c>
      <c r="BI35" s="14" t="s">
        <v>334</v>
      </c>
      <c r="BJ35" s="14" t="s">
        <v>334</v>
      </c>
      <c r="BK35" s="14" t="s">
        <v>326</v>
      </c>
      <c r="BL35" s="14" t="s">
        <v>326</v>
      </c>
      <c r="BM35" s="14" t="s">
        <v>332</v>
      </c>
      <c r="BN35" s="14" t="s">
        <v>345</v>
      </c>
      <c r="BO35" s="16">
        <v>1</v>
      </c>
      <c r="BP35" s="14" t="s">
        <v>346</v>
      </c>
      <c r="BQ35" s="14" t="s">
        <v>347</v>
      </c>
      <c r="BR35" s="14" t="s">
        <v>326</v>
      </c>
      <c r="BS35" s="14" t="s">
        <v>348</v>
      </c>
      <c r="BT35" s="14" t="s">
        <v>326</v>
      </c>
      <c r="BU35" s="14" t="s">
        <v>326</v>
      </c>
      <c r="BV35" s="14" t="s">
        <v>326</v>
      </c>
      <c r="BW35" s="14" t="s">
        <v>326</v>
      </c>
      <c r="BX35" s="14" t="s">
        <v>326</v>
      </c>
      <c r="BY35" s="14" t="s">
        <v>349</v>
      </c>
      <c r="BZ35" s="14" t="s">
        <v>350</v>
      </c>
      <c r="CA35" s="14" t="s">
        <v>351</v>
      </c>
      <c r="CB35" s="14" t="s">
        <v>326</v>
      </c>
      <c r="CC35" s="16">
        <v>0</v>
      </c>
      <c r="CD35" s="18">
        <v>0</v>
      </c>
      <c r="CE35" s="14" t="s">
        <v>352</v>
      </c>
      <c r="CF35" s="18">
        <v>472.91</v>
      </c>
      <c r="CG35" s="18">
        <v>0</v>
      </c>
      <c r="CH35" s="17">
        <v>1</v>
      </c>
      <c r="CI35" s="14" t="s">
        <v>353</v>
      </c>
      <c r="CJ35" s="14" t="s">
        <v>427</v>
      </c>
      <c r="CK35" s="14" t="s">
        <v>428</v>
      </c>
      <c r="CL35" s="15">
        <v>44620</v>
      </c>
      <c r="CM35" s="14" t="s">
        <v>425</v>
      </c>
      <c r="CN35" s="14" t="s">
        <v>429</v>
      </c>
      <c r="CO35" s="14" t="s">
        <v>357</v>
      </c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</row>
    <row r="36" spans="1:128" x14ac:dyDescent="0.3">
      <c r="A36" s="14" t="s">
        <v>199</v>
      </c>
      <c r="B36" s="14" t="s">
        <v>200</v>
      </c>
      <c r="C36" s="15">
        <v>44371</v>
      </c>
      <c r="D36" s="14" t="s">
        <v>358</v>
      </c>
      <c r="E36" s="15">
        <v>44446</v>
      </c>
      <c r="F36" s="14" t="s">
        <v>370</v>
      </c>
      <c r="G36" s="14" t="s">
        <v>325</v>
      </c>
      <c r="H36" s="14" t="s">
        <v>326</v>
      </c>
      <c r="I36" s="14" t="s">
        <v>327</v>
      </c>
      <c r="J36" s="14" t="s">
        <v>46</v>
      </c>
      <c r="K36" s="14" t="s">
        <v>9</v>
      </c>
      <c r="L36" s="14" t="s">
        <v>326</v>
      </c>
      <c r="M36" s="14" t="s">
        <v>328</v>
      </c>
      <c r="N36" s="14" t="s">
        <v>326</v>
      </c>
      <c r="O36" s="14" t="s">
        <v>329</v>
      </c>
      <c r="P36" s="14" t="s">
        <v>330</v>
      </c>
      <c r="Q36" s="16">
        <v>0</v>
      </c>
      <c r="R36" s="16">
        <v>0</v>
      </c>
      <c r="S36" s="14" t="s">
        <v>331</v>
      </c>
      <c r="T36" s="14" t="s">
        <v>379</v>
      </c>
      <c r="U36" s="14" t="s">
        <v>332</v>
      </c>
      <c r="V36" s="14" t="s">
        <v>333</v>
      </c>
      <c r="W36" s="14" t="s">
        <v>334</v>
      </c>
      <c r="X36" s="14" t="s">
        <v>326</v>
      </c>
      <c r="Y36" s="14" t="s">
        <v>326</v>
      </c>
      <c r="Z36" s="14" t="s">
        <v>335</v>
      </c>
      <c r="AA36" s="14" t="s">
        <v>326</v>
      </c>
      <c r="AB36" s="14" t="s">
        <v>326</v>
      </c>
      <c r="AC36" s="14" t="s">
        <v>336</v>
      </c>
      <c r="AD36" s="14" t="s">
        <v>326</v>
      </c>
      <c r="AE36" s="14" t="s">
        <v>326</v>
      </c>
      <c r="AF36" s="14" t="s">
        <v>337</v>
      </c>
      <c r="AG36" s="14" t="s">
        <v>338</v>
      </c>
      <c r="AH36" s="17">
        <v>40</v>
      </c>
      <c r="AI36" s="17">
        <v>1</v>
      </c>
      <c r="AJ36" s="14" t="s">
        <v>339</v>
      </c>
      <c r="AK36" s="14" t="s">
        <v>340</v>
      </c>
      <c r="AL36" s="14" t="s">
        <v>326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0</v>
      </c>
      <c r="AS36" s="14" t="s">
        <v>326</v>
      </c>
      <c r="AT36" s="15"/>
      <c r="AU36" s="14" t="s">
        <v>326</v>
      </c>
      <c r="AV36" s="14" t="s">
        <v>326</v>
      </c>
      <c r="AW36" s="14" t="s">
        <v>341</v>
      </c>
      <c r="AX36" s="14" t="s">
        <v>342</v>
      </c>
      <c r="AY36" s="14" t="s">
        <v>326</v>
      </c>
      <c r="AZ36" s="18">
        <v>0</v>
      </c>
      <c r="BA36" s="18">
        <v>0</v>
      </c>
      <c r="BB36" s="18">
        <v>0</v>
      </c>
      <c r="BC36" s="16">
        <v>0</v>
      </c>
      <c r="BD36" s="17">
        <v>45</v>
      </c>
      <c r="BE36" s="14" t="s">
        <v>326</v>
      </c>
      <c r="BF36" s="14" t="s">
        <v>343</v>
      </c>
      <c r="BG36" s="14" t="s">
        <v>326</v>
      </c>
      <c r="BH36" s="14" t="s">
        <v>344</v>
      </c>
      <c r="BI36" s="14" t="s">
        <v>334</v>
      </c>
      <c r="BJ36" s="14" t="s">
        <v>334</v>
      </c>
      <c r="BK36" s="14" t="s">
        <v>326</v>
      </c>
      <c r="BL36" s="14" t="s">
        <v>326</v>
      </c>
      <c r="BM36" s="14" t="s">
        <v>332</v>
      </c>
      <c r="BN36" s="14" t="s">
        <v>345</v>
      </c>
      <c r="BO36" s="16">
        <v>1</v>
      </c>
      <c r="BP36" s="14" t="s">
        <v>346</v>
      </c>
      <c r="BQ36" s="14" t="s">
        <v>347</v>
      </c>
      <c r="BR36" s="14" t="s">
        <v>326</v>
      </c>
      <c r="BS36" s="14" t="s">
        <v>348</v>
      </c>
      <c r="BT36" s="14" t="s">
        <v>326</v>
      </c>
      <c r="BU36" s="14" t="s">
        <v>326</v>
      </c>
      <c r="BV36" s="14" t="s">
        <v>326</v>
      </c>
      <c r="BW36" s="14" t="s">
        <v>326</v>
      </c>
      <c r="BX36" s="14" t="s">
        <v>326</v>
      </c>
      <c r="BY36" s="14" t="s">
        <v>349</v>
      </c>
      <c r="BZ36" s="14" t="s">
        <v>350</v>
      </c>
      <c r="CA36" s="14" t="s">
        <v>351</v>
      </c>
      <c r="CB36" s="14" t="s">
        <v>326</v>
      </c>
      <c r="CC36" s="16">
        <v>0</v>
      </c>
      <c r="CD36" s="18">
        <v>0</v>
      </c>
      <c r="CE36" s="14" t="s">
        <v>352</v>
      </c>
      <c r="CF36" s="18">
        <v>0</v>
      </c>
      <c r="CG36" s="18">
        <v>0</v>
      </c>
      <c r="CH36" s="17">
        <v>1</v>
      </c>
      <c r="CI36" s="14" t="s">
        <v>353</v>
      </c>
      <c r="CJ36" s="14" t="s">
        <v>538</v>
      </c>
      <c r="CK36" s="14" t="s">
        <v>539</v>
      </c>
      <c r="CL36" s="15">
        <v>44371</v>
      </c>
      <c r="CM36" s="14" t="s">
        <v>358</v>
      </c>
      <c r="CN36" s="14" t="s">
        <v>399</v>
      </c>
      <c r="CO36" s="14" t="s">
        <v>357</v>
      </c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14"/>
      <c r="DU36" s="14"/>
      <c r="DV36" s="14"/>
      <c r="DW36" s="14"/>
      <c r="DX36" s="14"/>
    </row>
    <row r="37" spans="1:128" x14ac:dyDescent="0.3">
      <c r="A37" s="14" t="s">
        <v>203</v>
      </c>
      <c r="B37" s="14" t="s">
        <v>204</v>
      </c>
      <c r="C37" s="15">
        <v>44461</v>
      </c>
      <c r="D37" s="14" t="s">
        <v>323</v>
      </c>
      <c r="E37" s="15">
        <v>44461</v>
      </c>
      <c r="F37" s="14" t="s">
        <v>370</v>
      </c>
      <c r="G37" s="14" t="s">
        <v>325</v>
      </c>
      <c r="H37" s="14" t="s">
        <v>326</v>
      </c>
      <c r="I37" s="14" t="s">
        <v>327</v>
      </c>
      <c r="J37" s="14" t="s">
        <v>46</v>
      </c>
      <c r="K37" s="14" t="s">
        <v>9</v>
      </c>
      <c r="L37" s="14" t="s">
        <v>326</v>
      </c>
      <c r="M37" s="14" t="s">
        <v>328</v>
      </c>
      <c r="N37" s="14" t="s">
        <v>326</v>
      </c>
      <c r="O37" s="14" t="s">
        <v>329</v>
      </c>
      <c r="P37" s="14" t="s">
        <v>330</v>
      </c>
      <c r="Q37" s="16">
        <v>0.875</v>
      </c>
      <c r="R37" s="16">
        <v>0.875</v>
      </c>
      <c r="S37" s="14" t="s">
        <v>331</v>
      </c>
      <c r="T37" s="14" t="s">
        <v>406</v>
      </c>
      <c r="U37" s="14" t="s">
        <v>332</v>
      </c>
      <c r="V37" s="14" t="s">
        <v>333</v>
      </c>
      <c r="W37" s="14" t="s">
        <v>334</v>
      </c>
      <c r="X37" s="14" t="s">
        <v>326</v>
      </c>
      <c r="Y37" s="14" t="s">
        <v>326</v>
      </c>
      <c r="Z37" s="14" t="s">
        <v>335</v>
      </c>
      <c r="AA37" s="14" t="s">
        <v>326</v>
      </c>
      <c r="AB37" s="14" t="s">
        <v>326</v>
      </c>
      <c r="AC37" s="14" t="s">
        <v>336</v>
      </c>
      <c r="AD37" s="14" t="s">
        <v>326</v>
      </c>
      <c r="AE37" s="14" t="s">
        <v>326</v>
      </c>
      <c r="AF37" s="14" t="s">
        <v>337</v>
      </c>
      <c r="AG37" s="14" t="s">
        <v>338</v>
      </c>
      <c r="AH37" s="17">
        <v>40</v>
      </c>
      <c r="AI37" s="17">
        <v>1</v>
      </c>
      <c r="AJ37" s="14" t="s">
        <v>339</v>
      </c>
      <c r="AK37" s="14" t="s">
        <v>340</v>
      </c>
      <c r="AL37" s="14" t="s">
        <v>326</v>
      </c>
      <c r="AM37" s="16">
        <v>0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4" t="s">
        <v>326</v>
      </c>
      <c r="AT37" s="15"/>
      <c r="AU37" s="14" t="s">
        <v>326</v>
      </c>
      <c r="AV37" s="14" t="s">
        <v>326</v>
      </c>
      <c r="AW37" s="14" t="s">
        <v>341</v>
      </c>
      <c r="AX37" s="14" t="s">
        <v>342</v>
      </c>
      <c r="AY37" s="14" t="s">
        <v>326</v>
      </c>
      <c r="AZ37" s="18">
        <v>0</v>
      </c>
      <c r="BA37" s="18">
        <v>0</v>
      </c>
      <c r="BB37" s="18">
        <v>0</v>
      </c>
      <c r="BC37" s="16">
        <v>0</v>
      </c>
      <c r="BD37" s="17">
        <v>45</v>
      </c>
      <c r="BE37" s="14" t="s">
        <v>326</v>
      </c>
      <c r="BF37" s="14" t="s">
        <v>343</v>
      </c>
      <c r="BG37" s="14" t="s">
        <v>326</v>
      </c>
      <c r="BH37" s="14" t="s">
        <v>344</v>
      </c>
      <c r="BI37" s="14" t="s">
        <v>334</v>
      </c>
      <c r="BJ37" s="14" t="s">
        <v>334</v>
      </c>
      <c r="BK37" s="14" t="s">
        <v>326</v>
      </c>
      <c r="BL37" s="14" t="s">
        <v>326</v>
      </c>
      <c r="BM37" s="14" t="s">
        <v>332</v>
      </c>
      <c r="BN37" s="14" t="s">
        <v>345</v>
      </c>
      <c r="BO37" s="16">
        <v>1</v>
      </c>
      <c r="BP37" s="14" t="s">
        <v>346</v>
      </c>
      <c r="BQ37" s="14" t="s">
        <v>347</v>
      </c>
      <c r="BR37" s="14" t="s">
        <v>326</v>
      </c>
      <c r="BS37" s="14" t="s">
        <v>348</v>
      </c>
      <c r="BT37" s="14" t="s">
        <v>326</v>
      </c>
      <c r="BU37" s="14" t="s">
        <v>326</v>
      </c>
      <c r="BV37" s="14" t="s">
        <v>326</v>
      </c>
      <c r="BW37" s="14" t="s">
        <v>326</v>
      </c>
      <c r="BX37" s="14" t="s">
        <v>326</v>
      </c>
      <c r="BY37" s="14" t="s">
        <v>349</v>
      </c>
      <c r="BZ37" s="14" t="s">
        <v>350</v>
      </c>
      <c r="CA37" s="14" t="s">
        <v>351</v>
      </c>
      <c r="CB37" s="14" t="s">
        <v>326</v>
      </c>
      <c r="CC37" s="16">
        <v>0</v>
      </c>
      <c r="CD37" s="18">
        <v>0</v>
      </c>
      <c r="CE37" s="14" t="s">
        <v>352</v>
      </c>
      <c r="CF37" s="18">
        <v>0</v>
      </c>
      <c r="CG37" s="18">
        <v>0</v>
      </c>
      <c r="CH37" s="17">
        <v>1</v>
      </c>
      <c r="CI37" s="14" t="s">
        <v>353</v>
      </c>
      <c r="CJ37" s="14" t="s">
        <v>542</v>
      </c>
      <c r="CK37" s="14" t="s">
        <v>543</v>
      </c>
      <c r="CL37" s="15">
        <v>44461</v>
      </c>
      <c r="CM37" s="14" t="s">
        <v>323</v>
      </c>
      <c r="CN37" s="14" t="s">
        <v>356</v>
      </c>
      <c r="CO37" s="14" t="s">
        <v>357</v>
      </c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</row>
    <row r="38" spans="1:128" x14ac:dyDescent="0.3">
      <c r="A38" s="14" t="s">
        <v>205</v>
      </c>
      <c r="B38" s="14" t="s">
        <v>206</v>
      </c>
      <c r="C38" s="15">
        <v>44662</v>
      </c>
      <c r="D38" s="14" t="s">
        <v>323</v>
      </c>
      <c r="E38" s="15">
        <v>44662</v>
      </c>
      <c r="F38" s="14" t="s">
        <v>370</v>
      </c>
      <c r="G38" s="14" t="s">
        <v>325</v>
      </c>
      <c r="H38" s="14" t="s">
        <v>326</v>
      </c>
      <c r="I38" s="14" t="s">
        <v>327</v>
      </c>
      <c r="J38" s="14" t="s">
        <v>46</v>
      </c>
      <c r="K38" s="14" t="s">
        <v>9</v>
      </c>
      <c r="L38" s="14" t="s">
        <v>326</v>
      </c>
      <c r="M38" s="14" t="s">
        <v>328</v>
      </c>
      <c r="N38" s="14" t="s">
        <v>326</v>
      </c>
      <c r="O38" s="14" t="s">
        <v>329</v>
      </c>
      <c r="P38" s="14" t="s">
        <v>330</v>
      </c>
      <c r="Q38" s="16">
        <v>1.4379999999999999</v>
      </c>
      <c r="R38" s="16">
        <v>1.4379999999999999</v>
      </c>
      <c r="S38" s="14" t="s">
        <v>331</v>
      </c>
      <c r="T38" s="14" t="s">
        <v>406</v>
      </c>
      <c r="U38" s="14" t="s">
        <v>332</v>
      </c>
      <c r="V38" s="14" t="s">
        <v>333</v>
      </c>
      <c r="W38" s="14" t="s">
        <v>334</v>
      </c>
      <c r="X38" s="14" t="s">
        <v>326</v>
      </c>
      <c r="Y38" s="14" t="s">
        <v>326</v>
      </c>
      <c r="Z38" s="14" t="s">
        <v>335</v>
      </c>
      <c r="AA38" s="14" t="s">
        <v>326</v>
      </c>
      <c r="AB38" s="14" t="s">
        <v>326</v>
      </c>
      <c r="AC38" s="14" t="s">
        <v>336</v>
      </c>
      <c r="AD38" s="14" t="s">
        <v>326</v>
      </c>
      <c r="AE38" s="14" t="s">
        <v>326</v>
      </c>
      <c r="AF38" s="14" t="s">
        <v>337</v>
      </c>
      <c r="AG38" s="14" t="s">
        <v>338</v>
      </c>
      <c r="AH38" s="17">
        <v>40</v>
      </c>
      <c r="AI38" s="17">
        <v>1</v>
      </c>
      <c r="AJ38" s="14" t="s">
        <v>373</v>
      </c>
      <c r="AK38" s="14" t="s">
        <v>340</v>
      </c>
      <c r="AL38" s="14" t="s">
        <v>326</v>
      </c>
      <c r="AM38" s="16">
        <v>0</v>
      </c>
      <c r="AN38" s="16">
        <v>0</v>
      </c>
      <c r="AO38" s="16">
        <v>0</v>
      </c>
      <c r="AP38" s="16">
        <v>0</v>
      </c>
      <c r="AQ38" s="16">
        <v>0</v>
      </c>
      <c r="AR38" s="16">
        <v>0</v>
      </c>
      <c r="AS38" s="14" t="s">
        <v>326</v>
      </c>
      <c r="AT38" s="15"/>
      <c r="AU38" s="14" t="s">
        <v>326</v>
      </c>
      <c r="AV38" s="14" t="s">
        <v>326</v>
      </c>
      <c r="AW38" s="14" t="s">
        <v>341</v>
      </c>
      <c r="AX38" s="14" t="s">
        <v>342</v>
      </c>
      <c r="AY38" s="14" t="s">
        <v>326</v>
      </c>
      <c r="AZ38" s="18">
        <v>0</v>
      </c>
      <c r="BA38" s="18">
        <v>0</v>
      </c>
      <c r="BB38" s="18">
        <v>0</v>
      </c>
      <c r="BC38" s="16">
        <v>0</v>
      </c>
      <c r="BD38" s="17">
        <v>45</v>
      </c>
      <c r="BE38" s="14" t="s">
        <v>326</v>
      </c>
      <c r="BF38" s="14" t="s">
        <v>343</v>
      </c>
      <c r="BG38" s="14" t="s">
        <v>326</v>
      </c>
      <c r="BH38" s="14" t="s">
        <v>344</v>
      </c>
      <c r="BI38" s="14" t="s">
        <v>334</v>
      </c>
      <c r="BJ38" s="14" t="s">
        <v>334</v>
      </c>
      <c r="BK38" s="14" t="s">
        <v>326</v>
      </c>
      <c r="BL38" s="14" t="s">
        <v>326</v>
      </c>
      <c r="BM38" s="14" t="s">
        <v>332</v>
      </c>
      <c r="BN38" s="14" t="s">
        <v>345</v>
      </c>
      <c r="BO38" s="16">
        <v>1</v>
      </c>
      <c r="BP38" s="14" t="s">
        <v>346</v>
      </c>
      <c r="BQ38" s="14" t="s">
        <v>347</v>
      </c>
      <c r="BR38" s="14" t="s">
        <v>326</v>
      </c>
      <c r="BS38" s="14" t="s">
        <v>348</v>
      </c>
      <c r="BT38" s="14" t="s">
        <v>326</v>
      </c>
      <c r="BU38" s="14" t="s">
        <v>326</v>
      </c>
      <c r="BV38" s="14" t="s">
        <v>326</v>
      </c>
      <c r="BW38" s="14" t="s">
        <v>326</v>
      </c>
      <c r="BX38" s="14" t="s">
        <v>326</v>
      </c>
      <c r="BY38" s="14" t="s">
        <v>349</v>
      </c>
      <c r="BZ38" s="14" t="s">
        <v>350</v>
      </c>
      <c r="CA38" s="14" t="s">
        <v>351</v>
      </c>
      <c r="CB38" s="14" t="s">
        <v>326</v>
      </c>
      <c r="CC38" s="16">
        <v>0</v>
      </c>
      <c r="CD38" s="18">
        <v>0</v>
      </c>
      <c r="CE38" s="14" t="s">
        <v>352</v>
      </c>
      <c r="CF38" s="18">
        <v>0</v>
      </c>
      <c r="CG38" s="18">
        <v>0</v>
      </c>
      <c r="CH38" s="17">
        <v>1</v>
      </c>
      <c r="CI38" s="14" t="s">
        <v>353</v>
      </c>
      <c r="CJ38" s="14" t="s">
        <v>544</v>
      </c>
      <c r="CK38" s="14" t="s">
        <v>545</v>
      </c>
      <c r="CL38" s="15">
        <v>44662</v>
      </c>
      <c r="CM38" s="14" t="s">
        <v>323</v>
      </c>
      <c r="CN38" s="14" t="s">
        <v>356</v>
      </c>
      <c r="CO38" s="14" t="s">
        <v>357</v>
      </c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</row>
    <row r="39" spans="1:128" x14ac:dyDescent="0.3">
      <c r="A39" s="14" t="s">
        <v>587</v>
      </c>
      <c r="B39" s="14" t="s">
        <v>588</v>
      </c>
      <c r="C39" s="15">
        <v>44720</v>
      </c>
      <c r="D39" s="14" t="s">
        <v>358</v>
      </c>
      <c r="E39" s="15">
        <v>44721</v>
      </c>
      <c r="F39" s="14" t="s">
        <v>370</v>
      </c>
      <c r="G39" s="14" t="s">
        <v>325</v>
      </c>
      <c r="H39" s="14" t="s">
        <v>326</v>
      </c>
      <c r="I39" s="14" t="s">
        <v>327</v>
      </c>
      <c r="J39" s="14" t="s">
        <v>43</v>
      </c>
      <c r="K39" s="14" t="s">
        <v>9</v>
      </c>
      <c r="L39" s="14" t="s">
        <v>326</v>
      </c>
      <c r="M39" s="14" t="s">
        <v>328</v>
      </c>
      <c r="N39" s="14" t="s">
        <v>326</v>
      </c>
      <c r="O39" s="14" t="s">
        <v>329</v>
      </c>
      <c r="P39" s="14" t="s">
        <v>330</v>
      </c>
      <c r="Q39" s="16">
        <v>0</v>
      </c>
      <c r="R39" s="16">
        <v>0</v>
      </c>
      <c r="S39" s="14" t="s">
        <v>331</v>
      </c>
      <c r="T39" s="14" t="s">
        <v>379</v>
      </c>
      <c r="U39" s="14" t="s">
        <v>332</v>
      </c>
      <c r="V39" s="14" t="s">
        <v>333</v>
      </c>
      <c r="W39" s="14" t="s">
        <v>334</v>
      </c>
      <c r="X39" s="14" t="s">
        <v>326</v>
      </c>
      <c r="Y39" s="14" t="s">
        <v>326</v>
      </c>
      <c r="Z39" s="14" t="s">
        <v>335</v>
      </c>
      <c r="AA39" s="14" t="s">
        <v>326</v>
      </c>
      <c r="AB39" s="14" t="s">
        <v>326</v>
      </c>
      <c r="AC39" s="14" t="s">
        <v>336</v>
      </c>
      <c r="AD39" s="14" t="s">
        <v>326</v>
      </c>
      <c r="AE39" s="14" t="s">
        <v>326</v>
      </c>
      <c r="AF39" s="14" t="s">
        <v>337</v>
      </c>
      <c r="AG39" s="14" t="s">
        <v>338</v>
      </c>
      <c r="AH39" s="17">
        <v>40</v>
      </c>
      <c r="AI39" s="17">
        <v>1</v>
      </c>
      <c r="AJ39" s="14" t="s">
        <v>373</v>
      </c>
      <c r="AK39" s="14" t="s">
        <v>340</v>
      </c>
      <c r="AL39" s="14" t="s">
        <v>326</v>
      </c>
      <c r="AM39" s="16">
        <v>0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4" t="s">
        <v>326</v>
      </c>
      <c r="AT39" s="15"/>
      <c r="AU39" s="14" t="s">
        <v>326</v>
      </c>
      <c r="AV39" s="14" t="s">
        <v>326</v>
      </c>
      <c r="AW39" s="14" t="s">
        <v>341</v>
      </c>
      <c r="AX39" s="14" t="s">
        <v>342</v>
      </c>
      <c r="AY39" s="14" t="s">
        <v>326</v>
      </c>
      <c r="AZ39" s="18">
        <v>0</v>
      </c>
      <c r="BA39" s="18">
        <v>0</v>
      </c>
      <c r="BB39" s="18">
        <v>0</v>
      </c>
      <c r="BC39" s="16">
        <v>0</v>
      </c>
      <c r="BD39" s="17">
        <v>45</v>
      </c>
      <c r="BE39" s="14" t="s">
        <v>326</v>
      </c>
      <c r="BF39" s="14" t="s">
        <v>343</v>
      </c>
      <c r="BG39" s="14" t="s">
        <v>326</v>
      </c>
      <c r="BH39" s="14" t="s">
        <v>344</v>
      </c>
      <c r="BI39" s="14" t="s">
        <v>334</v>
      </c>
      <c r="BJ39" s="14" t="s">
        <v>334</v>
      </c>
      <c r="BK39" s="14" t="s">
        <v>326</v>
      </c>
      <c r="BL39" s="14" t="s">
        <v>326</v>
      </c>
      <c r="BM39" s="14" t="s">
        <v>332</v>
      </c>
      <c r="BN39" s="14" t="s">
        <v>345</v>
      </c>
      <c r="BO39" s="16">
        <v>1</v>
      </c>
      <c r="BP39" s="14" t="s">
        <v>346</v>
      </c>
      <c r="BQ39" s="14" t="s">
        <v>347</v>
      </c>
      <c r="BR39" s="14" t="s">
        <v>326</v>
      </c>
      <c r="BS39" s="14" t="s">
        <v>348</v>
      </c>
      <c r="BT39" s="14" t="s">
        <v>326</v>
      </c>
      <c r="BU39" s="14" t="s">
        <v>326</v>
      </c>
      <c r="BV39" s="14" t="s">
        <v>326</v>
      </c>
      <c r="BW39" s="14" t="s">
        <v>326</v>
      </c>
      <c r="BX39" s="14" t="s">
        <v>326</v>
      </c>
      <c r="BY39" s="14" t="s">
        <v>349</v>
      </c>
      <c r="BZ39" s="14" t="s">
        <v>350</v>
      </c>
      <c r="CA39" s="14" t="s">
        <v>351</v>
      </c>
      <c r="CB39" s="14" t="s">
        <v>326</v>
      </c>
      <c r="CC39" s="16">
        <v>0</v>
      </c>
      <c r="CD39" s="18">
        <v>0</v>
      </c>
      <c r="CE39" s="14" t="s">
        <v>352</v>
      </c>
      <c r="CF39" s="18">
        <v>0</v>
      </c>
      <c r="CG39" s="18">
        <v>0</v>
      </c>
      <c r="CH39" s="17">
        <v>1</v>
      </c>
      <c r="CI39" s="14" t="s">
        <v>353</v>
      </c>
      <c r="CJ39" s="14" t="s">
        <v>594</v>
      </c>
      <c r="CK39" s="14" t="s">
        <v>595</v>
      </c>
      <c r="CL39" s="15">
        <v>44720</v>
      </c>
      <c r="CM39" s="14" t="s">
        <v>358</v>
      </c>
      <c r="CN39" s="14" t="s">
        <v>596</v>
      </c>
      <c r="CO39" s="14" t="s">
        <v>357</v>
      </c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</row>
    <row r="40" spans="1:128" x14ac:dyDescent="0.3">
      <c r="A40" s="14" t="s">
        <v>207</v>
      </c>
      <c r="B40" s="14" t="s">
        <v>208</v>
      </c>
      <c r="C40" s="15">
        <v>43976</v>
      </c>
      <c r="D40" s="14" t="s">
        <v>323</v>
      </c>
      <c r="E40" s="15">
        <v>44522</v>
      </c>
      <c r="F40" s="14" t="s">
        <v>377</v>
      </c>
      <c r="G40" s="14" t="s">
        <v>365</v>
      </c>
      <c r="H40" s="14" t="s">
        <v>326</v>
      </c>
      <c r="I40" s="14" t="s">
        <v>327</v>
      </c>
      <c r="J40" s="14" t="s">
        <v>46</v>
      </c>
      <c r="K40" s="14" t="s">
        <v>9</v>
      </c>
      <c r="L40" s="14" t="s">
        <v>326</v>
      </c>
      <c r="M40" s="14" t="s">
        <v>328</v>
      </c>
      <c r="N40" s="14" t="s">
        <v>326</v>
      </c>
      <c r="O40" s="14" t="s">
        <v>329</v>
      </c>
      <c r="P40" s="14" t="s">
        <v>330</v>
      </c>
      <c r="Q40" s="16">
        <v>5.3710000000000004</v>
      </c>
      <c r="R40" s="16">
        <v>5.3710000000000004</v>
      </c>
      <c r="S40" s="14" t="s">
        <v>331</v>
      </c>
      <c r="T40" s="14" t="s">
        <v>372</v>
      </c>
      <c r="U40" s="14" t="s">
        <v>332</v>
      </c>
      <c r="V40" s="14" t="s">
        <v>333</v>
      </c>
      <c r="W40" s="14" t="s">
        <v>334</v>
      </c>
      <c r="X40" s="14" t="s">
        <v>326</v>
      </c>
      <c r="Y40" s="14" t="s">
        <v>326</v>
      </c>
      <c r="Z40" s="14" t="s">
        <v>335</v>
      </c>
      <c r="AA40" s="14" t="s">
        <v>326</v>
      </c>
      <c r="AB40" s="14" t="s">
        <v>326</v>
      </c>
      <c r="AC40" s="14" t="s">
        <v>336</v>
      </c>
      <c r="AD40" s="14" t="s">
        <v>326</v>
      </c>
      <c r="AE40" s="14" t="s">
        <v>326</v>
      </c>
      <c r="AF40" s="14" t="s">
        <v>337</v>
      </c>
      <c r="AG40" s="14" t="s">
        <v>338</v>
      </c>
      <c r="AH40" s="17">
        <v>40</v>
      </c>
      <c r="AI40" s="17">
        <v>1</v>
      </c>
      <c r="AJ40" s="14" t="s">
        <v>339</v>
      </c>
      <c r="AK40" s="14" t="s">
        <v>340</v>
      </c>
      <c r="AL40" s="14" t="s">
        <v>326</v>
      </c>
      <c r="AM40" s="16">
        <v>0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4" t="s">
        <v>326</v>
      </c>
      <c r="AT40" s="15"/>
      <c r="AU40" s="14" t="s">
        <v>326</v>
      </c>
      <c r="AV40" s="14" t="s">
        <v>326</v>
      </c>
      <c r="AW40" s="14" t="s">
        <v>341</v>
      </c>
      <c r="AX40" s="14" t="s">
        <v>342</v>
      </c>
      <c r="AY40" s="14" t="s">
        <v>326</v>
      </c>
      <c r="AZ40" s="18">
        <v>0</v>
      </c>
      <c r="BA40" s="18">
        <v>0</v>
      </c>
      <c r="BB40" s="18">
        <v>0</v>
      </c>
      <c r="BC40" s="16">
        <v>0</v>
      </c>
      <c r="BD40" s="17">
        <v>45</v>
      </c>
      <c r="BE40" s="14" t="s">
        <v>326</v>
      </c>
      <c r="BF40" s="14" t="s">
        <v>343</v>
      </c>
      <c r="BG40" s="14" t="s">
        <v>326</v>
      </c>
      <c r="BH40" s="14" t="s">
        <v>344</v>
      </c>
      <c r="BI40" s="14" t="s">
        <v>334</v>
      </c>
      <c r="BJ40" s="14" t="s">
        <v>334</v>
      </c>
      <c r="BK40" s="14" t="s">
        <v>326</v>
      </c>
      <c r="BL40" s="14" t="s">
        <v>326</v>
      </c>
      <c r="BM40" s="14" t="s">
        <v>332</v>
      </c>
      <c r="BN40" s="14" t="s">
        <v>345</v>
      </c>
      <c r="BO40" s="16">
        <v>1</v>
      </c>
      <c r="BP40" s="14" t="s">
        <v>346</v>
      </c>
      <c r="BQ40" s="14" t="s">
        <v>347</v>
      </c>
      <c r="BR40" s="14" t="s">
        <v>326</v>
      </c>
      <c r="BS40" s="14" t="s">
        <v>348</v>
      </c>
      <c r="BT40" s="14" t="s">
        <v>326</v>
      </c>
      <c r="BU40" s="14" t="s">
        <v>326</v>
      </c>
      <c r="BV40" s="14" t="s">
        <v>326</v>
      </c>
      <c r="BW40" s="14" t="s">
        <v>326</v>
      </c>
      <c r="BX40" s="14" t="s">
        <v>326</v>
      </c>
      <c r="BY40" s="14" t="s">
        <v>349</v>
      </c>
      <c r="BZ40" s="14" t="s">
        <v>350</v>
      </c>
      <c r="CA40" s="14" t="s">
        <v>351</v>
      </c>
      <c r="CB40" s="14" t="s">
        <v>326</v>
      </c>
      <c r="CC40" s="16">
        <v>0</v>
      </c>
      <c r="CD40" s="18">
        <v>0</v>
      </c>
      <c r="CE40" s="14" t="s">
        <v>352</v>
      </c>
      <c r="CF40" s="18">
        <v>0</v>
      </c>
      <c r="CG40" s="18">
        <v>0</v>
      </c>
      <c r="CH40" s="17">
        <v>1</v>
      </c>
      <c r="CI40" s="14" t="s">
        <v>353</v>
      </c>
      <c r="CJ40" s="14" t="s">
        <v>546</v>
      </c>
      <c r="CK40" s="14" t="s">
        <v>547</v>
      </c>
      <c r="CL40" s="15">
        <v>43976</v>
      </c>
      <c r="CM40" s="14" t="s">
        <v>323</v>
      </c>
      <c r="CN40" s="14" t="s">
        <v>548</v>
      </c>
      <c r="CO40" s="14" t="s">
        <v>357</v>
      </c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</row>
    <row r="41" spans="1:128" x14ac:dyDescent="0.3">
      <c r="A41" s="14" t="s">
        <v>209</v>
      </c>
      <c r="B41" s="14" t="s">
        <v>210</v>
      </c>
      <c r="C41" s="15">
        <v>43531</v>
      </c>
      <c r="D41" s="14" t="s">
        <v>323</v>
      </c>
      <c r="E41" s="15">
        <v>44460</v>
      </c>
      <c r="F41" s="14" t="s">
        <v>370</v>
      </c>
      <c r="G41" s="14" t="s">
        <v>325</v>
      </c>
      <c r="H41" s="14" t="s">
        <v>326</v>
      </c>
      <c r="I41" s="14" t="s">
        <v>327</v>
      </c>
      <c r="J41" s="14" t="s">
        <v>7</v>
      </c>
      <c r="K41" s="14" t="s">
        <v>9</v>
      </c>
      <c r="L41" s="14" t="s">
        <v>326</v>
      </c>
      <c r="M41" s="14" t="s">
        <v>328</v>
      </c>
      <c r="N41" s="14" t="s">
        <v>326</v>
      </c>
      <c r="O41" s="14" t="s">
        <v>329</v>
      </c>
      <c r="P41" s="14" t="s">
        <v>330</v>
      </c>
      <c r="Q41" s="16">
        <v>1E-3</v>
      </c>
      <c r="R41" s="16">
        <v>1E-3</v>
      </c>
      <c r="S41" s="14" t="s">
        <v>331</v>
      </c>
      <c r="T41" s="14" t="s">
        <v>379</v>
      </c>
      <c r="U41" s="14" t="s">
        <v>332</v>
      </c>
      <c r="V41" s="14" t="s">
        <v>333</v>
      </c>
      <c r="W41" s="14" t="s">
        <v>334</v>
      </c>
      <c r="X41" s="14" t="s">
        <v>326</v>
      </c>
      <c r="Y41" s="14" t="s">
        <v>334</v>
      </c>
      <c r="Z41" s="14" t="s">
        <v>335</v>
      </c>
      <c r="AA41" s="14" t="s">
        <v>326</v>
      </c>
      <c r="AB41" s="14" t="s">
        <v>326</v>
      </c>
      <c r="AC41" s="14" t="s">
        <v>336</v>
      </c>
      <c r="AD41" s="14" t="s">
        <v>326</v>
      </c>
      <c r="AE41" s="14" t="s">
        <v>326</v>
      </c>
      <c r="AF41" s="14" t="s">
        <v>337</v>
      </c>
      <c r="AG41" s="14" t="s">
        <v>338</v>
      </c>
      <c r="AH41" s="17">
        <v>40</v>
      </c>
      <c r="AI41" s="17">
        <v>1</v>
      </c>
      <c r="AJ41" s="14" t="s">
        <v>339</v>
      </c>
      <c r="AK41" s="14" t="s">
        <v>340</v>
      </c>
      <c r="AL41" s="14" t="s">
        <v>326</v>
      </c>
      <c r="AM41" s="16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0</v>
      </c>
      <c r="AS41" s="14" t="s">
        <v>326</v>
      </c>
      <c r="AT41" s="15"/>
      <c r="AU41" s="14" t="s">
        <v>326</v>
      </c>
      <c r="AV41" s="14" t="s">
        <v>326</v>
      </c>
      <c r="AW41" s="14" t="s">
        <v>341</v>
      </c>
      <c r="AX41" s="14" t="s">
        <v>342</v>
      </c>
      <c r="AY41" s="14" t="s">
        <v>326</v>
      </c>
      <c r="AZ41" s="18">
        <v>0</v>
      </c>
      <c r="BA41" s="18">
        <v>0</v>
      </c>
      <c r="BB41" s="18">
        <v>0</v>
      </c>
      <c r="BC41" s="16">
        <v>0</v>
      </c>
      <c r="BD41" s="17">
        <v>45</v>
      </c>
      <c r="BE41" s="14" t="s">
        <v>326</v>
      </c>
      <c r="BF41" s="14" t="s">
        <v>343</v>
      </c>
      <c r="BG41" s="14" t="s">
        <v>326</v>
      </c>
      <c r="BH41" s="14" t="s">
        <v>344</v>
      </c>
      <c r="BI41" s="14" t="s">
        <v>334</v>
      </c>
      <c r="BJ41" s="14" t="s">
        <v>334</v>
      </c>
      <c r="BK41" s="14" t="s">
        <v>549</v>
      </c>
      <c r="BL41" s="14" t="s">
        <v>466</v>
      </c>
      <c r="BM41" s="14" t="s">
        <v>332</v>
      </c>
      <c r="BN41" s="14" t="s">
        <v>345</v>
      </c>
      <c r="BO41" s="16">
        <v>1</v>
      </c>
      <c r="BP41" s="14" t="s">
        <v>346</v>
      </c>
      <c r="BQ41" s="14" t="s">
        <v>347</v>
      </c>
      <c r="BR41" s="14" t="s">
        <v>326</v>
      </c>
      <c r="BS41" s="14" t="s">
        <v>348</v>
      </c>
      <c r="BT41" s="14" t="s">
        <v>326</v>
      </c>
      <c r="BU41" s="14" t="s">
        <v>326</v>
      </c>
      <c r="BV41" s="14" t="s">
        <v>326</v>
      </c>
      <c r="BW41" s="14" t="s">
        <v>326</v>
      </c>
      <c r="BX41" s="14" t="s">
        <v>326</v>
      </c>
      <c r="BY41" s="14" t="s">
        <v>349</v>
      </c>
      <c r="BZ41" s="14" t="s">
        <v>350</v>
      </c>
      <c r="CA41" s="14" t="s">
        <v>351</v>
      </c>
      <c r="CB41" s="14" t="s">
        <v>326</v>
      </c>
      <c r="CC41" s="16">
        <v>0</v>
      </c>
      <c r="CD41" s="18">
        <v>0</v>
      </c>
      <c r="CE41" s="14" t="s">
        <v>352</v>
      </c>
      <c r="CF41" s="18">
        <v>0</v>
      </c>
      <c r="CG41" s="18">
        <v>0</v>
      </c>
      <c r="CH41" s="17">
        <v>1</v>
      </c>
      <c r="CI41" s="14" t="s">
        <v>353</v>
      </c>
      <c r="CJ41" s="14" t="s">
        <v>550</v>
      </c>
      <c r="CK41" s="14" t="s">
        <v>551</v>
      </c>
      <c r="CL41" s="15">
        <v>43531</v>
      </c>
      <c r="CM41" s="14" t="s">
        <v>323</v>
      </c>
      <c r="CN41" s="14" t="s">
        <v>399</v>
      </c>
      <c r="CO41" s="14" t="s">
        <v>357</v>
      </c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</row>
    <row r="42" spans="1:128" x14ac:dyDescent="0.3">
      <c r="A42" s="14" t="s">
        <v>211</v>
      </c>
      <c r="B42" s="14" t="s">
        <v>212</v>
      </c>
      <c r="C42" s="15">
        <v>43531</v>
      </c>
      <c r="D42" s="14" t="s">
        <v>323</v>
      </c>
      <c r="E42" s="15">
        <v>44460</v>
      </c>
      <c r="F42" s="14" t="s">
        <v>370</v>
      </c>
      <c r="G42" s="14" t="s">
        <v>325</v>
      </c>
      <c r="H42" s="14" t="s">
        <v>326</v>
      </c>
      <c r="I42" s="14" t="s">
        <v>327</v>
      </c>
      <c r="J42" s="14" t="s">
        <v>7</v>
      </c>
      <c r="K42" s="14" t="s">
        <v>9</v>
      </c>
      <c r="L42" s="14" t="s">
        <v>326</v>
      </c>
      <c r="M42" s="14" t="s">
        <v>328</v>
      </c>
      <c r="N42" s="14" t="s">
        <v>326</v>
      </c>
      <c r="O42" s="14" t="s">
        <v>329</v>
      </c>
      <c r="P42" s="14" t="s">
        <v>330</v>
      </c>
      <c r="Q42" s="16">
        <v>1E-3</v>
      </c>
      <c r="R42" s="16">
        <v>1E-3</v>
      </c>
      <c r="S42" s="14" t="s">
        <v>331</v>
      </c>
      <c r="T42" s="14" t="s">
        <v>379</v>
      </c>
      <c r="U42" s="14" t="s">
        <v>332</v>
      </c>
      <c r="V42" s="14" t="s">
        <v>333</v>
      </c>
      <c r="W42" s="14" t="s">
        <v>334</v>
      </c>
      <c r="X42" s="14" t="s">
        <v>326</v>
      </c>
      <c r="Y42" s="14" t="s">
        <v>334</v>
      </c>
      <c r="Z42" s="14" t="s">
        <v>335</v>
      </c>
      <c r="AA42" s="14" t="s">
        <v>326</v>
      </c>
      <c r="AB42" s="14" t="s">
        <v>326</v>
      </c>
      <c r="AC42" s="14" t="s">
        <v>336</v>
      </c>
      <c r="AD42" s="14" t="s">
        <v>326</v>
      </c>
      <c r="AE42" s="14" t="s">
        <v>326</v>
      </c>
      <c r="AF42" s="14" t="s">
        <v>337</v>
      </c>
      <c r="AG42" s="14" t="s">
        <v>338</v>
      </c>
      <c r="AH42" s="17">
        <v>40</v>
      </c>
      <c r="AI42" s="17">
        <v>1</v>
      </c>
      <c r="AJ42" s="14" t="s">
        <v>339</v>
      </c>
      <c r="AK42" s="14" t="s">
        <v>340</v>
      </c>
      <c r="AL42" s="14" t="s">
        <v>326</v>
      </c>
      <c r="AM42" s="16">
        <v>0</v>
      </c>
      <c r="AN42" s="16">
        <v>0</v>
      </c>
      <c r="AO42" s="16">
        <v>0</v>
      </c>
      <c r="AP42" s="16">
        <v>0</v>
      </c>
      <c r="AQ42" s="16">
        <v>0</v>
      </c>
      <c r="AR42" s="16">
        <v>0</v>
      </c>
      <c r="AS42" s="14" t="s">
        <v>326</v>
      </c>
      <c r="AT42" s="15"/>
      <c r="AU42" s="14" t="s">
        <v>326</v>
      </c>
      <c r="AV42" s="14" t="s">
        <v>326</v>
      </c>
      <c r="AW42" s="14" t="s">
        <v>341</v>
      </c>
      <c r="AX42" s="14" t="s">
        <v>342</v>
      </c>
      <c r="AY42" s="14" t="s">
        <v>326</v>
      </c>
      <c r="AZ42" s="18">
        <v>0</v>
      </c>
      <c r="BA42" s="18">
        <v>0</v>
      </c>
      <c r="BB42" s="18">
        <v>0</v>
      </c>
      <c r="BC42" s="16">
        <v>0</v>
      </c>
      <c r="BD42" s="17">
        <v>45</v>
      </c>
      <c r="BE42" s="14" t="s">
        <v>326</v>
      </c>
      <c r="BF42" s="14" t="s">
        <v>343</v>
      </c>
      <c r="BG42" s="14" t="s">
        <v>326</v>
      </c>
      <c r="BH42" s="14" t="s">
        <v>344</v>
      </c>
      <c r="BI42" s="14" t="s">
        <v>334</v>
      </c>
      <c r="BJ42" s="14" t="s">
        <v>334</v>
      </c>
      <c r="BK42" s="14" t="s">
        <v>549</v>
      </c>
      <c r="BL42" s="14" t="s">
        <v>466</v>
      </c>
      <c r="BM42" s="14" t="s">
        <v>332</v>
      </c>
      <c r="BN42" s="14" t="s">
        <v>345</v>
      </c>
      <c r="BO42" s="16">
        <v>1</v>
      </c>
      <c r="BP42" s="14" t="s">
        <v>346</v>
      </c>
      <c r="BQ42" s="14" t="s">
        <v>347</v>
      </c>
      <c r="BR42" s="14" t="s">
        <v>326</v>
      </c>
      <c r="BS42" s="14" t="s">
        <v>348</v>
      </c>
      <c r="BT42" s="14" t="s">
        <v>326</v>
      </c>
      <c r="BU42" s="14" t="s">
        <v>326</v>
      </c>
      <c r="BV42" s="14" t="s">
        <v>326</v>
      </c>
      <c r="BW42" s="14" t="s">
        <v>326</v>
      </c>
      <c r="BX42" s="14" t="s">
        <v>326</v>
      </c>
      <c r="BY42" s="14" t="s">
        <v>349</v>
      </c>
      <c r="BZ42" s="14" t="s">
        <v>350</v>
      </c>
      <c r="CA42" s="14" t="s">
        <v>351</v>
      </c>
      <c r="CB42" s="14" t="s">
        <v>326</v>
      </c>
      <c r="CC42" s="16">
        <v>0</v>
      </c>
      <c r="CD42" s="18">
        <v>0</v>
      </c>
      <c r="CE42" s="14" t="s">
        <v>352</v>
      </c>
      <c r="CF42" s="18">
        <v>0</v>
      </c>
      <c r="CG42" s="18">
        <v>0</v>
      </c>
      <c r="CH42" s="17">
        <v>1</v>
      </c>
      <c r="CI42" s="14" t="s">
        <v>353</v>
      </c>
      <c r="CJ42" s="14" t="s">
        <v>550</v>
      </c>
      <c r="CK42" s="14" t="s">
        <v>551</v>
      </c>
      <c r="CL42" s="15">
        <v>43531</v>
      </c>
      <c r="CM42" s="14" t="s">
        <v>323</v>
      </c>
      <c r="CN42" s="14" t="s">
        <v>399</v>
      </c>
      <c r="CO42" s="14" t="s">
        <v>357</v>
      </c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</row>
    <row r="43" spans="1:128" x14ac:dyDescent="0.3">
      <c r="A43" s="14" t="s">
        <v>213</v>
      </c>
      <c r="B43" s="14" t="s">
        <v>212</v>
      </c>
      <c r="C43" s="15">
        <v>43998</v>
      </c>
      <c r="D43" s="14" t="s">
        <v>323</v>
      </c>
      <c r="E43" s="15">
        <v>44544</v>
      </c>
      <c r="F43" s="14" t="s">
        <v>370</v>
      </c>
      <c r="G43" s="14" t="s">
        <v>325</v>
      </c>
      <c r="H43" s="14" t="s">
        <v>326</v>
      </c>
      <c r="I43" s="14" t="s">
        <v>327</v>
      </c>
      <c r="J43" s="14" t="s">
        <v>7</v>
      </c>
      <c r="K43" s="14" t="s">
        <v>9</v>
      </c>
      <c r="L43" s="14" t="s">
        <v>326</v>
      </c>
      <c r="M43" s="14" t="s">
        <v>328</v>
      </c>
      <c r="N43" s="14" t="s">
        <v>326</v>
      </c>
      <c r="O43" s="14" t="s">
        <v>329</v>
      </c>
      <c r="P43" s="14" t="s">
        <v>330</v>
      </c>
      <c r="Q43" s="16">
        <v>46</v>
      </c>
      <c r="R43" s="16">
        <v>46</v>
      </c>
      <c r="S43" s="14" t="s">
        <v>331</v>
      </c>
      <c r="T43" s="14" t="s">
        <v>379</v>
      </c>
      <c r="U43" s="14" t="s">
        <v>332</v>
      </c>
      <c r="V43" s="14" t="s">
        <v>333</v>
      </c>
      <c r="W43" s="14" t="s">
        <v>334</v>
      </c>
      <c r="X43" s="14" t="s">
        <v>326</v>
      </c>
      <c r="Y43" s="14" t="s">
        <v>334</v>
      </c>
      <c r="Z43" s="14" t="s">
        <v>335</v>
      </c>
      <c r="AA43" s="14" t="s">
        <v>326</v>
      </c>
      <c r="AB43" s="14" t="s">
        <v>326</v>
      </c>
      <c r="AC43" s="14" t="s">
        <v>336</v>
      </c>
      <c r="AD43" s="14" t="s">
        <v>326</v>
      </c>
      <c r="AE43" s="14" t="s">
        <v>326</v>
      </c>
      <c r="AF43" s="14" t="s">
        <v>337</v>
      </c>
      <c r="AG43" s="14" t="s">
        <v>338</v>
      </c>
      <c r="AH43" s="17">
        <v>40</v>
      </c>
      <c r="AI43" s="17">
        <v>1</v>
      </c>
      <c r="AJ43" s="14" t="s">
        <v>339</v>
      </c>
      <c r="AK43" s="14" t="s">
        <v>340</v>
      </c>
      <c r="AL43" s="14" t="s">
        <v>326</v>
      </c>
      <c r="AM43" s="16">
        <v>0</v>
      </c>
      <c r="AN43" s="16">
        <v>0</v>
      </c>
      <c r="AO43" s="16">
        <v>0</v>
      </c>
      <c r="AP43" s="16">
        <v>0</v>
      </c>
      <c r="AQ43" s="16">
        <v>0</v>
      </c>
      <c r="AR43" s="16">
        <v>0</v>
      </c>
      <c r="AS43" s="14" t="s">
        <v>326</v>
      </c>
      <c r="AT43" s="15"/>
      <c r="AU43" s="14" t="s">
        <v>326</v>
      </c>
      <c r="AV43" s="14" t="s">
        <v>326</v>
      </c>
      <c r="AW43" s="14" t="s">
        <v>341</v>
      </c>
      <c r="AX43" s="14" t="s">
        <v>342</v>
      </c>
      <c r="AY43" s="14" t="s">
        <v>326</v>
      </c>
      <c r="AZ43" s="18">
        <v>0</v>
      </c>
      <c r="BA43" s="18">
        <v>0</v>
      </c>
      <c r="BB43" s="18">
        <v>0</v>
      </c>
      <c r="BC43" s="16">
        <v>0</v>
      </c>
      <c r="BD43" s="17">
        <v>45</v>
      </c>
      <c r="BE43" s="14" t="s">
        <v>326</v>
      </c>
      <c r="BF43" s="14" t="s">
        <v>343</v>
      </c>
      <c r="BG43" s="14" t="s">
        <v>326</v>
      </c>
      <c r="BH43" s="14" t="s">
        <v>344</v>
      </c>
      <c r="BI43" s="14" t="s">
        <v>334</v>
      </c>
      <c r="BJ43" s="14" t="s">
        <v>334</v>
      </c>
      <c r="BK43" s="14" t="s">
        <v>549</v>
      </c>
      <c r="BL43" s="14" t="s">
        <v>466</v>
      </c>
      <c r="BM43" s="14" t="s">
        <v>332</v>
      </c>
      <c r="BN43" s="14" t="s">
        <v>345</v>
      </c>
      <c r="BO43" s="16">
        <v>1</v>
      </c>
      <c r="BP43" s="14" t="s">
        <v>346</v>
      </c>
      <c r="BQ43" s="14" t="s">
        <v>347</v>
      </c>
      <c r="BR43" s="14" t="s">
        <v>326</v>
      </c>
      <c r="BS43" s="14" t="s">
        <v>348</v>
      </c>
      <c r="BT43" s="14" t="s">
        <v>326</v>
      </c>
      <c r="BU43" s="14" t="s">
        <v>326</v>
      </c>
      <c r="BV43" s="14" t="s">
        <v>326</v>
      </c>
      <c r="BW43" s="14" t="s">
        <v>326</v>
      </c>
      <c r="BX43" s="14" t="s">
        <v>326</v>
      </c>
      <c r="BY43" s="14" t="s">
        <v>349</v>
      </c>
      <c r="BZ43" s="14" t="s">
        <v>350</v>
      </c>
      <c r="CA43" s="14" t="s">
        <v>351</v>
      </c>
      <c r="CB43" s="14" t="s">
        <v>326</v>
      </c>
      <c r="CC43" s="16">
        <v>0</v>
      </c>
      <c r="CD43" s="18">
        <v>0</v>
      </c>
      <c r="CE43" s="14" t="s">
        <v>352</v>
      </c>
      <c r="CF43" s="18">
        <v>0</v>
      </c>
      <c r="CG43" s="18">
        <v>0</v>
      </c>
      <c r="CH43" s="17">
        <v>1</v>
      </c>
      <c r="CI43" s="14" t="s">
        <v>353</v>
      </c>
      <c r="CJ43" s="14" t="s">
        <v>552</v>
      </c>
      <c r="CK43" s="14" t="s">
        <v>553</v>
      </c>
      <c r="CL43" s="15">
        <v>43998</v>
      </c>
      <c r="CM43" s="14" t="s">
        <v>323</v>
      </c>
      <c r="CN43" s="14" t="s">
        <v>399</v>
      </c>
      <c r="CO43" s="14" t="s">
        <v>357</v>
      </c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4"/>
      <c r="DC43" s="14"/>
      <c r="DD43" s="14"/>
      <c r="DE43" s="14"/>
      <c r="DF43" s="14"/>
      <c r="DG43" s="14"/>
      <c r="DH43" s="14"/>
      <c r="DI43" s="14"/>
      <c r="DJ43" s="14"/>
      <c r="DK43" s="14"/>
      <c r="DL43" s="14"/>
      <c r="DM43" s="14"/>
      <c r="DN43" s="14"/>
      <c r="DO43" s="14"/>
      <c r="DP43" s="14"/>
      <c r="DQ43" s="14"/>
      <c r="DR43" s="14"/>
      <c r="DS43" s="14"/>
      <c r="DT43" s="14"/>
      <c r="DU43" s="14"/>
      <c r="DV43" s="14"/>
      <c r="DW43" s="14"/>
      <c r="DX43" s="14"/>
    </row>
    <row r="44" spans="1:128" x14ac:dyDescent="0.3">
      <c r="A44" s="14" t="s">
        <v>216</v>
      </c>
      <c r="B44" s="14" t="s">
        <v>217</v>
      </c>
      <c r="C44" s="15">
        <v>44257</v>
      </c>
      <c r="D44" s="14" t="s">
        <v>358</v>
      </c>
      <c r="E44" s="15">
        <v>44594</v>
      </c>
      <c r="F44" s="14" t="s">
        <v>432</v>
      </c>
      <c r="G44" s="14" t="s">
        <v>325</v>
      </c>
      <c r="H44" s="14" t="s">
        <v>326</v>
      </c>
      <c r="I44" s="14" t="s">
        <v>327</v>
      </c>
      <c r="J44" s="14" t="s">
        <v>43</v>
      </c>
      <c r="K44" s="14" t="s">
        <v>9</v>
      </c>
      <c r="L44" s="14" t="s">
        <v>326</v>
      </c>
      <c r="M44" s="14" t="s">
        <v>328</v>
      </c>
      <c r="N44" s="14" t="s">
        <v>326</v>
      </c>
      <c r="O44" s="14" t="s">
        <v>329</v>
      </c>
      <c r="P44" s="14" t="s">
        <v>330</v>
      </c>
      <c r="Q44" s="16">
        <v>1.125</v>
      </c>
      <c r="R44" s="16">
        <v>1.125</v>
      </c>
      <c r="S44" s="14" t="s">
        <v>331</v>
      </c>
      <c r="T44" s="14" t="s">
        <v>433</v>
      </c>
      <c r="U44" s="14" t="s">
        <v>332</v>
      </c>
      <c r="V44" s="14" t="s">
        <v>333</v>
      </c>
      <c r="W44" s="14" t="s">
        <v>334</v>
      </c>
      <c r="X44" s="14" t="s">
        <v>326</v>
      </c>
      <c r="Y44" s="14" t="s">
        <v>326</v>
      </c>
      <c r="Z44" s="14" t="s">
        <v>335</v>
      </c>
      <c r="AA44" s="14" t="s">
        <v>326</v>
      </c>
      <c r="AB44" s="14" t="s">
        <v>326</v>
      </c>
      <c r="AC44" s="14" t="s">
        <v>336</v>
      </c>
      <c r="AD44" s="14" t="s">
        <v>326</v>
      </c>
      <c r="AE44" s="14" t="s">
        <v>326</v>
      </c>
      <c r="AF44" s="14" t="s">
        <v>337</v>
      </c>
      <c r="AG44" s="14" t="s">
        <v>338</v>
      </c>
      <c r="AH44" s="17">
        <v>40</v>
      </c>
      <c r="AI44" s="17">
        <v>1</v>
      </c>
      <c r="AJ44" s="14" t="s">
        <v>339</v>
      </c>
      <c r="AK44" s="14" t="s">
        <v>340</v>
      </c>
      <c r="AL44" s="14" t="s">
        <v>326</v>
      </c>
      <c r="AM44" s="16">
        <v>0</v>
      </c>
      <c r="AN44" s="16">
        <v>0</v>
      </c>
      <c r="AO44" s="16">
        <v>0</v>
      </c>
      <c r="AP44" s="16">
        <v>0</v>
      </c>
      <c r="AQ44" s="16">
        <v>0</v>
      </c>
      <c r="AR44" s="16">
        <v>0</v>
      </c>
      <c r="AS44" s="14" t="s">
        <v>326</v>
      </c>
      <c r="AT44" s="15"/>
      <c r="AU44" s="14" t="s">
        <v>326</v>
      </c>
      <c r="AV44" s="14" t="s">
        <v>326</v>
      </c>
      <c r="AW44" s="14" t="s">
        <v>341</v>
      </c>
      <c r="AX44" s="14" t="s">
        <v>342</v>
      </c>
      <c r="AY44" s="14" t="s">
        <v>326</v>
      </c>
      <c r="AZ44" s="18">
        <v>0</v>
      </c>
      <c r="BA44" s="18">
        <v>0</v>
      </c>
      <c r="BB44" s="18">
        <v>0</v>
      </c>
      <c r="BC44" s="16">
        <v>0</v>
      </c>
      <c r="BD44" s="17">
        <v>45</v>
      </c>
      <c r="BE44" s="14" t="s">
        <v>326</v>
      </c>
      <c r="BF44" s="14" t="s">
        <v>343</v>
      </c>
      <c r="BG44" s="14" t="s">
        <v>326</v>
      </c>
      <c r="BH44" s="14" t="s">
        <v>344</v>
      </c>
      <c r="BI44" s="14" t="s">
        <v>334</v>
      </c>
      <c r="BJ44" s="14" t="s">
        <v>334</v>
      </c>
      <c r="BK44" s="14" t="s">
        <v>361</v>
      </c>
      <c r="BL44" s="14" t="s">
        <v>326</v>
      </c>
      <c r="BM44" s="14" t="s">
        <v>332</v>
      </c>
      <c r="BN44" s="14" t="s">
        <v>345</v>
      </c>
      <c r="BO44" s="16">
        <v>1</v>
      </c>
      <c r="BP44" s="14" t="s">
        <v>346</v>
      </c>
      <c r="BQ44" s="14" t="s">
        <v>347</v>
      </c>
      <c r="BR44" s="14" t="s">
        <v>326</v>
      </c>
      <c r="BS44" s="14" t="s">
        <v>348</v>
      </c>
      <c r="BT44" s="14" t="s">
        <v>326</v>
      </c>
      <c r="BU44" s="14" t="s">
        <v>326</v>
      </c>
      <c r="BV44" s="14" t="s">
        <v>326</v>
      </c>
      <c r="BW44" s="14" t="s">
        <v>326</v>
      </c>
      <c r="BX44" s="14" t="s">
        <v>326</v>
      </c>
      <c r="BY44" s="14" t="s">
        <v>349</v>
      </c>
      <c r="BZ44" s="14" t="s">
        <v>350</v>
      </c>
      <c r="CA44" s="14" t="s">
        <v>351</v>
      </c>
      <c r="CB44" s="14" t="s">
        <v>326</v>
      </c>
      <c r="CC44" s="16">
        <v>0</v>
      </c>
      <c r="CD44" s="18">
        <v>0</v>
      </c>
      <c r="CE44" s="14" t="s">
        <v>352</v>
      </c>
      <c r="CF44" s="18">
        <v>0</v>
      </c>
      <c r="CG44" s="18">
        <v>0</v>
      </c>
      <c r="CH44" s="17">
        <v>1</v>
      </c>
      <c r="CI44" s="14" t="s">
        <v>353</v>
      </c>
      <c r="CJ44" s="14" t="s">
        <v>557</v>
      </c>
      <c r="CK44" s="14" t="s">
        <v>558</v>
      </c>
      <c r="CL44" s="15">
        <v>44257</v>
      </c>
      <c r="CM44" s="14" t="s">
        <v>358</v>
      </c>
      <c r="CN44" s="14" t="s">
        <v>559</v>
      </c>
      <c r="CO44" s="14" t="s">
        <v>357</v>
      </c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</row>
    <row r="45" spans="1:128" x14ac:dyDescent="0.3">
      <c r="A45" s="14" t="s">
        <v>218</v>
      </c>
      <c r="B45" s="14" t="s">
        <v>219</v>
      </c>
      <c r="C45" s="15">
        <v>44449</v>
      </c>
      <c r="D45" s="14" t="s">
        <v>323</v>
      </c>
      <c r="E45" s="15">
        <v>44452</v>
      </c>
      <c r="F45" s="14" t="s">
        <v>370</v>
      </c>
      <c r="G45" s="14" t="s">
        <v>325</v>
      </c>
      <c r="H45" s="14" t="s">
        <v>326</v>
      </c>
      <c r="I45" s="14" t="s">
        <v>327</v>
      </c>
      <c r="J45" s="14" t="s">
        <v>46</v>
      </c>
      <c r="K45" s="14" t="s">
        <v>9</v>
      </c>
      <c r="L45" s="14" t="s">
        <v>326</v>
      </c>
      <c r="M45" s="14" t="s">
        <v>328</v>
      </c>
      <c r="N45" s="14" t="s">
        <v>326</v>
      </c>
      <c r="O45" s="14" t="s">
        <v>329</v>
      </c>
      <c r="P45" s="14" t="s">
        <v>330</v>
      </c>
      <c r="Q45" s="16">
        <v>3.23</v>
      </c>
      <c r="R45" s="16">
        <v>3.23</v>
      </c>
      <c r="S45" s="14" t="s">
        <v>331</v>
      </c>
      <c r="T45" s="14" t="s">
        <v>453</v>
      </c>
      <c r="U45" s="14" t="s">
        <v>332</v>
      </c>
      <c r="V45" s="14" t="s">
        <v>333</v>
      </c>
      <c r="W45" s="14" t="s">
        <v>334</v>
      </c>
      <c r="X45" s="14" t="s">
        <v>326</v>
      </c>
      <c r="Y45" s="14" t="s">
        <v>326</v>
      </c>
      <c r="Z45" s="14" t="s">
        <v>335</v>
      </c>
      <c r="AA45" s="14" t="s">
        <v>326</v>
      </c>
      <c r="AB45" s="14" t="s">
        <v>326</v>
      </c>
      <c r="AC45" s="14" t="s">
        <v>336</v>
      </c>
      <c r="AD45" s="14" t="s">
        <v>326</v>
      </c>
      <c r="AE45" s="14" t="s">
        <v>326</v>
      </c>
      <c r="AF45" s="14" t="s">
        <v>337</v>
      </c>
      <c r="AG45" s="14" t="s">
        <v>338</v>
      </c>
      <c r="AH45" s="17">
        <v>40</v>
      </c>
      <c r="AI45" s="17">
        <v>1</v>
      </c>
      <c r="AJ45" s="14" t="s">
        <v>339</v>
      </c>
      <c r="AK45" s="14" t="s">
        <v>340</v>
      </c>
      <c r="AL45" s="14" t="s">
        <v>326</v>
      </c>
      <c r="AM45" s="16">
        <v>0</v>
      </c>
      <c r="AN45" s="16">
        <v>0</v>
      </c>
      <c r="AO45" s="16">
        <v>0</v>
      </c>
      <c r="AP45" s="16">
        <v>0</v>
      </c>
      <c r="AQ45" s="16">
        <v>0</v>
      </c>
      <c r="AR45" s="16">
        <v>0</v>
      </c>
      <c r="AS45" s="14" t="s">
        <v>326</v>
      </c>
      <c r="AT45" s="15"/>
      <c r="AU45" s="14" t="s">
        <v>326</v>
      </c>
      <c r="AV45" s="14" t="s">
        <v>326</v>
      </c>
      <c r="AW45" s="14" t="s">
        <v>341</v>
      </c>
      <c r="AX45" s="14" t="s">
        <v>342</v>
      </c>
      <c r="AY45" s="14" t="s">
        <v>326</v>
      </c>
      <c r="AZ45" s="18">
        <v>0</v>
      </c>
      <c r="BA45" s="18">
        <v>0</v>
      </c>
      <c r="BB45" s="18">
        <v>0</v>
      </c>
      <c r="BC45" s="16">
        <v>0</v>
      </c>
      <c r="BD45" s="17">
        <v>45</v>
      </c>
      <c r="BE45" s="14" t="s">
        <v>326</v>
      </c>
      <c r="BF45" s="14" t="s">
        <v>343</v>
      </c>
      <c r="BG45" s="14" t="s">
        <v>326</v>
      </c>
      <c r="BH45" s="14" t="s">
        <v>344</v>
      </c>
      <c r="BI45" s="14" t="s">
        <v>334</v>
      </c>
      <c r="BJ45" s="14" t="s">
        <v>334</v>
      </c>
      <c r="BK45" s="14" t="s">
        <v>326</v>
      </c>
      <c r="BL45" s="14" t="s">
        <v>326</v>
      </c>
      <c r="BM45" s="14" t="s">
        <v>332</v>
      </c>
      <c r="BN45" s="14" t="s">
        <v>345</v>
      </c>
      <c r="BO45" s="16">
        <v>1</v>
      </c>
      <c r="BP45" s="14" t="s">
        <v>346</v>
      </c>
      <c r="BQ45" s="14" t="s">
        <v>347</v>
      </c>
      <c r="BR45" s="14" t="s">
        <v>326</v>
      </c>
      <c r="BS45" s="14" t="s">
        <v>348</v>
      </c>
      <c r="BT45" s="14" t="s">
        <v>326</v>
      </c>
      <c r="BU45" s="14" t="s">
        <v>326</v>
      </c>
      <c r="BV45" s="14" t="s">
        <v>326</v>
      </c>
      <c r="BW45" s="14" t="s">
        <v>326</v>
      </c>
      <c r="BX45" s="14" t="s">
        <v>326</v>
      </c>
      <c r="BY45" s="14" t="s">
        <v>349</v>
      </c>
      <c r="BZ45" s="14" t="s">
        <v>350</v>
      </c>
      <c r="CA45" s="14" t="s">
        <v>351</v>
      </c>
      <c r="CB45" s="14" t="s">
        <v>326</v>
      </c>
      <c r="CC45" s="16">
        <v>0</v>
      </c>
      <c r="CD45" s="18">
        <v>0</v>
      </c>
      <c r="CE45" s="14" t="s">
        <v>352</v>
      </c>
      <c r="CF45" s="18">
        <v>0</v>
      </c>
      <c r="CG45" s="18">
        <v>0</v>
      </c>
      <c r="CH45" s="17">
        <v>1</v>
      </c>
      <c r="CI45" s="14" t="s">
        <v>353</v>
      </c>
      <c r="CJ45" s="14" t="s">
        <v>560</v>
      </c>
      <c r="CK45" s="14" t="s">
        <v>561</v>
      </c>
      <c r="CL45" s="15">
        <v>44449</v>
      </c>
      <c r="CM45" s="14" t="s">
        <v>323</v>
      </c>
      <c r="CN45" s="14" t="s">
        <v>399</v>
      </c>
      <c r="CO45" s="14" t="s">
        <v>357</v>
      </c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</row>
    <row r="46" spans="1:128" x14ac:dyDescent="0.3">
      <c r="A46" s="14" t="s">
        <v>220</v>
      </c>
      <c r="B46" s="14" t="s">
        <v>221</v>
      </c>
      <c r="C46" s="15">
        <v>44510</v>
      </c>
      <c r="D46" s="14" t="s">
        <v>425</v>
      </c>
      <c r="E46" s="15">
        <v>44518</v>
      </c>
      <c r="F46" s="14" t="s">
        <v>370</v>
      </c>
      <c r="G46" s="14" t="s">
        <v>325</v>
      </c>
      <c r="H46" s="14" t="s">
        <v>326</v>
      </c>
      <c r="I46" s="14" t="s">
        <v>327</v>
      </c>
      <c r="J46" s="14" t="s">
        <v>46</v>
      </c>
      <c r="K46" s="14" t="s">
        <v>9</v>
      </c>
      <c r="L46" s="14" t="s">
        <v>326</v>
      </c>
      <c r="M46" s="14" t="s">
        <v>328</v>
      </c>
      <c r="N46" s="14" t="s">
        <v>326</v>
      </c>
      <c r="O46" s="14" t="s">
        <v>329</v>
      </c>
      <c r="P46" s="14" t="s">
        <v>330</v>
      </c>
      <c r="Q46" s="16">
        <v>0</v>
      </c>
      <c r="R46" s="16">
        <v>0</v>
      </c>
      <c r="S46" s="14" t="s">
        <v>331</v>
      </c>
      <c r="T46" s="14" t="s">
        <v>433</v>
      </c>
      <c r="U46" s="14" t="s">
        <v>332</v>
      </c>
      <c r="V46" s="14" t="s">
        <v>333</v>
      </c>
      <c r="W46" s="14" t="s">
        <v>334</v>
      </c>
      <c r="X46" s="14" t="s">
        <v>326</v>
      </c>
      <c r="Y46" s="14" t="s">
        <v>326</v>
      </c>
      <c r="Z46" s="14" t="s">
        <v>335</v>
      </c>
      <c r="AA46" s="14" t="s">
        <v>326</v>
      </c>
      <c r="AB46" s="14" t="s">
        <v>326</v>
      </c>
      <c r="AC46" s="14" t="s">
        <v>336</v>
      </c>
      <c r="AD46" s="14" t="s">
        <v>326</v>
      </c>
      <c r="AE46" s="14" t="s">
        <v>326</v>
      </c>
      <c r="AF46" s="14" t="s">
        <v>337</v>
      </c>
      <c r="AG46" s="14" t="s">
        <v>338</v>
      </c>
      <c r="AH46" s="17">
        <v>40</v>
      </c>
      <c r="AI46" s="17">
        <v>1</v>
      </c>
      <c r="AJ46" s="14" t="s">
        <v>339</v>
      </c>
      <c r="AK46" s="14" t="s">
        <v>340</v>
      </c>
      <c r="AL46" s="14" t="s">
        <v>326</v>
      </c>
      <c r="AM46" s="16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0</v>
      </c>
      <c r="AS46" s="14" t="s">
        <v>326</v>
      </c>
      <c r="AT46" s="15"/>
      <c r="AU46" s="14" t="s">
        <v>326</v>
      </c>
      <c r="AV46" s="14" t="s">
        <v>326</v>
      </c>
      <c r="AW46" s="14" t="s">
        <v>341</v>
      </c>
      <c r="AX46" s="14" t="s">
        <v>342</v>
      </c>
      <c r="AY46" s="14" t="s">
        <v>326</v>
      </c>
      <c r="AZ46" s="18">
        <v>0</v>
      </c>
      <c r="BA46" s="18">
        <v>0</v>
      </c>
      <c r="BB46" s="18">
        <v>0</v>
      </c>
      <c r="BC46" s="16">
        <v>0</v>
      </c>
      <c r="BD46" s="17">
        <v>45</v>
      </c>
      <c r="BE46" s="14" t="s">
        <v>326</v>
      </c>
      <c r="BF46" s="14" t="s">
        <v>343</v>
      </c>
      <c r="BG46" s="14" t="s">
        <v>326</v>
      </c>
      <c r="BH46" s="14" t="s">
        <v>344</v>
      </c>
      <c r="BI46" s="14" t="s">
        <v>334</v>
      </c>
      <c r="BJ46" s="14" t="s">
        <v>334</v>
      </c>
      <c r="BK46" s="14" t="s">
        <v>326</v>
      </c>
      <c r="BL46" s="14" t="s">
        <v>326</v>
      </c>
      <c r="BM46" s="14" t="s">
        <v>332</v>
      </c>
      <c r="BN46" s="14" t="s">
        <v>345</v>
      </c>
      <c r="BO46" s="16">
        <v>1</v>
      </c>
      <c r="BP46" s="14" t="s">
        <v>346</v>
      </c>
      <c r="BQ46" s="14" t="s">
        <v>347</v>
      </c>
      <c r="BR46" s="14" t="s">
        <v>326</v>
      </c>
      <c r="BS46" s="14" t="s">
        <v>348</v>
      </c>
      <c r="BT46" s="14" t="s">
        <v>326</v>
      </c>
      <c r="BU46" s="14" t="s">
        <v>326</v>
      </c>
      <c r="BV46" s="14" t="s">
        <v>326</v>
      </c>
      <c r="BW46" s="14" t="s">
        <v>326</v>
      </c>
      <c r="BX46" s="14" t="s">
        <v>326</v>
      </c>
      <c r="BY46" s="14" t="s">
        <v>349</v>
      </c>
      <c r="BZ46" s="14" t="s">
        <v>350</v>
      </c>
      <c r="CA46" s="14" t="s">
        <v>351</v>
      </c>
      <c r="CB46" s="14" t="s">
        <v>326</v>
      </c>
      <c r="CC46" s="16">
        <v>0</v>
      </c>
      <c r="CD46" s="18">
        <v>0</v>
      </c>
      <c r="CE46" s="14" t="s">
        <v>352</v>
      </c>
      <c r="CF46" s="18">
        <v>0</v>
      </c>
      <c r="CG46" s="18">
        <v>0</v>
      </c>
      <c r="CH46" s="17">
        <v>1</v>
      </c>
      <c r="CI46" s="14" t="s">
        <v>396</v>
      </c>
      <c r="CJ46" s="14" t="s">
        <v>562</v>
      </c>
      <c r="CK46" s="14" t="s">
        <v>563</v>
      </c>
      <c r="CL46" s="15">
        <v>44510</v>
      </c>
      <c r="CM46" s="14" t="s">
        <v>425</v>
      </c>
      <c r="CN46" s="14" t="s">
        <v>481</v>
      </c>
      <c r="CO46" s="14" t="s">
        <v>357</v>
      </c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  <c r="DH46" s="14"/>
      <c r="DI46" s="14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14"/>
      <c r="DU46" s="14"/>
      <c r="DV46" s="14"/>
      <c r="DW46" s="14"/>
      <c r="DX46" s="14"/>
    </row>
    <row r="47" spans="1:128" x14ac:dyDescent="0.3">
      <c r="A47" s="14" t="s">
        <v>222</v>
      </c>
      <c r="B47" s="14" t="s">
        <v>223</v>
      </c>
      <c r="C47" s="15">
        <v>44510</v>
      </c>
      <c r="D47" s="14" t="s">
        <v>425</v>
      </c>
      <c r="E47" s="15">
        <v>44518</v>
      </c>
      <c r="F47" s="14" t="s">
        <v>370</v>
      </c>
      <c r="G47" s="14" t="s">
        <v>325</v>
      </c>
      <c r="H47" s="14" t="s">
        <v>326</v>
      </c>
      <c r="I47" s="14" t="s">
        <v>327</v>
      </c>
      <c r="J47" s="14" t="s">
        <v>46</v>
      </c>
      <c r="K47" s="14" t="s">
        <v>9</v>
      </c>
      <c r="L47" s="14" t="s">
        <v>326</v>
      </c>
      <c r="M47" s="14" t="s">
        <v>328</v>
      </c>
      <c r="N47" s="14" t="s">
        <v>326</v>
      </c>
      <c r="O47" s="14" t="s">
        <v>329</v>
      </c>
      <c r="P47" s="14" t="s">
        <v>330</v>
      </c>
      <c r="Q47" s="16">
        <v>0</v>
      </c>
      <c r="R47" s="16">
        <v>0</v>
      </c>
      <c r="S47" s="14" t="s">
        <v>331</v>
      </c>
      <c r="T47" s="14" t="s">
        <v>326</v>
      </c>
      <c r="U47" s="14" t="s">
        <v>332</v>
      </c>
      <c r="V47" s="14" t="s">
        <v>333</v>
      </c>
      <c r="W47" s="14" t="s">
        <v>334</v>
      </c>
      <c r="X47" s="14" t="s">
        <v>326</v>
      </c>
      <c r="Y47" s="14" t="s">
        <v>326</v>
      </c>
      <c r="Z47" s="14" t="s">
        <v>335</v>
      </c>
      <c r="AA47" s="14" t="s">
        <v>326</v>
      </c>
      <c r="AB47" s="14" t="s">
        <v>326</v>
      </c>
      <c r="AC47" s="14" t="s">
        <v>336</v>
      </c>
      <c r="AD47" s="14" t="s">
        <v>326</v>
      </c>
      <c r="AE47" s="14" t="s">
        <v>326</v>
      </c>
      <c r="AF47" s="14" t="s">
        <v>337</v>
      </c>
      <c r="AG47" s="14" t="s">
        <v>338</v>
      </c>
      <c r="AH47" s="17">
        <v>40</v>
      </c>
      <c r="AI47" s="17">
        <v>1</v>
      </c>
      <c r="AJ47" s="14" t="s">
        <v>339</v>
      </c>
      <c r="AK47" s="14" t="s">
        <v>340</v>
      </c>
      <c r="AL47" s="14" t="s">
        <v>326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4" t="s">
        <v>326</v>
      </c>
      <c r="AT47" s="15"/>
      <c r="AU47" s="14" t="s">
        <v>326</v>
      </c>
      <c r="AV47" s="14" t="s">
        <v>326</v>
      </c>
      <c r="AW47" s="14" t="s">
        <v>341</v>
      </c>
      <c r="AX47" s="14" t="s">
        <v>342</v>
      </c>
      <c r="AY47" s="14" t="s">
        <v>326</v>
      </c>
      <c r="AZ47" s="18">
        <v>0</v>
      </c>
      <c r="BA47" s="18">
        <v>0</v>
      </c>
      <c r="BB47" s="18">
        <v>0</v>
      </c>
      <c r="BC47" s="16">
        <v>0</v>
      </c>
      <c r="BD47" s="17">
        <v>45</v>
      </c>
      <c r="BE47" s="14" t="s">
        <v>326</v>
      </c>
      <c r="BF47" s="14" t="s">
        <v>343</v>
      </c>
      <c r="BG47" s="14" t="s">
        <v>326</v>
      </c>
      <c r="BH47" s="14" t="s">
        <v>344</v>
      </c>
      <c r="BI47" s="14" t="s">
        <v>334</v>
      </c>
      <c r="BJ47" s="14" t="s">
        <v>334</v>
      </c>
      <c r="BK47" s="14" t="s">
        <v>326</v>
      </c>
      <c r="BL47" s="14" t="s">
        <v>326</v>
      </c>
      <c r="BM47" s="14" t="s">
        <v>332</v>
      </c>
      <c r="BN47" s="14" t="s">
        <v>345</v>
      </c>
      <c r="BO47" s="16">
        <v>1</v>
      </c>
      <c r="BP47" s="14" t="s">
        <v>346</v>
      </c>
      <c r="BQ47" s="14" t="s">
        <v>347</v>
      </c>
      <c r="BR47" s="14" t="s">
        <v>326</v>
      </c>
      <c r="BS47" s="14" t="s">
        <v>348</v>
      </c>
      <c r="BT47" s="14" t="s">
        <v>326</v>
      </c>
      <c r="BU47" s="14" t="s">
        <v>326</v>
      </c>
      <c r="BV47" s="14" t="s">
        <v>326</v>
      </c>
      <c r="BW47" s="14" t="s">
        <v>326</v>
      </c>
      <c r="BX47" s="14" t="s">
        <v>326</v>
      </c>
      <c r="BY47" s="14" t="s">
        <v>349</v>
      </c>
      <c r="BZ47" s="14" t="s">
        <v>350</v>
      </c>
      <c r="CA47" s="14" t="s">
        <v>351</v>
      </c>
      <c r="CB47" s="14" t="s">
        <v>326</v>
      </c>
      <c r="CC47" s="16">
        <v>0</v>
      </c>
      <c r="CD47" s="18">
        <v>0</v>
      </c>
      <c r="CE47" s="14" t="s">
        <v>352</v>
      </c>
      <c r="CF47" s="18">
        <v>0</v>
      </c>
      <c r="CG47" s="18">
        <v>0</v>
      </c>
      <c r="CH47" s="17">
        <v>1</v>
      </c>
      <c r="CI47" s="14" t="s">
        <v>396</v>
      </c>
      <c r="CJ47" s="14" t="s">
        <v>562</v>
      </c>
      <c r="CK47" s="14" t="s">
        <v>563</v>
      </c>
      <c r="CL47" s="15">
        <v>44510</v>
      </c>
      <c r="CM47" s="14" t="s">
        <v>425</v>
      </c>
      <c r="CN47" s="14" t="s">
        <v>481</v>
      </c>
      <c r="CO47" s="14" t="s">
        <v>357</v>
      </c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  <c r="DV47" s="14"/>
      <c r="DW47" s="14"/>
      <c r="DX47" s="14"/>
    </row>
    <row r="48" spans="1:128" x14ac:dyDescent="0.3">
      <c r="A48" s="14" t="s">
        <v>224</v>
      </c>
      <c r="B48" s="14" t="s">
        <v>225</v>
      </c>
      <c r="C48" s="15">
        <v>42830</v>
      </c>
      <c r="D48" s="14" t="s">
        <v>386</v>
      </c>
      <c r="E48" s="15">
        <v>44698</v>
      </c>
      <c r="F48" s="14" t="s">
        <v>370</v>
      </c>
      <c r="G48" s="14" t="s">
        <v>387</v>
      </c>
      <c r="H48" s="14" t="s">
        <v>326</v>
      </c>
      <c r="I48" s="14" t="s">
        <v>327</v>
      </c>
      <c r="J48" s="14" t="s">
        <v>68</v>
      </c>
      <c r="K48" s="14" t="s">
        <v>9</v>
      </c>
      <c r="L48" s="14" t="s">
        <v>326</v>
      </c>
      <c r="M48" s="14" t="s">
        <v>328</v>
      </c>
      <c r="N48" s="14" t="s">
        <v>326</v>
      </c>
      <c r="O48" s="14" t="s">
        <v>329</v>
      </c>
      <c r="P48" s="14" t="s">
        <v>330</v>
      </c>
      <c r="Q48" s="16">
        <v>2.3E-2</v>
      </c>
      <c r="R48" s="16">
        <v>2.3E-2</v>
      </c>
      <c r="S48" s="14" t="s">
        <v>331</v>
      </c>
      <c r="T48" s="14" t="s">
        <v>482</v>
      </c>
      <c r="U48" s="14" t="s">
        <v>332</v>
      </c>
      <c r="V48" s="14" t="s">
        <v>333</v>
      </c>
      <c r="W48" s="14" t="s">
        <v>326</v>
      </c>
      <c r="X48" s="14" t="s">
        <v>326</v>
      </c>
      <c r="Y48" s="14" t="s">
        <v>326</v>
      </c>
      <c r="Z48" s="14" t="s">
        <v>335</v>
      </c>
      <c r="AA48" s="14" t="s">
        <v>326</v>
      </c>
      <c r="AB48" s="14" t="s">
        <v>326</v>
      </c>
      <c r="AC48" s="14" t="s">
        <v>336</v>
      </c>
      <c r="AD48" s="14" t="s">
        <v>464</v>
      </c>
      <c r="AE48" s="14" t="s">
        <v>326</v>
      </c>
      <c r="AF48" s="14" t="s">
        <v>337</v>
      </c>
      <c r="AG48" s="14" t="s">
        <v>338</v>
      </c>
      <c r="AH48" s="17">
        <v>40</v>
      </c>
      <c r="AI48" s="17">
        <v>1</v>
      </c>
      <c r="AJ48" s="14" t="s">
        <v>373</v>
      </c>
      <c r="AK48" s="14" t="s">
        <v>340</v>
      </c>
      <c r="AL48" s="14" t="s">
        <v>326</v>
      </c>
      <c r="AM48" s="16">
        <v>0</v>
      </c>
      <c r="AN48" s="16">
        <v>0</v>
      </c>
      <c r="AO48" s="16">
        <v>0</v>
      </c>
      <c r="AP48" s="16">
        <v>0</v>
      </c>
      <c r="AQ48" s="16">
        <v>0</v>
      </c>
      <c r="AR48" s="16">
        <v>0</v>
      </c>
      <c r="AS48" s="14" t="s">
        <v>326</v>
      </c>
      <c r="AT48" s="15"/>
      <c r="AU48" s="14" t="s">
        <v>326</v>
      </c>
      <c r="AV48" s="14" t="s">
        <v>326</v>
      </c>
      <c r="AW48" s="14" t="s">
        <v>341</v>
      </c>
      <c r="AX48" s="14" t="s">
        <v>342</v>
      </c>
      <c r="AY48" s="14" t="s">
        <v>326</v>
      </c>
      <c r="AZ48" s="18">
        <v>0</v>
      </c>
      <c r="BA48" s="18">
        <v>0</v>
      </c>
      <c r="BB48" s="18">
        <v>0</v>
      </c>
      <c r="BC48" s="16">
        <v>0</v>
      </c>
      <c r="BD48" s="17">
        <v>45</v>
      </c>
      <c r="BE48" s="14" t="s">
        <v>326</v>
      </c>
      <c r="BF48" s="14" t="s">
        <v>326</v>
      </c>
      <c r="BG48" s="14" t="s">
        <v>326</v>
      </c>
      <c r="BH48" s="14" t="s">
        <v>344</v>
      </c>
      <c r="BI48" s="14" t="s">
        <v>334</v>
      </c>
      <c r="BJ48" s="14" t="s">
        <v>334</v>
      </c>
      <c r="BK48" s="14" t="s">
        <v>564</v>
      </c>
      <c r="BL48" s="14" t="s">
        <v>382</v>
      </c>
      <c r="BM48" s="14" t="s">
        <v>332</v>
      </c>
      <c r="BN48" s="14" t="s">
        <v>345</v>
      </c>
      <c r="BO48" s="16">
        <v>1</v>
      </c>
      <c r="BP48" s="14" t="s">
        <v>346</v>
      </c>
      <c r="BQ48" s="14" t="s">
        <v>326</v>
      </c>
      <c r="BR48" s="14" t="s">
        <v>326</v>
      </c>
      <c r="BS48" s="14" t="s">
        <v>348</v>
      </c>
      <c r="BT48" s="14" t="s">
        <v>326</v>
      </c>
      <c r="BU48" s="14" t="s">
        <v>326</v>
      </c>
      <c r="BV48" s="14" t="s">
        <v>326</v>
      </c>
      <c r="BW48" s="14" t="s">
        <v>326</v>
      </c>
      <c r="BX48" s="14" t="s">
        <v>326</v>
      </c>
      <c r="BY48" s="14" t="s">
        <v>349</v>
      </c>
      <c r="BZ48" s="14" t="s">
        <v>350</v>
      </c>
      <c r="CA48" s="14" t="s">
        <v>351</v>
      </c>
      <c r="CB48" s="14" t="s">
        <v>326</v>
      </c>
      <c r="CC48" s="16">
        <v>0</v>
      </c>
      <c r="CD48" s="18">
        <v>0</v>
      </c>
      <c r="CE48" s="14" t="s">
        <v>352</v>
      </c>
      <c r="CF48" s="18">
        <v>0.42</v>
      </c>
      <c r="CG48" s="18">
        <v>0</v>
      </c>
      <c r="CH48" s="17">
        <v>1</v>
      </c>
      <c r="CI48" s="14" t="s">
        <v>396</v>
      </c>
      <c r="CJ48" s="14" t="s">
        <v>565</v>
      </c>
      <c r="CK48" s="14" t="s">
        <v>566</v>
      </c>
      <c r="CL48" s="15">
        <v>44180</v>
      </c>
      <c r="CM48" s="14" t="s">
        <v>323</v>
      </c>
      <c r="CN48" s="14" t="s">
        <v>567</v>
      </c>
      <c r="CO48" s="14" t="s">
        <v>568</v>
      </c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4"/>
      <c r="DU48" s="14"/>
      <c r="DV48" s="14"/>
      <c r="DW48" s="14"/>
      <c r="DX48" s="14"/>
    </row>
    <row r="49" spans="1:128" x14ac:dyDescent="0.3">
      <c r="A49" s="14" t="s">
        <v>87</v>
      </c>
      <c r="B49" s="14" t="s">
        <v>88</v>
      </c>
      <c r="C49" s="15">
        <v>44643</v>
      </c>
      <c r="D49" s="14" t="s">
        <v>358</v>
      </c>
      <c r="E49" s="15">
        <v>44676</v>
      </c>
      <c r="F49" s="14" t="s">
        <v>377</v>
      </c>
      <c r="G49" s="14" t="s">
        <v>325</v>
      </c>
      <c r="H49" s="14" t="s">
        <v>326</v>
      </c>
      <c r="I49" s="14" t="s">
        <v>327</v>
      </c>
      <c r="J49" s="14" t="s">
        <v>68</v>
      </c>
      <c r="K49" s="14" t="s">
        <v>9</v>
      </c>
      <c r="L49" s="14" t="s">
        <v>326</v>
      </c>
      <c r="M49" s="14" t="s">
        <v>328</v>
      </c>
      <c r="N49" s="14" t="s">
        <v>326</v>
      </c>
      <c r="O49" s="14" t="s">
        <v>329</v>
      </c>
      <c r="P49" s="14" t="s">
        <v>330</v>
      </c>
      <c r="Q49" s="16">
        <v>3.0000000000000001E-3</v>
      </c>
      <c r="R49" s="16">
        <v>3.0000000000000001E-3</v>
      </c>
      <c r="S49" s="14" t="s">
        <v>331</v>
      </c>
      <c r="T49" s="14" t="s">
        <v>433</v>
      </c>
      <c r="U49" s="14" t="s">
        <v>332</v>
      </c>
      <c r="V49" s="14" t="s">
        <v>333</v>
      </c>
      <c r="W49" s="14" t="s">
        <v>326</v>
      </c>
      <c r="X49" s="14" t="s">
        <v>326</v>
      </c>
      <c r="Y49" s="14" t="s">
        <v>326</v>
      </c>
      <c r="Z49" s="14" t="s">
        <v>335</v>
      </c>
      <c r="AA49" s="14" t="s">
        <v>326</v>
      </c>
      <c r="AB49" s="14" t="s">
        <v>326</v>
      </c>
      <c r="AC49" s="14" t="s">
        <v>336</v>
      </c>
      <c r="AD49" s="14" t="s">
        <v>326</v>
      </c>
      <c r="AE49" s="14" t="s">
        <v>326</v>
      </c>
      <c r="AF49" s="14" t="s">
        <v>337</v>
      </c>
      <c r="AG49" s="14" t="s">
        <v>395</v>
      </c>
      <c r="AH49" s="17">
        <v>40</v>
      </c>
      <c r="AI49" s="17">
        <v>1</v>
      </c>
      <c r="AJ49" s="14" t="s">
        <v>373</v>
      </c>
      <c r="AK49" s="14" t="s">
        <v>340</v>
      </c>
      <c r="AL49" s="14" t="s">
        <v>326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4" t="s">
        <v>326</v>
      </c>
      <c r="AT49" s="15"/>
      <c r="AU49" s="14" t="s">
        <v>326</v>
      </c>
      <c r="AV49" s="14" t="s">
        <v>326</v>
      </c>
      <c r="AW49" s="14" t="s">
        <v>341</v>
      </c>
      <c r="AX49" s="14" t="s">
        <v>342</v>
      </c>
      <c r="AY49" s="14" t="s">
        <v>326</v>
      </c>
      <c r="AZ49" s="18">
        <v>0</v>
      </c>
      <c r="BA49" s="18">
        <v>0</v>
      </c>
      <c r="BB49" s="18">
        <v>0</v>
      </c>
      <c r="BC49" s="16">
        <v>0</v>
      </c>
      <c r="BD49" s="17">
        <v>45</v>
      </c>
      <c r="BE49" s="14" t="s">
        <v>326</v>
      </c>
      <c r="BF49" s="14" t="s">
        <v>326</v>
      </c>
      <c r="BG49" s="14" t="s">
        <v>326</v>
      </c>
      <c r="BH49" s="14" t="s">
        <v>344</v>
      </c>
      <c r="BI49" s="14" t="s">
        <v>334</v>
      </c>
      <c r="BJ49" s="14" t="s">
        <v>334</v>
      </c>
      <c r="BK49" s="14" t="s">
        <v>326</v>
      </c>
      <c r="BL49" s="14" t="s">
        <v>326</v>
      </c>
      <c r="BM49" s="14" t="s">
        <v>332</v>
      </c>
      <c r="BN49" s="14" t="s">
        <v>345</v>
      </c>
      <c r="BO49" s="16">
        <v>1</v>
      </c>
      <c r="BP49" s="14" t="s">
        <v>346</v>
      </c>
      <c r="BQ49" s="14" t="s">
        <v>326</v>
      </c>
      <c r="BR49" s="14" t="s">
        <v>326</v>
      </c>
      <c r="BS49" s="14" t="s">
        <v>348</v>
      </c>
      <c r="BT49" s="14" t="s">
        <v>326</v>
      </c>
      <c r="BU49" s="14" t="s">
        <v>326</v>
      </c>
      <c r="BV49" s="14" t="s">
        <v>326</v>
      </c>
      <c r="BW49" s="14" t="s">
        <v>326</v>
      </c>
      <c r="BX49" s="14" t="s">
        <v>326</v>
      </c>
      <c r="BY49" s="14" t="s">
        <v>349</v>
      </c>
      <c r="BZ49" s="14" t="s">
        <v>350</v>
      </c>
      <c r="CA49" s="14" t="s">
        <v>351</v>
      </c>
      <c r="CB49" s="14" t="s">
        <v>326</v>
      </c>
      <c r="CC49" s="16">
        <v>0</v>
      </c>
      <c r="CD49" s="18">
        <v>0</v>
      </c>
      <c r="CE49" s="14" t="s">
        <v>352</v>
      </c>
      <c r="CF49" s="18">
        <v>472.91</v>
      </c>
      <c r="CG49" s="18">
        <v>0</v>
      </c>
      <c r="CH49" s="17">
        <v>1</v>
      </c>
      <c r="CI49" s="14" t="s">
        <v>396</v>
      </c>
      <c r="CJ49" s="14" t="s">
        <v>569</v>
      </c>
      <c r="CK49" s="14" t="s">
        <v>570</v>
      </c>
      <c r="CL49" s="15">
        <v>44643</v>
      </c>
      <c r="CM49" s="14" t="s">
        <v>358</v>
      </c>
      <c r="CN49" s="14" t="s">
        <v>385</v>
      </c>
      <c r="CO49" s="14" t="s">
        <v>357</v>
      </c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4"/>
      <c r="DX49" s="14"/>
    </row>
    <row r="50" spans="1:128" x14ac:dyDescent="0.3">
      <c r="A50" s="14" t="s">
        <v>226</v>
      </c>
      <c r="B50" s="14" t="s">
        <v>227</v>
      </c>
      <c r="C50" s="15">
        <v>43592</v>
      </c>
      <c r="D50" s="14" t="s">
        <v>323</v>
      </c>
      <c r="E50" s="15">
        <v>44566</v>
      </c>
      <c r="F50" s="14" t="s">
        <v>377</v>
      </c>
      <c r="G50" s="14" t="s">
        <v>325</v>
      </c>
      <c r="H50" s="14" t="s">
        <v>326</v>
      </c>
      <c r="I50" s="14" t="s">
        <v>327</v>
      </c>
      <c r="J50" s="14" t="s">
        <v>54</v>
      </c>
      <c r="K50" s="14" t="s">
        <v>9</v>
      </c>
      <c r="L50" s="14" t="s">
        <v>326</v>
      </c>
      <c r="M50" s="14" t="s">
        <v>328</v>
      </c>
      <c r="N50" s="14" t="s">
        <v>326</v>
      </c>
      <c r="O50" s="14" t="s">
        <v>329</v>
      </c>
      <c r="P50" s="14" t="s">
        <v>330</v>
      </c>
      <c r="Q50" s="16">
        <v>0.03</v>
      </c>
      <c r="R50" s="16">
        <v>0.03</v>
      </c>
      <c r="S50" s="14" t="s">
        <v>331</v>
      </c>
      <c r="T50" s="14" t="s">
        <v>379</v>
      </c>
      <c r="U50" s="14" t="s">
        <v>332</v>
      </c>
      <c r="V50" s="14" t="s">
        <v>333</v>
      </c>
      <c r="W50" s="14" t="s">
        <v>326</v>
      </c>
      <c r="X50" s="14" t="s">
        <v>326</v>
      </c>
      <c r="Y50" s="14" t="s">
        <v>326</v>
      </c>
      <c r="Z50" s="14" t="s">
        <v>335</v>
      </c>
      <c r="AA50" s="14" t="s">
        <v>326</v>
      </c>
      <c r="AB50" s="14" t="s">
        <v>326</v>
      </c>
      <c r="AC50" s="14" t="s">
        <v>336</v>
      </c>
      <c r="AD50" s="14" t="s">
        <v>326</v>
      </c>
      <c r="AE50" s="14" t="s">
        <v>326</v>
      </c>
      <c r="AF50" s="14" t="s">
        <v>337</v>
      </c>
      <c r="AG50" s="14" t="s">
        <v>395</v>
      </c>
      <c r="AH50" s="17">
        <v>40</v>
      </c>
      <c r="AI50" s="17">
        <v>1</v>
      </c>
      <c r="AJ50" s="14" t="s">
        <v>339</v>
      </c>
      <c r="AK50" s="14" t="s">
        <v>340</v>
      </c>
      <c r="AL50" s="14" t="s">
        <v>326</v>
      </c>
      <c r="AM50" s="16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4" t="s">
        <v>326</v>
      </c>
      <c r="AT50" s="15"/>
      <c r="AU50" s="14" t="s">
        <v>326</v>
      </c>
      <c r="AV50" s="14" t="s">
        <v>326</v>
      </c>
      <c r="AW50" s="14" t="s">
        <v>341</v>
      </c>
      <c r="AX50" s="14" t="s">
        <v>342</v>
      </c>
      <c r="AY50" s="14" t="s">
        <v>326</v>
      </c>
      <c r="AZ50" s="18">
        <v>0</v>
      </c>
      <c r="BA50" s="18">
        <v>0</v>
      </c>
      <c r="BB50" s="18">
        <v>0</v>
      </c>
      <c r="BC50" s="16">
        <v>0</v>
      </c>
      <c r="BD50" s="17">
        <v>45</v>
      </c>
      <c r="BE50" s="14" t="s">
        <v>326</v>
      </c>
      <c r="BF50" s="14" t="s">
        <v>326</v>
      </c>
      <c r="BG50" s="14" t="s">
        <v>326</v>
      </c>
      <c r="BH50" s="14" t="s">
        <v>344</v>
      </c>
      <c r="BI50" s="14" t="s">
        <v>334</v>
      </c>
      <c r="BJ50" s="14" t="s">
        <v>334</v>
      </c>
      <c r="BK50" s="14" t="s">
        <v>571</v>
      </c>
      <c r="BL50" s="14" t="s">
        <v>382</v>
      </c>
      <c r="BM50" s="14" t="s">
        <v>332</v>
      </c>
      <c r="BN50" s="14" t="s">
        <v>345</v>
      </c>
      <c r="BO50" s="16">
        <v>1</v>
      </c>
      <c r="BP50" s="14" t="s">
        <v>346</v>
      </c>
      <c r="BQ50" s="14" t="s">
        <v>326</v>
      </c>
      <c r="BR50" s="14" t="s">
        <v>326</v>
      </c>
      <c r="BS50" s="14" t="s">
        <v>348</v>
      </c>
      <c r="BT50" s="14" t="s">
        <v>326</v>
      </c>
      <c r="BU50" s="14" t="s">
        <v>326</v>
      </c>
      <c r="BV50" s="14" t="s">
        <v>326</v>
      </c>
      <c r="BW50" s="14" t="s">
        <v>326</v>
      </c>
      <c r="BX50" s="14" t="s">
        <v>326</v>
      </c>
      <c r="BY50" s="14" t="s">
        <v>349</v>
      </c>
      <c r="BZ50" s="14" t="s">
        <v>350</v>
      </c>
      <c r="CA50" s="14" t="s">
        <v>351</v>
      </c>
      <c r="CB50" s="14" t="s">
        <v>326</v>
      </c>
      <c r="CC50" s="16">
        <v>0</v>
      </c>
      <c r="CD50" s="18">
        <v>0</v>
      </c>
      <c r="CE50" s="14" t="s">
        <v>352</v>
      </c>
      <c r="CF50" s="18">
        <v>0</v>
      </c>
      <c r="CG50" s="18">
        <v>0</v>
      </c>
      <c r="CH50" s="17">
        <v>1</v>
      </c>
      <c r="CI50" s="14" t="s">
        <v>396</v>
      </c>
      <c r="CJ50" s="14" t="s">
        <v>572</v>
      </c>
      <c r="CK50" s="14" t="s">
        <v>573</v>
      </c>
      <c r="CL50" s="15">
        <v>43739</v>
      </c>
      <c r="CM50" s="14" t="s">
        <v>323</v>
      </c>
      <c r="CN50" s="14" t="s">
        <v>574</v>
      </c>
      <c r="CO50" s="14" t="s">
        <v>568</v>
      </c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  <c r="DV50" s="14"/>
      <c r="DW50" s="14"/>
      <c r="DX50" s="14"/>
    </row>
    <row r="51" spans="1:128" x14ac:dyDescent="0.3">
      <c r="A51" s="14" t="s">
        <v>228</v>
      </c>
      <c r="B51" s="14" t="s">
        <v>229</v>
      </c>
      <c r="C51" s="15">
        <v>43592</v>
      </c>
      <c r="D51" s="14" t="s">
        <v>323</v>
      </c>
      <c r="E51" s="15">
        <v>44566</v>
      </c>
      <c r="F51" s="14" t="s">
        <v>377</v>
      </c>
      <c r="G51" s="14" t="s">
        <v>325</v>
      </c>
      <c r="H51" s="14" t="s">
        <v>326</v>
      </c>
      <c r="I51" s="14" t="s">
        <v>327</v>
      </c>
      <c r="J51" s="14" t="s">
        <v>54</v>
      </c>
      <c r="K51" s="14" t="s">
        <v>9</v>
      </c>
      <c r="L51" s="14" t="s">
        <v>326</v>
      </c>
      <c r="M51" s="14" t="s">
        <v>328</v>
      </c>
      <c r="N51" s="14" t="s">
        <v>326</v>
      </c>
      <c r="O51" s="14" t="s">
        <v>329</v>
      </c>
      <c r="P51" s="14" t="s">
        <v>330</v>
      </c>
      <c r="Q51" s="16">
        <v>4.1000000000000002E-2</v>
      </c>
      <c r="R51" s="16">
        <v>4.1000000000000002E-2</v>
      </c>
      <c r="S51" s="14" t="s">
        <v>331</v>
      </c>
      <c r="T51" s="14" t="s">
        <v>379</v>
      </c>
      <c r="U51" s="14" t="s">
        <v>332</v>
      </c>
      <c r="V51" s="14" t="s">
        <v>333</v>
      </c>
      <c r="W51" s="14" t="s">
        <v>326</v>
      </c>
      <c r="X51" s="14" t="s">
        <v>326</v>
      </c>
      <c r="Y51" s="14" t="s">
        <v>326</v>
      </c>
      <c r="Z51" s="14" t="s">
        <v>335</v>
      </c>
      <c r="AA51" s="14" t="s">
        <v>326</v>
      </c>
      <c r="AB51" s="14" t="s">
        <v>326</v>
      </c>
      <c r="AC51" s="14" t="s">
        <v>336</v>
      </c>
      <c r="AD51" s="14" t="s">
        <v>326</v>
      </c>
      <c r="AE51" s="14" t="s">
        <v>326</v>
      </c>
      <c r="AF51" s="14" t="s">
        <v>337</v>
      </c>
      <c r="AG51" s="14" t="s">
        <v>395</v>
      </c>
      <c r="AH51" s="17">
        <v>40</v>
      </c>
      <c r="AI51" s="17">
        <v>1</v>
      </c>
      <c r="AJ51" s="14" t="s">
        <v>339</v>
      </c>
      <c r="AK51" s="14" t="s">
        <v>340</v>
      </c>
      <c r="AL51" s="14" t="s">
        <v>326</v>
      </c>
      <c r="AM51" s="16">
        <v>0</v>
      </c>
      <c r="AN51" s="16">
        <v>0</v>
      </c>
      <c r="AO51" s="16">
        <v>0</v>
      </c>
      <c r="AP51" s="16">
        <v>0</v>
      </c>
      <c r="AQ51" s="16">
        <v>0</v>
      </c>
      <c r="AR51" s="16">
        <v>0</v>
      </c>
      <c r="AS51" s="14" t="s">
        <v>326</v>
      </c>
      <c r="AT51" s="15"/>
      <c r="AU51" s="14" t="s">
        <v>326</v>
      </c>
      <c r="AV51" s="14" t="s">
        <v>326</v>
      </c>
      <c r="AW51" s="14" t="s">
        <v>341</v>
      </c>
      <c r="AX51" s="14" t="s">
        <v>342</v>
      </c>
      <c r="AY51" s="14" t="s">
        <v>326</v>
      </c>
      <c r="AZ51" s="18">
        <v>0</v>
      </c>
      <c r="BA51" s="18">
        <v>0</v>
      </c>
      <c r="BB51" s="18">
        <v>0</v>
      </c>
      <c r="BC51" s="16">
        <v>0</v>
      </c>
      <c r="BD51" s="17">
        <v>45</v>
      </c>
      <c r="BE51" s="14" t="s">
        <v>326</v>
      </c>
      <c r="BF51" s="14" t="s">
        <v>326</v>
      </c>
      <c r="BG51" s="14" t="s">
        <v>326</v>
      </c>
      <c r="BH51" s="14" t="s">
        <v>344</v>
      </c>
      <c r="BI51" s="14" t="s">
        <v>334</v>
      </c>
      <c r="BJ51" s="14" t="s">
        <v>334</v>
      </c>
      <c r="BK51" s="14" t="s">
        <v>571</v>
      </c>
      <c r="BL51" s="14" t="s">
        <v>382</v>
      </c>
      <c r="BM51" s="14" t="s">
        <v>332</v>
      </c>
      <c r="BN51" s="14" t="s">
        <v>345</v>
      </c>
      <c r="BO51" s="16">
        <v>1</v>
      </c>
      <c r="BP51" s="14" t="s">
        <v>346</v>
      </c>
      <c r="BQ51" s="14" t="s">
        <v>326</v>
      </c>
      <c r="BR51" s="14" t="s">
        <v>326</v>
      </c>
      <c r="BS51" s="14" t="s">
        <v>348</v>
      </c>
      <c r="BT51" s="14" t="s">
        <v>326</v>
      </c>
      <c r="BU51" s="14" t="s">
        <v>326</v>
      </c>
      <c r="BV51" s="14" t="s">
        <v>326</v>
      </c>
      <c r="BW51" s="14" t="s">
        <v>326</v>
      </c>
      <c r="BX51" s="14" t="s">
        <v>326</v>
      </c>
      <c r="BY51" s="14" t="s">
        <v>349</v>
      </c>
      <c r="BZ51" s="14" t="s">
        <v>350</v>
      </c>
      <c r="CA51" s="14" t="s">
        <v>351</v>
      </c>
      <c r="CB51" s="14" t="s">
        <v>326</v>
      </c>
      <c r="CC51" s="16">
        <v>0</v>
      </c>
      <c r="CD51" s="18">
        <v>0</v>
      </c>
      <c r="CE51" s="14" t="s">
        <v>352</v>
      </c>
      <c r="CF51" s="18">
        <v>0</v>
      </c>
      <c r="CG51" s="18">
        <v>0</v>
      </c>
      <c r="CH51" s="17">
        <v>1</v>
      </c>
      <c r="CI51" s="14" t="s">
        <v>396</v>
      </c>
      <c r="CJ51" s="14" t="s">
        <v>575</v>
      </c>
      <c r="CK51" s="14" t="s">
        <v>576</v>
      </c>
      <c r="CL51" s="15">
        <v>43739</v>
      </c>
      <c r="CM51" s="14" t="s">
        <v>323</v>
      </c>
      <c r="CN51" s="14" t="s">
        <v>577</v>
      </c>
      <c r="CO51" s="14" t="s">
        <v>578</v>
      </c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4"/>
      <c r="DU51" s="14"/>
      <c r="DV51" s="14"/>
      <c r="DW51" s="14"/>
      <c r="DX51" s="14"/>
    </row>
    <row r="52" spans="1:128" x14ac:dyDescent="0.3">
      <c r="A52" s="14" t="s">
        <v>230</v>
      </c>
      <c r="B52" s="14" t="s">
        <v>231</v>
      </c>
      <c r="C52" s="15">
        <v>43592</v>
      </c>
      <c r="D52" s="14" t="s">
        <v>323</v>
      </c>
      <c r="E52" s="15">
        <v>44566</v>
      </c>
      <c r="F52" s="14" t="s">
        <v>377</v>
      </c>
      <c r="G52" s="14" t="s">
        <v>325</v>
      </c>
      <c r="H52" s="14" t="s">
        <v>326</v>
      </c>
      <c r="I52" s="14" t="s">
        <v>327</v>
      </c>
      <c r="J52" s="14" t="s">
        <v>68</v>
      </c>
      <c r="K52" s="14" t="s">
        <v>9</v>
      </c>
      <c r="L52" s="14" t="s">
        <v>326</v>
      </c>
      <c r="M52" s="14" t="s">
        <v>328</v>
      </c>
      <c r="N52" s="14" t="s">
        <v>326</v>
      </c>
      <c r="O52" s="14" t="s">
        <v>329</v>
      </c>
      <c r="P52" s="16" t="s">
        <v>330</v>
      </c>
      <c r="Q52" s="16">
        <v>2.5000000000000001E-2</v>
      </c>
      <c r="R52" s="14">
        <v>2.5000000000000001E-2</v>
      </c>
      <c r="S52" s="14" t="s">
        <v>331</v>
      </c>
      <c r="T52" s="14" t="s">
        <v>379</v>
      </c>
      <c r="U52" s="14" t="s">
        <v>332</v>
      </c>
      <c r="V52" s="14" t="s">
        <v>333</v>
      </c>
      <c r="W52" s="14" t="s">
        <v>326</v>
      </c>
      <c r="X52" s="14" t="s">
        <v>326</v>
      </c>
      <c r="Y52" s="14" t="s">
        <v>326</v>
      </c>
      <c r="Z52" s="14" t="s">
        <v>335</v>
      </c>
      <c r="AA52" s="14" t="s">
        <v>326</v>
      </c>
      <c r="AB52" s="14" t="s">
        <v>326</v>
      </c>
      <c r="AC52" s="14" t="s">
        <v>336</v>
      </c>
      <c r="AD52" s="14" t="s">
        <v>326</v>
      </c>
      <c r="AE52" s="14" t="s">
        <v>326</v>
      </c>
      <c r="AF52" s="14" t="s">
        <v>337</v>
      </c>
      <c r="AG52" s="17" t="s">
        <v>395</v>
      </c>
      <c r="AH52" s="17">
        <v>40</v>
      </c>
      <c r="AI52" s="14">
        <v>1</v>
      </c>
      <c r="AJ52" s="14" t="s">
        <v>339</v>
      </c>
      <c r="AK52" s="14" t="s">
        <v>340</v>
      </c>
      <c r="AL52" s="16" t="s">
        <v>326</v>
      </c>
      <c r="AM52" s="16">
        <v>0</v>
      </c>
      <c r="AN52" s="16">
        <v>0</v>
      </c>
      <c r="AO52" s="16">
        <v>0</v>
      </c>
      <c r="AP52" s="16">
        <v>0</v>
      </c>
      <c r="AQ52" s="16">
        <v>0</v>
      </c>
      <c r="AR52" s="14">
        <v>0</v>
      </c>
      <c r="AS52" t="s">
        <v>326</v>
      </c>
      <c r="AU52" t="s">
        <v>326</v>
      </c>
      <c r="AV52" t="s">
        <v>326</v>
      </c>
      <c r="AW52" t="s">
        <v>341</v>
      </c>
      <c r="AX52" t="s">
        <v>342</v>
      </c>
      <c r="AY52" t="s">
        <v>326</v>
      </c>
      <c r="AZ52">
        <v>0</v>
      </c>
      <c r="BA52">
        <v>0</v>
      </c>
      <c r="BB52">
        <v>0</v>
      </c>
      <c r="BC52">
        <v>0</v>
      </c>
      <c r="BD52">
        <v>45</v>
      </c>
      <c r="BE52" t="s">
        <v>326</v>
      </c>
      <c r="BF52" t="s">
        <v>326</v>
      </c>
      <c r="BG52" t="s">
        <v>326</v>
      </c>
      <c r="BH52" t="s">
        <v>344</v>
      </c>
      <c r="BI52" t="s">
        <v>334</v>
      </c>
      <c r="BJ52" t="s">
        <v>334</v>
      </c>
      <c r="BK52" t="s">
        <v>579</v>
      </c>
      <c r="BL52" t="s">
        <v>580</v>
      </c>
      <c r="BM52" t="s">
        <v>332</v>
      </c>
      <c r="BN52" t="s">
        <v>345</v>
      </c>
      <c r="BO52">
        <v>1</v>
      </c>
      <c r="BP52" t="s">
        <v>346</v>
      </c>
      <c r="BQ52" t="s">
        <v>326</v>
      </c>
      <c r="BR52" t="s">
        <v>326</v>
      </c>
      <c r="BS52" t="s">
        <v>348</v>
      </c>
      <c r="BT52" t="s">
        <v>326</v>
      </c>
      <c r="BU52" t="s">
        <v>326</v>
      </c>
      <c r="BV52" t="s">
        <v>326</v>
      </c>
      <c r="BW52" t="s">
        <v>326</v>
      </c>
      <c r="BX52" t="s">
        <v>326</v>
      </c>
      <c r="BY52" t="s">
        <v>349</v>
      </c>
      <c r="BZ52" t="s">
        <v>350</v>
      </c>
      <c r="CA52" t="s">
        <v>351</v>
      </c>
      <c r="CB52" t="s">
        <v>326</v>
      </c>
      <c r="CC52">
        <v>0</v>
      </c>
      <c r="CD52">
        <v>0</v>
      </c>
      <c r="CE52" t="s">
        <v>352</v>
      </c>
      <c r="CF52">
        <v>0</v>
      </c>
      <c r="CG52">
        <v>0</v>
      </c>
      <c r="CH52">
        <v>1</v>
      </c>
      <c r="CI52" t="s">
        <v>396</v>
      </c>
      <c r="CJ52" t="s">
        <v>572</v>
      </c>
      <c r="CK52" t="s">
        <v>573</v>
      </c>
      <c r="CL52">
        <v>43739</v>
      </c>
      <c r="CM52" t="s">
        <v>323</v>
      </c>
      <c r="CN52" t="s">
        <v>574</v>
      </c>
      <c r="CO52" t="s">
        <v>568</v>
      </c>
    </row>
    <row r="53" spans="1:128" x14ac:dyDescent="0.3">
      <c r="A53" s="14" t="s">
        <v>103</v>
      </c>
      <c r="B53" s="14" t="s">
        <v>104</v>
      </c>
      <c r="C53" s="15">
        <v>44145</v>
      </c>
      <c r="D53" s="14" t="s">
        <v>358</v>
      </c>
      <c r="E53" s="15">
        <v>44634</v>
      </c>
      <c r="F53" s="14" t="s">
        <v>370</v>
      </c>
      <c r="G53" s="14" t="s">
        <v>365</v>
      </c>
      <c r="H53" s="14" t="s">
        <v>326</v>
      </c>
      <c r="I53" s="14" t="s">
        <v>327</v>
      </c>
      <c r="J53" s="14" t="s">
        <v>68</v>
      </c>
      <c r="K53" s="14" t="s">
        <v>9</v>
      </c>
      <c r="L53" s="14" t="s">
        <v>326</v>
      </c>
      <c r="M53" s="14" t="s">
        <v>328</v>
      </c>
      <c r="N53" s="14" t="s">
        <v>326</v>
      </c>
      <c r="O53" s="14" t="s">
        <v>329</v>
      </c>
      <c r="P53" s="16" t="s">
        <v>330</v>
      </c>
      <c r="Q53" s="16">
        <v>2.1999999999999999E-2</v>
      </c>
      <c r="R53" s="14">
        <v>2.1999999999999999E-2</v>
      </c>
      <c r="S53" s="14" t="s">
        <v>331</v>
      </c>
      <c r="T53" s="14" t="s">
        <v>414</v>
      </c>
      <c r="U53" s="14" t="s">
        <v>332</v>
      </c>
      <c r="V53" s="14" t="s">
        <v>333</v>
      </c>
      <c r="W53" s="14" t="s">
        <v>326</v>
      </c>
      <c r="X53" s="14" t="s">
        <v>326</v>
      </c>
      <c r="Y53" s="14" t="s">
        <v>326</v>
      </c>
      <c r="Z53" s="14" t="s">
        <v>335</v>
      </c>
      <c r="AA53" s="14" t="s">
        <v>326</v>
      </c>
      <c r="AB53" s="14" t="s">
        <v>326</v>
      </c>
      <c r="AC53" s="14" t="s">
        <v>336</v>
      </c>
      <c r="AD53" s="14" t="s">
        <v>326</v>
      </c>
      <c r="AE53" s="14" t="s">
        <v>326</v>
      </c>
      <c r="AF53" s="14" t="s">
        <v>337</v>
      </c>
      <c r="AG53" s="17" t="s">
        <v>338</v>
      </c>
      <c r="AH53" s="17">
        <v>40</v>
      </c>
      <c r="AI53" s="14">
        <v>1</v>
      </c>
      <c r="AJ53" s="14" t="s">
        <v>373</v>
      </c>
      <c r="AK53" s="14" t="s">
        <v>340</v>
      </c>
      <c r="AL53" s="16" t="s">
        <v>326</v>
      </c>
      <c r="AM53" s="16">
        <v>0</v>
      </c>
      <c r="AN53" s="16">
        <v>0</v>
      </c>
      <c r="AO53" s="16">
        <v>0</v>
      </c>
      <c r="AP53" s="16">
        <v>0</v>
      </c>
      <c r="AQ53" s="16">
        <v>0</v>
      </c>
      <c r="AR53" s="14">
        <v>0</v>
      </c>
      <c r="AS53" t="s">
        <v>326</v>
      </c>
      <c r="AU53" t="s">
        <v>326</v>
      </c>
      <c r="AV53" t="s">
        <v>326</v>
      </c>
      <c r="AW53" t="s">
        <v>341</v>
      </c>
      <c r="AX53" t="s">
        <v>342</v>
      </c>
      <c r="AY53" t="s">
        <v>326</v>
      </c>
      <c r="AZ53">
        <v>0</v>
      </c>
      <c r="BA53">
        <v>0</v>
      </c>
      <c r="BB53">
        <v>0</v>
      </c>
      <c r="BC53">
        <v>0</v>
      </c>
      <c r="BD53">
        <v>45</v>
      </c>
      <c r="BE53" t="s">
        <v>326</v>
      </c>
      <c r="BF53" t="s">
        <v>326</v>
      </c>
      <c r="BG53" t="s">
        <v>326</v>
      </c>
      <c r="BH53" t="s">
        <v>344</v>
      </c>
      <c r="BI53" t="s">
        <v>334</v>
      </c>
      <c r="BJ53" t="s">
        <v>334</v>
      </c>
      <c r="BK53" t="s">
        <v>361</v>
      </c>
      <c r="BL53" t="s">
        <v>326</v>
      </c>
      <c r="BM53" t="s">
        <v>332</v>
      </c>
      <c r="BN53" t="s">
        <v>345</v>
      </c>
      <c r="BO53">
        <v>1</v>
      </c>
      <c r="BP53" t="s">
        <v>346</v>
      </c>
      <c r="BQ53" t="s">
        <v>326</v>
      </c>
      <c r="BR53" t="s">
        <v>326</v>
      </c>
      <c r="BS53" t="s">
        <v>348</v>
      </c>
      <c r="BT53" t="s">
        <v>326</v>
      </c>
      <c r="BU53" t="s">
        <v>326</v>
      </c>
      <c r="BV53" t="s">
        <v>326</v>
      </c>
      <c r="BW53" t="s">
        <v>326</v>
      </c>
      <c r="BX53" t="s">
        <v>326</v>
      </c>
      <c r="BY53" t="s">
        <v>349</v>
      </c>
      <c r="BZ53" t="s">
        <v>350</v>
      </c>
      <c r="CA53" t="s">
        <v>351</v>
      </c>
      <c r="CB53" t="s">
        <v>326</v>
      </c>
      <c r="CC53">
        <v>0</v>
      </c>
      <c r="CD53">
        <v>0</v>
      </c>
      <c r="CE53" t="s">
        <v>352</v>
      </c>
      <c r="CF53">
        <v>0</v>
      </c>
      <c r="CG53">
        <v>0</v>
      </c>
      <c r="CH53">
        <v>1</v>
      </c>
      <c r="CI53" t="s">
        <v>396</v>
      </c>
      <c r="CJ53" t="s">
        <v>581</v>
      </c>
      <c r="CK53" t="s">
        <v>582</v>
      </c>
      <c r="CL53">
        <v>44145</v>
      </c>
      <c r="CM53" t="s">
        <v>358</v>
      </c>
      <c r="CN53" t="s">
        <v>583</v>
      </c>
      <c r="CO53" t="s">
        <v>357</v>
      </c>
    </row>
    <row r="54" spans="1:128" x14ac:dyDescent="0.3">
      <c r="A54" s="14" t="s">
        <v>105</v>
      </c>
      <c r="B54" s="14" t="s">
        <v>106</v>
      </c>
      <c r="C54" s="15">
        <v>44145</v>
      </c>
      <c r="D54" s="14" t="s">
        <v>358</v>
      </c>
      <c r="E54" s="15">
        <v>44634</v>
      </c>
      <c r="F54" s="14" t="s">
        <v>370</v>
      </c>
      <c r="G54" s="14" t="s">
        <v>365</v>
      </c>
      <c r="H54" s="14" t="s">
        <v>326</v>
      </c>
      <c r="I54" s="14" t="s">
        <v>327</v>
      </c>
      <c r="J54" s="14" t="s">
        <v>68</v>
      </c>
      <c r="K54" s="14" t="s">
        <v>9</v>
      </c>
      <c r="L54" s="14" t="s">
        <v>326</v>
      </c>
      <c r="M54" s="14" t="s">
        <v>328</v>
      </c>
      <c r="N54" s="14" t="s">
        <v>326</v>
      </c>
      <c r="O54" s="14" t="s">
        <v>329</v>
      </c>
      <c r="P54" s="16" t="s">
        <v>330</v>
      </c>
      <c r="Q54" s="16">
        <v>1.6E-2</v>
      </c>
      <c r="R54" s="14">
        <v>1.6E-2</v>
      </c>
      <c r="S54" s="14" t="s">
        <v>331</v>
      </c>
      <c r="T54" s="14" t="s">
        <v>414</v>
      </c>
      <c r="U54" s="14" t="s">
        <v>332</v>
      </c>
      <c r="V54" s="14" t="s">
        <v>333</v>
      </c>
      <c r="W54" s="14" t="s">
        <v>326</v>
      </c>
      <c r="X54" s="14" t="s">
        <v>326</v>
      </c>
      <c r="Y54" s="14" t="s">
        <v>326</v>
      </c>
      <c r="Z54" s="14" t="s">
        <v>335</v>
      </c>
      <c r="AA54" s="14" t="s">
        <v>326</v>
      </c>
      <c r="AB54" s="14" t="s">
        <v>326</v>
      </c>
      <c r="AC54" s="14" t="s">
        <v>336</v>
      </c>
      <c r="AD54" s="14" t="s">
        <v>326</v>
      </c>
      <c r="AE54" s="14" t="s">
        <v>326</v>
      </c>
      <c r="AF54" s="14" t="s">
        <v>337</v>
      </c>
      <c r="AG54" s="17" t="s">
        <v>338</v>
      </c>
      <c r="AH54" s="17">
        <v>40</v>
      </c>
      <c r="AI54" s="14">
        <v>1</v>
      </c>
      <c r="AJ54" s="14" t="s">
        <v>373</v>
      </c>
      <c r="AK54" s="14" t="s">
        <v>340</v>
      </c>
      <c r="AL54" s="16" t="s">
        <v>326</v>
      </c>
      <c r="AM54" s="16">
        <v>0</v>
      </c>
      <c r="AN54" s="16">
        <v>0</v>
      </c>
      <c r="AO54" s="16">
        <v>0</v>
      </c>
      <c r="AP54" s="16">
        <v>0</v>
      </c>
      <c r="AQ54" s="16">
        <v>0</v>
      </c>
      <c r="AR54" s="14">
        <v>0</v>
      </c>
      <c r="AS54" t="s">
        <v>326</v>
      </c>
      <c r="AU54" t="s">
        <v>326</v>
      </c>
      <c r="AV54" t="s">
        <v>326</v>
      </c>
      <c r="AW54" t="s">
        <v>341</v>
      </c>
      <c r="AX54" t="s">
        <v>342</v>
      </c>
      <c r="AY54" t="s">
        <v>326</v>
      </c>
      <c r="AZ54">
        <v>0</v>
      </c>
      <c r="BA54">
        <v>0</v>
      </c>
      <c r="BB54">
        <v>0</v>
      </c>
      <c r="BC54">
        <v>0</v>
      </c>
      <c r="BD54">
        <v>45</v>
      </c>
      <c r="BE54" t="s">
        <v>326</v>
      </c>
      <c r="BF54" t="s">
        <v>326</v>
      </c>
      <c r="BG54" t="s">
        <v>326</v>
      </c>
      <c r="BH54" t="s">
        <v>344</v>
      </c>
      <c r="BI54" t="s">
        <v>334</v>
      </c>
      <c r="BJ54" t="s">
        <v>334</v>
      </c>
      <c r="BK54" t="s">
        <v>361</v>
      </c>
      <c r="BL54" t="s">
        <v>326</v>
      </c>
      <c r="BM54" t="s">
        <v>332</v>
      </c>
      <c r="BN54" t="s">
        <v>345</v>
      </c>
      <c r="BO54">
        <v>1</v>
      </c>
      <c r="BP54" t="s">
        <v>346</v>
      </c>
      <c r="BQ54" t="s">
        <v>326</v>
      </c>
      <c r="BR54" t="s">
        <v>326</v>
      </c>
      <c r="BS54" t="s">
        <v>348</v>
      </c>
      <c r="BT54" t="s">
        <v>326</v>
      </c>
      <c r="BU54" t="s">
        <v>326</v>
      </c>
      <c r="BV54" t="s">
        <v>326</v>
      </c>
      <c r="BW54" t="s">
        <v>326</v>
      </c>
      <c r="BX54" t="s">
        <v>326</v>
      </c>
      <c r="BY54" t="s">
        <v>349</v>
      </c>
      <c r="BZ54" t="s">
        <v>350</v>
      </c>
      <c r="CA54" t="s">
        <v>351</v>
      </c>
      <c r="CB54" t="s">
        <v>326</v>
      </c>
      <c r="CC54">
        <v>0</v>
      </c>
      <c r="CD54">
        <v>0</v>
      </c>
      <c r="CE54" t="s">
        <v>352</v>
      </c>
      <c r="CF54">
        <v>0</v>
      </c>
      <c r="CG54">
        <v>0</v>
      </c>
      <c r="CH54">
        <v>1</v>
      </c>
      <c r="CI54" t="s">
        <v>396</v>
      </c>
      <c r="CJ54" t="s">
        <v>581</v>
      </c>
      <c r="CK54" t="s">
        <v>582</v>
      </c>
      <c r="CL54">
        <v>44145</v>
      </c>
      <c r="CM54" t="s">
        <v>358</v>
      </c>
      <c r="CN54" t="s">
        <v>583</v>
      </c>
      <c r="CO54" t="s">
        <v>357</v>
      </c>
    </row>
    <row r="55" spans="1:128" x14ac:dyDescent="0.3">
      <c r="A55" s="14" t="s">
        <v>232</v>
      </c>
      <c r="B55" s="14" t="s">
        <v>233</v>
      </c>
      <c r="C55" s="15">
        <v>43592</v>
      </c>
      <c r="D55" s="14" t="s">
        <v>323</v>
      </c>
      <c r="E55" s="15">
        <v>44566</v>
      </c>
      <c r="F55" s="14" t="s">
        <v>377</v>
      </c>
      <c r="G55" s="14" t="s">
        <v>325</v>
      </c>
      <c r="H55" s="14" t="s">
        <v>326</v>
      </c>
      <c r="I55" s="14" t="s">
        <v>327</v>
      </c>
      <c r="J55" s="14" t="s">
        <v>68</v>
      </c>
      <c r="K55" s="14" t="s">
        <v>9</v>
      </c>
      <c r="L55" s="14" t="s">
        <v>326</v>
      </c>
      <c r="M55" s="14" t="s">
        <v>328</v>
      </c>
      <c r="N55" s="14" t="s">
        <v>326</v>
      </c>
      <c r="O55" s="14" t="s">
        <v>329</v>
      </c>
      <c r="P55" s="16" t="s">
        <v>330</v>
      </c>
      <c r="Q55" s="16">
        <v>8.9999999999999993E-3</v>
      </c>
      <c r="R55" s="14">
        <v>8.9999999999999993E-3</v>
      </c>
      <c r="S55" s="14" t="s">
        <v>331</v>
      </c>
      <c r="T55" s="14" t="s">
        <v>379</v>
      </c>
      <c r="U55" s="14" t="s">
        <v>332</v>
      </c>
      <c r="V55" s="14" t="s">
        <v>333</v>
      </c>
      <c r="W55" s="14" t="s">
        <v>326</v>
      </c>
      <c r="X55" s="14" t="s">
        <v>326</v>
      </c>
      <c r="Y55" s="14" t="s">
        <v>326</v>
      </c>
      <c r="Z55" s="14" t="s">
        <v>335</v>
      </c>
      <c r="AA55" s="14" t="s">
        <v>326</v>
      </c>
      <c r="AB55" s="14" t="s">
        <v>326</v>
      </c>
      <c r="AC55" s="14" t="s">
        <v>336</v>
      </c>
      <c r="AD55" s="14" t="s">
        <v>326</v>
      </c>
      <c r="AE55" s="14" t="s">
        <v>326</v>
      </c>
      <c r="AF55" s="14" t="s">
        <v>337</v>
      </c>
      <c r="AG55" s="17" t="s">
        <v>395</v>
      </c>
      <c r="AH55" s="17">
        <v>40</v>
      </c>
      <c r="AI55" s="14">
        <v>1</v>
      </c>
      <c r="AJ55" s="14" t="s">
        <v>339</v>
      </c>
      <c r="AK55" s="14" t="s">
        <v>340</v>
      </c>
      <c r="AL55" s="16" t="s">
        <v>326</v>
      </c>
      <c r="AM55" s="16">
        <v>0</v>
      </c>
      <c r="AN55" s="16">
        <v>0</v>
      </c>
      <c r="AO55" s="16">
        <v>0</v>
      </c>
      <c r="AP55" s="16">
        <v>0</v>
      </c>
      <c r="AQ55" s="16">
        <v>0</v>
      </c>
      <c r="AR55" s="14">
        <v>0</v>
      </c>
      <c r="AS55" t="s">
        <v>326</v>
      </c>
      <c r="AU55" t="s">
        <v>326</v>
      </c>
      <c r="AV55" t="s">
        <v>326</v>
      </c>
      <c r="AW55" t="s">
        <v>341</v>
      </c>
      <c r="AX55" t="s">
        <v>342</v>
      </c>
      <c r="AY55" t="s">
        <v>326</v>
      </c>
      <c r="AZ55">
        <v>0</v>
      </c>
      <c r="BA55">
        <v>0</v>
      </c>
      <c r="BB55">
        <v>0</v>
      </c>
      <c r="BC55">
        <v>0</v>
      </c>
      <c r="BD55">
        <v>45</v>
      </c>
      <c r="BE55" t="s">
        <v>326</v>
      </c>
      <c r="BF55" t="s">
        <v>326</v>
      </c>
      <c r="BG55" t="s">
        <v>326</v>
      </c>
      <c r="BH55" t="s">
        <v>344</v>
      </c>
      <c r="BI55" t="s">
        <v>334</v>
      </c>
      <c r="BJ55" t="s">
        <v>334</v>
      </c>
      <c r="BK55" t="s">
        <v>584</v>
      </c>
      <c r="BL55" t="s">
        <v>585</v>
      </c>
      <c r="BM55" t="s">
        <v>332</v>
      </c>
      <c r="BN55" t="s">
        <v>345</v>
      </c>
      <c r="BO55">
        <v>1</v>
      </c>
      <c r="BP55" t="s">
        <v>346</v>
      </c>
      <c r="BQ55" t="s">
        <v>326</v>
      </c>
      <c r="BR55" t="s">
        <v>326</v>
      </c>
      <c r="BS55" t="s">
        <v>348</v>
      </c>
      <c r="BT55" t="s">
        <v>326</v>
      </c>
      <c r="BU55" t="s">
        <v>326</v>
      </c>
      <c r="BV55" t="s">
        <v>326</v>
      </c>
      <c r="BW55" t="s">
        <v>326</v>
      </c>
      <c r="BX55" t="s">
        <v>326</v>
      </c>
      <c r="BY55" t="s">
        <v>349</v>
      </c>
      <c r="BZ55" t="s">
        <v>350</v>
      </c>
      <c r="CA55" t="s">
        <v>351</v>
      </c>
      <c r="CB55" t="s">
        <v>326</v>
      </c>
      <c r="CC55">
        <v>0</v>
      </c>
      <c r="CD55">
        <v>0</v>
      </c>
      <c r="CE55" t="s">
        <v>352</v>
      </c>
      <c r="CF55">
        <v>0</v>
      </c>
      <c r="CG55">
        <v>0</v>
      </c>
      <c r="CH55">
        <v>1</v>
      </c>
      <c r="CI55" t="s">
        <v>396</v>
      </c>
      <c r="CJ55" t="s">
        <v>572</v>
      </c>
      <c r="CK55" t="s">
        <v>573</v>
      </c>
      <c r="CL55">
        <v>43739</v>
      </c>
      <c r="CM55" t="s">
        <v>323</v>
      </c>
      <c r="CN55" t="s">
        <v>574</v>
      </c>
      <c r="CO55" t="s">
        <v>568</v>
      </c>
    </row>
    <row r="56" spans="1:128" x14ac:dyDescent="0.3">
      <c r="A56" s="14"/>
      <c r="B56" s="14"/>
      <c r="C56" s="15"/>
      <c r="D56" s="14"/>
      <c r="E56" s="15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6"/>
      <c r="Q56" s="16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7"/>
      <c r="AH56" s="17"/>
      <c r="AI56" s="14"/>
      <c r="AJ56" s="14"/>
      <c r="AK56" s="14"/>
      <c r="AL56" s="16"/>
      <c r="AM56" s="16"/>
      <c r="AN56" s="16"/>
      <c r="AO56" s="16"/>
      <c r="AP56" s="16"/>
      <c r="AQ56" s="16"/>
      <c r="AR56" s="14"/>
    </row>
  </sheetData>
  <pageMargins left="0.7" right="0.7" top="0.75" bottom="0.75" header="0.3" footer="0.3"/>
  <pageSetup orientation="portrait" r:id="rId1"/>
  <headerFooter>
    <oddHeader>&amp;L&amp;"CorpoS"&amp;10&amp;K007a93Internal&amp;1#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J108"/>
  <sheetViews>
    <sheetView workbookViewId="0">
      <selection sqref="A1:H102"/>
    </sheetView>
  </sheetViews>
  <sheetFormatPr baseColWidth="10" defaultRowHeight="14.4" x14ac:dyDescent="0.3"/>
  <cols>
    <col min="1" max="1" width="22.33203125" bestFit="1" customWidth="1"/>
    <col min="2" max="2" width="42.5546875" bestFit="1" customWidth="1"/>
    <col min="3" max="3" width="5.44140625" bestFit="1" customWidth="1"/>
    <col min="4" max="4" width="10.6640625" bestFit="1" customWidth="1"/>
    <col min="5" max="5" width="5.6640625" bestFit="1" customWidth="1"/>
    <col min="6" max="6" width="6.5546875" bestFit="1" customWidth="1"/>
    <col min="7" max="8" width="5.6640625" bestFit="1" customWidth="1"/>
  </cols>
  <sheetData>
    <row r="1" spans="1:10" ht="24" thickBot="1" x14ac:dyDescent="0.5">
      <c r="A1" s="27" t="s">
        <v>75</v>
      </c>
      <c r="B1" s="28"/>
      <c r="C1" s="28"/>
      <c r="D1" s="28"/>
      <c r="E1" s="28"/>
      <c r="F1" s="28"/>
      <c r="G1" s="28"/>
      <c r="H1" s="29"/>
    </row>
    <row r="2" spans="1:10" x14ac:dyDescent="0.3">
      <c r="A2" s="11" t="s">
        <v>71</v>
      </c>
      <c r="B2" s="11" t="s">
        <v>72</v>
      </c>
      <c r="C2" s="11" t="s">
        <v>73</v>
      </c>
      <c r="D2" s="11" t="s">
        <v>77</v>
      </c>
      <c r="E2" s="11" t="s">
        <v>80</v>
      </c>
      <c r="F2" s="11" t="s">
        <v>81</v>
      </c>
      <c r="G2" s="11" t="s">
        <v>80</v>
      </c>
      <c r="H2" s="11" t="s">
        <v>82</v>
      </c>
      <c r="I2" s="11"/>
      <c r="J2" s="11"/>
    </row>
    <row r="3" spans="1:10" x14ac:dyDescent="0.3">
      <c r="A3" s="14" t="s">
        <v>83</v>
      </c>
      <c r="B3" s="14" t="s">
        <v>84</v>
      </c>
      <c r="C3" s="20">
        <v>-46</v>
      </c>
      <c r="D3" t="e">
        <f>VLOOKUP(A3,'Zeng_e306 - VO'!A:CN,10,0)</f>
        <v>#N/A</v>
      </c>
      <c r="E3" t="e">
        <f>VLOOKUP(A3,'Zeng_e306 - VO'!A:CN,26,0)</f>
        <v>#N/A</v>
      </c>
      <c r="F3" t="e">
        <f>VLOOKUP(A3,'Zeng_e306 - VO'!A:CN,29,0)</f>
        <v>#N/A</v>
      </c>
      <c r="G3" t="e">
        <f>VLOOKUP(A3,'Zeng_e306 - VO'!A:CN,37,0)</f>
        <v>#N/A</v>
      </c>
      <c r="H3" t="e">
        <f>VLOOKUP(A3,'Zeng_e306 - VO'!A:CN,38,0)</f>
        <v>#N/A</v>
      </c>
    </row>
    <row r="4" spans="1:10" x14ac:dyDescent="0.3">
      <c r="A4" s="14" t="s">
        <v>85</v>
      </c>
      <c r="B4" s="14" t="s">
        <v>86</v>
      </c>
      <c r="C4" s="20">
        <v>-6</v>
      </c>
      <c r="D4" t="e">
        <f>VLOOKUP(A4,'Zeng_e306 - VO'!A:CN,10,0)</f>
        <v>#N/A</v>
      </c>
      <c r="E4" t="e">
        <f>VLOOKUP(A4,'Zeng_e306 - VO'!A:CN,26,0)</f>
        <v>#N/A</v>
      </c>
      <c r="F4" t="e">
        <f>VLOOKUP(A4,'Zeng_e306 - VO'!A:CN,29,0)</f>
        <v>#N/A</v>
      </c>
      <c r="G4" t="e">
        <f>VLOOKUP(A4,'Zeng_e306 - VO'!A:CN,37,0)</f>
        <v>#N/A</v>
      </c>
      <c r="H4" t="e">
        <f>VLOOKUP(A4,'Zeng_e306 - VO'!A:CN,38,0)</f>
        <v>#N/A</v>
      </c>
    </row>
    <row r="5" spans="1:10" x14ac:dyDescent="0.3">
      <c r="A5" s="14" t="s">
        <v>201</v>
      </c>
      <c r="B5" s="14" t="s">
        <v>202</v>
      </c>
      <c r="C5" s="20">
        <v>-6</v>
      </c>
      <c r="D5" t="e">
        <f>VLOOKUP(A5,'Zeng_e306 - VO'!A:CN,10,0)</f>
        <v>#N/A</v>
      </c>
      <c r="E5" t="e">
        <f>VLOOKUP(A5,'Zeng_e306 - VO'!A:CN,26,0)</f>
        <v>#N/A</v>
      </c>
      <c r="F5" t="e">
        <f>VLOOKUP(A5,'Zeng_e306 - VO'!A:CN,29,0)</f>
        <v>#N/A</v>
      </c>
      <c r="G5" t="e">
        <f>VLOOKUP(A5,'Zeng_e306 - VO'!A:CN,37,0)</f>
        <v>#N/A</v>
      </c>
      <c r="H5" t="e">
        <f>VLOOKUP(A5,'Zeng_e306 - VO'!A:CN,38,0)</f>
        <v>#N/A</v>
      </c>
    </row>
    <row r="6" spans="1:10" x14ac:dyDescent="0.3">
      <c r="A6" s="14" t="s">
        <v>587</v>
      </c>
      <c r="B6" s="14" t="s">
        <v>588</v>
      </c>
      <c r="C6" s="20">
        <v>-2</v>
      </c>
      <c r="D6" t="e">
        <f>VLOOKUP(A6,'Zeng_e306 - VO'!A:CN,10,0)</f>
        <v>#N/A</v>
      </c>
      <c r="E6" t="e">
        <f>VLOOKUP(A6,'Zeng_e306 - VO'!A:CN,26,0)</f>
        <v>#N/A</v>
      </c>
      <c r="F6" t="e">
        <f>VLOOKUP(A6,'Zeng_e306 - VO'!A:CN,29,0)</f>
        <v>#N/A</v>
      </c>
      <c r="G6" t="e">
        <f>VLOOKUP(A6,'Zeng_e306 - VO'!A:CN,37,0)</f>
        <v>#N/A</v>
      </c>
      <c r="H6" t="e">
        <f>VLOOKUP(A6,'Zeng_e306 - VO'!A:CN,38,0)</f>
        <v>#N/A</v>
      </c>
    </row>
    <row r="7" spans="1:10" x14ac:dyDescent="0.3">
      <c r="A7" s="14" t="s">
        <v>589</v>
      </c>
      <c r="B7" s="14" t="s">
        <v>590</v>
      </c>
      <c r="C7" s="20">
        <v>10</v>
      </c>
      <c r="D7" t="e">
        <f>VLOOKUP(A7,'Zeng_e306 - VO'!A:CN,10,0)</f>
        <v>#N/A</v>
      </c>
      <c r="E7" t="e">
        <f>VLOOKUP(A7,'Zeng_e306 - VO'!A:CN,26,0)</f>
        <v>#N/A</v>
      </c>
      <c r="F7" t="e">
        <f>VLOOKUP(A7,'Zeng_e306 - VO'!A:CN,29,0)</f>
        <v>#N/A</v>
      </c>
      <c r="G7" t="e">
        <f>VLOOKUP(A7,'Zeng_e306 - VO'!A:CN,37,0)</f>
        <v>#N/A</v>
      </c>
      <c r="H7" t="e">
        <f>VLOOKUP(A7,'Zeng_e306 - VO'!A:CN,38,0)</f>
        <v>#N/A</v>
      </c>
    </row>
    <row r="8" spans="1:10" x14ac:dyDescent="0.3">
      <c r="A8" s="14" t="s">
        <v>97</v>
      </c>
      <c r="B8" s="14" t="s">
        <v>98</v>
      </c>
      <c r="C8" s="20">
        <v>138</v>
      </c>
      <c r="D8" t="e">
        <f>VLOOKUP(A8,'Zeng_e306 - VO'!A:CN,10,0)</f>
        <v>#N/A</v>
      </c>
      <c r="E8" t="e">
        <f>VLOOKUP(A8,'Zeng_e306 - VO'!A:CN,26,0)</f>
        <v>#N/A</v>
      </c>
      <c r="F8" t="e">
        <f>VLOOKUP(A8,'Zeng_e306 - VO'!A:CN,29,0)</f>
        <v>#N/A</v>
      </c>
      <c r="G8" t="e">
        <f>VLOOKUP(A8,'Zeng_e306 - VO'!A:CN,37,0)</f>
        <v>#N/A</v>
      </c>
      <c r="H8" t="e">
        <f>VLOOKUP(A8,'Zeng_e306 - VO'!A:CN,38,0)</f>
        <v>#N/A</v>
      </c>
    </row>
    <row r="9" spans="1:10" x14ac:dyDescent="0.3">
      <c r="A9" s="14" t="s">
        <v>95</v>
      </c>
      <c r="B9" s="14" t="s">
        <v>96</v>
      </c>
      <c r="C9" s="20">
        <v>138</v>
      </c>
      <c r="D9" t="e">
        <f>VLOOKUP(A9,'Zeng_e306 - VO'!A:CN,10,0)</f>
        <v>#N/A</v>
      </c>
      <c r="E9" t="e">
        <f>VLOOKUP(A9,'Zeng_e306 - VO'!A:CN,26,0)</f>
        <v>#N/A</v>
      </c>
      <c r="F9" t="e">
        <f>VLOOKUP(A9,'Zeng_e306 - VO'!A:CN,29,0)</f>
        <v>#N/A</v>
      </c>
      <c r="G9" t="e">
        <f>VLOOKUP(A9,'Zeng_e306 - VO'!A:CN,37,0)</f>
        <v>#N/A</v>
      </c>
      <c r="H9" t="e">
        <f>VLOOKUP(A9,'Zeng_e306 - VO'!A:CN,38,0)</f>
        <v>#N/A</v>
      </c>
    </row>
    <row r="10" spans="1:10" x14ac:dyDescent="0.3">
      <c r="A10" s="14" t="s">
        <v>93</v>
      </c>
      <c r="B10" s="14" t="s">
        <v>94</v>
      </c>
      <c r="C10" s="20">
        <v>138</v>
      </c>
      <c r="D10" t="e">
        <f>VLOOKUP(A10,'Zeng_e306 - VO'!A:CN,10,0)</f>
        <v>#N/A</v>
      </c>
      <c r="E10" t="e">
        <f>VLOOKUP(A10,'Zeng_e306 - VO'!A:CN,26,0)</f>
        <v>#N/A</v>
      </c>
      <c r="F10" t="e">
        <f>VLOOKUP(A10,'Zeng_e306 - VO'!A:CN,29,0)</f>
        <v>#N/A</v>
      </c>
      <c r="G10" t="e">
        <f>VLOOKUP(A10,'Zeng_e306 - VO'!A:CN,37,0)</f>
        <v>#N/A</v>
      </c>
      <c r="H10" t="e">
        <f>VLOOKUP(A10,'Zeng_e306 - VO'!A:CN,38,0)</f>
        <v>#N/A</v>
      </c>
    </row>
    <row r="11" spans="1:10" x14ac:dyDescent="0.3">
      <c r="A11" s="14" t="s">
        <v>91</v>
      </c>
      <c r="B11" s="14" t="s">
        <v>92</v>
      </c>
      <c r="C11" s="20">
        <v>138</v>
      </c>
      <c r="D11" t="e">
        <f>VLOOKUP(A11,'Zeng_e306 - VO'!A:CN,10,0)</f>
        <v>#N/A</v>
      </c>
      <c r="E11" t="e">
        <f>VLOOKUP(A11,'Zeng_e306 - VO'!A:CN,26,0)</f>
        <v>#N/A</v>
      </c>
      <c r="F11" t="e">
        <f>VLOOKUP(A11,'Zeng_e306 - VO'!A:CN,29,0)</f>
        <v>#N/A</v>
      </c>
      <c r="G11" t="e">
        <f>VLOOKUP(A11,'Zeng_e306 - VO'!A:CN,37,0)</f>
        <v>#N/A</v>
      </c>
      <c r="H11" t="e">
        <f>VLOOKUP(A11,'Zeng_e306 - VO'!A:CN,38,0)</f>
        <v>#N/A</v>
      </c>
    </row>
    <row r="12" spans="1:10" x14ac:dyDescent="0.3">
      <c r="A12" s="14" t="s">
        <v>101</v>
      </c>
      <c r="B12" s="14" t="s">
        <v>102</v>
      </c>
      <c r="C12" s="20">
        <v>157</v>
      </c>
      <c r="D12" t="e">
        <f>VLOOKUP(A12,'Zeng_e306 - VO'!A:CN,10,0)</f>
        <v>#N/A</v>
      </c>
      <c r="E12" t="e">
        <f>VLOOKUP(A12,'Zeng_e306 - VO'!A:CN,26,0)</f>
        <v>#N/A</v>
      </c>
      <c r="F12" t="e">
        <f>VLOOKUP(A12,'Zeng_e306 - VO'!A:CN,29,0)</f>
        <v>#N/A</v>
      </c>
      <c r="G12" t="e">
        <f>VLOOKUP(A12,'Zeng_e306 - VO'!A:CN,37,0)</f>
        <v>#N/A</v>
      </c>
      <c r="H12" t="e">
        <f>VLOOKUP(A12,'Zeng_e306 - VO'!A:CN,38,0)</f>
        <v>#N/A</v>
      </c>
    </row>
    <row r="13" spans="1:10" x14ac:dyDescent="0.3">
      <c r="A13" s="14" t="s">
        <v>99</v>
      </c>
      <c r="B13" s="14" t="s">
        <v>100</v>
      </c>
      <c r="C13" s="20">
        <v>157</v>
      </c>
      <c r="D13" t="e">
        <f>VLOOKUP(A13,'Zeng_e306 - VO'!A:CN,10,0)</f>
        <v>#N/A</v>
      </c>
      <c r="E13" t="e">
        <f>VLOOKUP(A13,'Zeng_e306 - VO'!A:CN,26,0)</f>
        <v>#N/A</v>
      </c>
      <c r="F13" t="e">
        <f>VLOOKUP(A13,'Zeng_e306 - VO'!A:CN,29,0)</f>
        <v>#N/A</v>
      </c>
      <c r="G13" t="e">
        <f>VLOOKUP(A13,'Zeng_e306 - VO'!A:CN,37,0)</f>
        <v>#N/A</v>
      </c>
      <c r="H13" t="e">
        <f>VLOOKUP(A13,'Zeng_e306 - VO'!A:CN,38,0)</f>
        <v>#N/A</v>
      </c>
    </row>
    <row r="14" spans="1:10" x14ac:dyDescent="0.3">
      <c r="A14" s="14" t="s">
        <v>105</v>
      </c>
      <c r="B14" s="14" t="s">
        <v>106</v>
      </c>
      <c r="C14" s="20">
        <v>189</v>
      </c>
      <c r="D14" t="e">
        <f>VLOOKUP(A14,'Zeng_e306 - VO'!A:CN,10,0)</f>
        <v>#N/A</v>
      </c>
      <c r="E14" t="e">
        <f>VLOOKUP(A14,'Zeng_e306 - VO'!A:CN,26,0)</f>
        <v>#N/A</v>
      </c>
      <c r="F14" t="e">
        <f>VLOOKUP(A14,'Zeng_e306 - VO'!A:CN,29,0)</f>
        <v>#N/A</v>
      </c>
      <c r="G14" t="e">
        <f>VLOOKUP(A14,'Zeng_e306 - VO'!A:CN,37,0)</f>
        <v>#N/A</v>
      </c>
      <c r="H14" t="e">
        <f>VLOOKUP(A14,'Zeng_e306 - VO'!A:CN,38,0)</f>
        <v>#N/A</v>
      </c>
    </row>
    <row r="15" spans="1:10" x14ac:dyDescent="0.3">
      <c r="A15" s="14" t="s">
        <v>103</v>
      </c>
      <c r="B15" s="14" t="s">
        <v>104</v>
      </c>
      <c r="C15" s="20">
        <v>189</v>
      </c>
      <c r="D15" t="e">
        <f>VLOOKUP(A15,'Zeng_e306 - VO'!A:CN,10,0)</f>
        <v>#N/A</v>
      </c>
      <c r="E15" t="e">
        <f>VLOOKUP(A15,'Zeng_e306 - VO'!A:CN,26,0)</f>
        <v>#N/A</v>
      </c>
      <c r="F15" t="e">
        <f>VLOOKUP(A15,'Zeng_e306 - VO'!A:CN,29,0)</f>
        <v>#N/A</v>
      </c>
      <c r="G15" t="e">
        <f>VLOOKUP(A15,'Zeng_e306 - VO'!A:CN,37,0)</f>
        <v>#N/A</v>
      </c>
      <c r="H15" t="e">
        <f>VLOOKUP(A15,'Zeng_e306 - VO'!A:CN,38,0)</f>
        <v>#N/A</v>
      </c>
    </row>
    <row r="16" spans="1:10" x14ac:dyDescent="0.3">
      <c r="A16" s="14" t="s">
        <v>197</v>
      </c>
      <c r="B16" s="14" t="s">
        <v>198</v>
      </c>
      <c r="C16" s="20">
        <v>999.9</v>
      </c>
      <c r="D16" t="e">
        <f>VLOOKUP(A16,'Zeng_e306 - VO'!A:CN,10,0)</f>
        <v>#N/A</v>
      </c>
      <c r="E16" t="e">
        <f>VLOOKUP(A16,'Zeng_e306 - VO'!A:CN,26,0)</f>
        <v>#N/A</v>
      </c>
      <c r="F16" t="e">
        <f>VLOOKUP(A16,'Zeng_e306 - VO'!A:CN,29,0)</f>
        <v>#N/A</v>
      </c>
      <c r="G16" t="e">
        <f>VLOOKUP(A16,'Zeng_e306 - VO'!A:CN,37,0)</f>
        <v>#N/A</v>
      </c>
      <c r="H16" t="e">
        <f>VLOOKUP(A16,'Zeng_e306 - VO'!A:CN,38,0)</f>
        <v>#N/A</v>
      </c>
    </row>
    <row r="17" spans="1:8" x14ac:dyDescent="0.3">
      <c r="A17" s="14" t="s">
        <v>195</v>
      </c>
      <c r="B17" s="14" t="s">
        <v>196</v>
      </c>
      <c r="C17" s="20">
        <v>999.9</v>
      </c>
      <c r="D17" t="e">
        <f>VLOOKUP(A17,'Zeng_e306 - VO'!A:CN,10,0)</f>
        <v>#N/A</v>
      </c>
      <c r="E17" t="e">
        <f>VLOOKUP(A17,'Zeng_e306 - VO'!A:CN,26,0)</f>
        <v>#N/A</v>
      </c>
      <c r="F17" t="e">
        <f>VLOOKUP(A17,'Zeng_e306 - VO'!A:CN,29,0)</f>
        <v>#N/A</v>
      </c>
      <c r="G17" t="e">
        <f>VLOOKUP(A17,'Zeng_e306 - VO'!A:CN,37,0)</f>
        <v>#N/A</v>
      </c>
      <c r="H17" t="e">
        <f>VLOOKUP(A17,'Zeng_e306 - VO'!A:CN,38,0)</f>
        <v>#N/A</v>
      </c>
    </row>
    <row r="18" spans="1:8" x14ac:dyDescent="0.3">
      <c r="A18" s="14" t="s">
        <v>193</v>
      </c>
      <c r="B18" s="14" t="s">
        <v>194</v>
      </c>
      <c r="C18" s="20">
        <v>999.9</v>
      </c>
      <c r="D18" t="e">
        <f>VLOOKUP(A18,'Zeng_e306 - VO'!A:CN,10,0)</f>
        <v>#N/A</v>
      </c>
      <c r="E18" t="e">
        <f>VLOOKUP(A18,'Zeng_e306 - VO'!A:CN,26,0)</f>
        <v>#N/A</v>
      </c>
      <c r="F18" t="e">
        <f>VLOOKUP(A18,'Zeng_e306 - VO'!A:CN,29,0)</f>
        <v>#N/A</v>
      </c>
      <c r="G18" t="e">
        <f>VLOOKUP(A18,'Zeng_e306 - VO'!A:CN,37,0)</f>
        <v>#N/A</v>
      </c>
      <c r="H18" t="e">
        <f>VLOOKUP(A18,'Zeng_e306 - VO'!A:CN,38,0)</f>
        <v>#N/A</v>
      </c>
    </row>
    <row r="19" spans="1:8" x14ac:dyDescent="0.3">
      <c r="A19" s="14" t="s">
        <v>191</v>
      </c>
      <c r="B19" s="14" t="s">
        <v>192</v>
      </c>
      <c r="C19" s="20">
        <v>999.9</v>
      </c>
      <c r="D19" t="e">
        <f>VLOOKUP(A19,'Zeng_e306 - VO'!A:CN,10,0)</f>
        <v>#N/A</v>
      </c>
      <c r="E19" t="e">
        <f>VLOOKUP(A19,'Zeng_e306 - VO'!A:CN,26,0)</f>
        <v>#N/A</v>
      </c>
      <c r="F19" t="e">
        <f>VLOOKUP(A19,'Zeng_e306 - VO'!A:CN,29,0)</f>
        <v>#N/A</v>
      </c>
      <c r="G19" t="e">
        <f>VLOOKUP(A19,'Zeng_e306 - VO'!A:CN,37,0)</f>
        <v>#N/A</v>
      </c>
      <c r="H19" t="e">
        <f>VLOOKUP(A19,'Zeng_e306 - VO'!A:CN,38,0)</f>
        <v>#N/A</v>
      </c>
    </row>
    <row r="20" spans="1:8" x14ac:dyDescent="0.3">
      <c r="A20" s="14" t="s">
        <v>189</v>
      </c>
      <c r="B20" s="14" t="s">
        <v>190</v>
      </c>
      <c r="C20" s="20">
        <v>999.9</v>
      </c>
      <c r="D20" t="e">
        <f>VLOOKUP(A20,'Zeng_e306 - VO'!A:CN,10,0)</f>
        <v>#N/A</v>
      </c>
      <c r="E20" t="e">
        <f>VLOOKUP(A20,'Zeng_e306 - VO'!A:CN,26,0)</f>
        <v>#N/A</v>
      </c>
      <c r="F20" t="e">
        <f>VLOOKUP(A20,'Zeng_e306 - VO'!A:CN,29,0)</f>
        <v>#N/A</v>
      </c>
      <c r="G20" t="e">
        <f>VLOOKUP(A20,'Zeng_e306 - VO'!A:CN,37,0)</f>
        <v>#N/A</v>
      </c>
      <c r="H20" t="e">
        <f>VLOOKUP(A20,'Zeng_e306 - VO'!A:CN,38,0)</f>
        <v>#N/A</v>
      </c>
    </row>
    <row r="21" spans="1:8" x14ac:dyDescent="0.3">
      <c r="A21" s="14" t="s">
        <v>187</v>
      </c>
      <c r="B21" s="14" t="s">
        <v>188</v>
      </c>
      <c r="C21" s="20">
        <v>999.9</v>
      </c>
      <c r="D21" t="e">
        <f>VLOOKUP(A21,'Zeng_e306 - VO'!A:CN,10,0)</f>
        <v>#N/A</v>
      </c>
      <c r="E21" t="e">
        <f>VLOOKUP(A21,'Zeng_e306 - VO'!A:CN,26,0)</f>
        <v>#N/A</v>
      </c>
      <c r="F21" t="e">
        <f>VLOOKUP(A21,'Zeng_e306 - VO'!A:CN,29,0)</f>
        <v>#N/A</v>
      </c>
      <c r="G21" t="e">
        <f>VLOOKUP(A21,'Zeng_e306 - VO'!A:CN,37,0)</f>
        <v>#N/A</v>
      </c>
      <c r="H21" t="e">
        <f>VLOOKUP(A21,'Zeng_e306 - VO'!A:CN,38,0)</f>
        <v>#N/A</v>
      </c>
    </row>
    <row r="22" spans="1:8" x14ac:dyDescent="0.3">
      <c r="A22" s="14" t="s">
        <v>186</v>
      </c>
      <c r="B22" s="14" t="s">
        <v>90</v>
      </c>
      <c r="C22" s="20">
        <v>999.9</v>
      </c>
      <c r="D22" t="e">
        <f>VLOOKUP(A22,'Zeng_e306 - VO'!A:CN,10,0)</f>
        <v>#N/A</v>
      </c>
      <c r="E22" t="e">
        <f>VLOOKUP(A22,'Zeng_e306 - VO'!A:CN,26,0)</f>
        <v>#N/A</v>
      </c>
      <c r="F22" t="e">
        <f>VLOOKUP(A22,'Zeng_e306 - VO'!A:CN,29,0)</f>
        <v>#N/A</v>
      </c>
      <c r="G22" t="e">
        <f>VLOOKUP(A22,'Zeng_e306 - VO'!A:CN,37,0)</f>
        <v>#N/A</v>
      </c>
      <c r="H22" t="e">
        <f>VLOOKUP(A22,'Zeng_e306 - VO'!A:CN,38,0)</f>
        <v>#N/A</v>
      </c>
    </row>
    <row r="23" spans="1:8" x14ac:dyDescent="0.3">
      <c r="A23" s="14" t="s">
        <v>185</v>
      </c>
      <c r="B23" s="14" t="s">
        <v>183</v>
      </c>
      <c r="C23" s="20">
        <v>999.9</v>
      </c>
      <c r="D23" t="str">
        <f>VLOOKUP(A23,'Zeng_e306 - VO'!A:CN,10,0)</f>
        <v>ECHAPPEM</v>
      </c>
      <c r="E23" t="str">
        <f>VLOOKUP(A23,'Zeng_e306 - VO'!A:CN,26,0)</f>
        <v>ZNOR</v>
      </c>
      <c r="F23" t="str">
        <f>VLOOKUP(A23,'Zeng_e306 - VO'!A:CN,29,0)</f>
        <v>25</v>
      </c>
      <c r="G23" t="str">
        <f>VLOOKUP(A23,'Zeng_e306 - VO'!A:CN,37,0)</f>
        <v>F</v>
      </c>
      <c r="H23" t="str">
        <f>VLOOKUP(A23,'Zeng_e306 - VO'!A:CN,38,0)</f>
        <v/>
      </c>
    </row>
    <row r="24" spans="1:8" x14ac:dyDescent="0.3">
      <c r="A24" s="14" t="s">
        <v>184</v>
      </c>
      <c r="B24" s="14" t="s">
        <v>178</v>
      </c>
      <c r="C24" s="20">
        <v>999.9</v>
      </c>
      <c r="D24" t="str">
        <f>VLOOKUP(A24,'Zeng_e306 - VO'!A:CN,10,0)</f>
        <v>ECHAPPEM</v>
      </c>
      <c r="E24" t="str">
        <f>VLOOKUP(A24,'Zeng_e306 - VO'!A:CN,26,0)</f>
        <v>ZNOR</v>
      </c>
      <c r="F24" t="str">
        <f>VLOOKUP(A24,'Zeng_e306 - VO'!A:CN,29,0)</f>
        <v>25</v>
      </c>
      <c r="G24" t="str">
        <f>VLOOKUP(A24,'Zeng_e306 - VO'!A:CN,37,0)</f>
        <v>F</v>
      </c>
      <c r="H24" t="str">
        <f>VLOOKUP(A24,'Zeng_e306 - VO'!A:CN,38,0)</f>
        <v/>
      </c>
    </row>
    <row r="25" spans="1:8" x14ac:dyDescent="0.3">
      <c r="A25" s="14" t="s">
        <v>182</v>
      </c>
      <c r="B25" s="14" t="s">
        <v>183</v>
      </c>
      <c r="C25" s="20">
        <v>999.9</v>
      </c>
      <c r="D25" t="str">
        <f>VLOOKUP(A25,'Zeng_e306 - VO'!A:CN,10,0)</f>
        <v>ECHAPPEM</v>
      </c>
      <c r="E25" t="str">
        <f>VLOOKUP(A25,'Zeng_e306 - VO'!A:CN,26,0)</f>
        <v>ZNOR</v>
      </c>
      <c r="F25" t="str">
        <f>VLOOKUP(A25,'Zeng_e306 - VO'!A:CN,29,0)</f>
        <v>25</v>
      </c>
      <c r="G25" t="str">
        <f>VLOOKUP(A25,'Zeng_e306 - VO'!A:CN,37,0)</f>
        <v>F</v>
      </c>
      <c r="H25" t="str">
        <f>VLOOKUP(A25,'Zeng_e306 - VO'!A:CN,38,0)</f>
        <v/>
      </c>
    </row>
    <row r="26" spans="1:8" x14ac:dyDescent="0.3">
      <c r="A26" s="14" t="s">
        <v>181</v>
      </c>
      <c r="B26" s="14" t="s">
        <v>178</v>
      </c>
      <c r="C26" s="20">
        <v>999.9</v>
      </c>
      <c r="D26" t="e">
        <f>VLOOKUP(A26,'Zeng_e306 - VO'!A:CN,10,0)</f>
        <v>#N/A</v>
      </c>
      <c r="E26" t="e">
        <f>VLOOKUP(A26,'Zeng_e306 - VO'!A:CN,26,0)</f>
        <v>#N/A</v>
      </c>
      <c r="F26" t="e">
        <f>VLOOKUP(A26,'Zeng_e306 - VO'!A:CN,29,0)</f>
        <v>#N/A</v>
      </c>
      <c r="G26" t="e">
        <f>VLOOKUP(A26,'Zeng_e306 - VO'!A:CN,37,0)</f>
        <v>#N/A</v>
      </c>
      <c r="H26" t="e">
        <f>VLOOKUP(A26,'Zeng_e306 - VO'!A:CN,38,0)</f>
        <v>#N/A</v>
      </c>
    </row>
    <row r="27" spans="1:8" x14ac:dyDescent="0.3">
      <c r="A27" s="14" t="s">
        <v>180</v>
      </c>
      <c r="B27" s="14" t="s">
        <v>178</v>
      </c>
      <c r="C27" s="20">
        <v>999.9</v>
      </c>
      <c r="D27" t="str">
        <f>VLOOKUP(A27,'Zeng_e306 - VO'!A:CN,10,0)</f>
        <v>ECHAPPEM</v>
      </c>
      <c r="E27" t="str">
        <f>VLOOKUP(A27,'Zeng_e306 - VO'!A:CN,26,0)</f>
        <v>ZNOR</v>
      </c>
      <c r="F27" t="str">
        <f>VLOOKUP(A27,'Zeng_e306 - VO'!A:CN,29,0)</f>
        <v>25</v>
      </c>
      <c r="G27" t="str">
        <f>VLOOKUP(A27,'Zeng_e306 - VO'!A:CN,37,0)</f>
        <v>F</v>
      </c>
      <c r="H27" t="str">
        <f>VLOOKUP(A27,'Zeng_e306 - VO'!A:CN,38,0)</f>
        <v/>
      </c>
    </row>
    <row r="28" spans="1:8" x14ac:dyDescent="0.3">
      <c r="A28" s="14" t="s">
        <v>179</v>
      </c>
      <c r="B28" s="14" t="s">
        <v>178</v>
      </c>
      <c r="C28" s="20">
        <v>999.9</v>
      </c>
      <c r="D28" t="str">
        <f>VLOOKUP(A28,'Zeng_e306 - VO'!A:CN,10,0)</f>
        <v>ECHAPPEM</v>
      </c>
      <c r="E28" t="str">
        <f>VLOOKUP(A28,'Zeng_e306 - VO'!A:CN,26,0)</f>
        <v>ZNOR</v>
      </c>
      <c r="F28" t="str">
        <f>VLOOKUP(A28,'Zeng_e306 - VO'!A:CN,29,0)</f>
        <v>25</v>
      </c>
      <c r="G28" t="str">
        <f>VLOOKUP(A28,'Zeng_e306 - VO'!A:CN,37,0)</f>
        <v>F</v>
      </c>
      <c r="H28" t="str">
        <f>VLOOKUP(A28,'Zeng_e306 - VO'!A:CN,38,0)</f>
        <v/>
      </c>
    </row>
    <row r="29" spans="1:8" x14ac:dyDescent="0.3">
      <c r="A29" s="14" t="s">
        <v>177</v>
      </c>
      <c r="B29" s="14" t="s">
        <v>178</v>
      </c>
      <c r="C29" s="20">
        <v>999.9</v>
      </c>
      <c r="D29" t="str">
        <f>VLOOKUP(A29,'Zeng_e306 - VO'!A:CN,10,0)</f>
        <v>ECHAPPEM</v>
      </c>
      <c r="E29" t="str">
        <f>VLOOKUP(A29,'Zeng_e306 - VO'!A:CN,26,0)</f>
        <v>ZNOR</v>
      </c>
      <c r="F29" t="str">
        <f>VLOOKUP(A29,'Zeng_e306 - VO'!A:CN,29,0)</f>
        <v>25</v>
      </c>
      <c r="G29" t="str">
        <f>VLOOKUP(A29,'Zeng_e306 - VO'!A:CN,37,0)</f>
        <v>F</v>
      </c>
      <c r="H29" t="str">
        <f>VLOOKUP(A29,'Zeng_e306 - VO'!A:CN,38,0)</f>
        <v/>
      </c>
    </row>
    <row r="30" spans="1:8" x14ac:dyDescent="0.3">
      <c r="A30" s="14" t="s">
        <v>175</v>
      </c>
      <c r="B30" s="14" t="s">
        <v>176</v>
      </c>
      <c r="C30" s="20">
        <v>999.9</v>
      </c>
      <c r="D30" t="str">
        <f>VLOOKUP(A30,'Zeng_e306 - VO'!A:CN,10,0)</f>
        <v>ECHAPPEM</v>
      </c>
      <c r="E30" t="str">
        <f>VLOOKUP(A30,'Zeng_e306 - VO'!A:CN,26,0)</f>
        <v>ZNOR</v>
      </c>
      <c r="F30" t="str">
        <f>VLOOKUP(A30,'Zeng_e306 - VO'!A:CN,29,0)</f>
        <v>25</v>
      </c>
      <c r="G30" t="str">
        <f>VLOOKUP(A30,'Zeng_e306 - VO'!A:CN,37,0)</f>
        <v>F</v>
      </c>
      <c r="H30" t="str">
        <f>VLOOKUP(A30,'Zeng_e306 - VO'!A:CN,38,0)</f>
        <v>30</v>
      </c>
    </row>
    <row r="31" spans="1:8" x14ac:dyDescent="0.3">
      <c r="A31" s="14" t="s">
        <v>199</v>
      </c>
      <c r="B31" s="14" t="s">
        <v>200</v>
      </c>
      <c r="C31" s="20">
        <v>999.9</v>
      </c>
      <c r="D31" t="e">
        <f>VLOOKUP(A31,'Zeng_e306 - VO'!A:CN,10,0)</f>
        <v>#N/A</v>
      </c>
      <c r="E31" t="e">
        <f>VLOOKUP(A31,'Zeng_e306 - VO'!A:CN,26,0)</f>
        <v>#N/A</v>
      </c>
      <c r="F31" t="e">
        <f>VLOOKUP(A31,'Zeng_e306 - VO'!A:CN,29,0)</f>
        <v>#N/A</v>
      </c>
      <c r="G31" t="e">
        <f>VLOOKUP(A31,'Zeng_e306 - VO'!A:CN,37,0)</f>
        <v>#N/A</v>
      </c>
      <c r="H31" t="e">
        <f>VLOOKUP(A31,'Zeng_e306 - VO'!A:CN,38,0)</f>
        <v>#N/A</v>
      </c>
    </row>
    <row r="32" spans="1:8" x14ac:dyDescent="0.3">
      <c r="A32" s="14" t="s">
        <v>203</v>
      </c>
      <c r="B32" s="14" t="s">
        <v>204</v>
      </c>
      <c r="C32" s="20">
        <v>999.9</v>
      </c>
      <c r="D32" t="e">
        <f>VLOOKUP(A32,'Zeng_e306 - VO'!A:CN,10,0)</f>
        <v>#N/A</v>
      </c>
      <c r="E32" t="e">
        <f>VLOOKUP(A32,'Zeng_e306 - VO'!A:CN,26,0)</f>
        <v>#N/A</v>
      </c>
      <c r="F32" t="e">
        <f>VLOOKUP(A32,'Zeng_e306 - VO'!A:CN,29,0)</f>
        <v>#N/A</v>
      </c>
      <c r="G32" t="e">
        <f>VLOOKUP(A32,'Zeng_e306 - VO'!A:CN,37,0)</f>
        <v>#N/A</v>
      </c>
      <c r="H32" t="e">
        <f>VLOOKUP(A32,'Zeng_e306 - VO'!A:CN,38,0)</f>
        <v>#N/A</v>
      </c>
    </row>
    <row r="33" spans="1:8" x14ac:dyDescent="0.3">
      <c r="A33" s="14" t="s">
        <v>205</v>
      </c>
      <c r="B33" s="14" t="s">
        <v>206</v>
      </c>
      <c r="C33" s="20">
        <v>999.9</v>
      </c>
      <c r="D33" t="e">
        <f>VLOOKUP(A33,'Zeng_e306 - VO'!A:CN,10,0)</f>
        <v>#N/A</v>
      </c>
      <c r="E33" t="e">
        <f>VLOOKUP(A33,'Zeng_e306 - VO'!A:CN,26,0)</f>
        <v>#N/A</v>
      </c>
      <c r="F33" t="e">
        <f>VLOOKUP(A33,'Zeng_e306 - VO'!A:CN,29,0)</f>
        <v>#N/A</v>
      </c>
      <c r="G33" t="e">
        <f>VLOOKUP(A33,'Zeng_e306 - VO'!A:CN,37,0)</f>
        <v>#N/A</v>
      </c>
      <c r="H33" t="e">
        <f>VLOOKUP(A33,'Zeng_e306 - VO'!A:CN,38,0)</f>
        <v>#N/A</v>
      </c>
    </row>
    <row r="34" spans="1:8" x14ac:dyDescent="0.3">
      <c r="A34" s="14" t="s">
        <v>207</v>
      </c>
      <c r="B34" s="14" t="s">
        <v>208</v>
      </c>
      <c r="C34" s="20">
        <v>999.9</v>
      </c>
      <c r="D34" t="e">
        <f>VLOOKUP(A34,'Zeng_e306 - VO'!A:CN,10,0)</f>
        <v>#N/A</v>
      </c>
      <c r="E34" t="e">
        <f>VLOOKUP(A34,'Zeng_e306 - VO'!A:CN,26,0)</f>
        <v>#N/A</v>
      </c>
      <c r="F34" t="e">
        <f>VLOOKUP(A34,'Zeng_e306 - VO'!A:CN,29,0)</f>
        <v>#N/A</v>
      </c>
      <c r="G34" t="e">
        <f>VLOOKUP(A34,'Zeng_e306 - VO'!A:CN,37,0)</f>
        <v>#N/A</v>
      </c>
      <c r="H34" t="e">
        <f>VLOOKUP(A34,'Zeng_e306 - VO'!A:CN,38,0)</f>
        <v>#N/A</v>
      </c>
    </row>
    <row r="35" spans="1:8" x14ac:dyDescent="0.3">
      <c r="A35" s="14" t="s">
        <v>209</v>
      </c>
      <c r="B35" s="14" t="s">
        <v>210</v>
      </c>
      <c r="C35" s="20">
        <v>999.9</v>
      </c>
      <c r="D35" t="e">
        <f>VLOOKUP(A35,'Zeng_e306 - VO'!A:CN,10,0)</f>
        <v>#N/A</v>
      </c>
      <c r="E35" t="e">
        <f>VLOOKUP(A35,'Zeng_e306 - VO'!A:CN,26,0)</f>
        <v>#N/A</v>
      </c>
      <c r="F35" t="e">
        <f>VLOOKUP(A35,'Zeng_e306 - VO'!A:CN,29,0)</f>
        <v>#N/A</v>
      </c>
      <c r="G35" t="e">
        <f>VLOOKUP(A35,'Zeng_e306 - VO'!A:CN,37,0)</f>
        <v>#N/A</v>
      </c>
      <c r="H35" t="e">
        <f>VLOOKUP(A35,'Zeng_e306 - VO'!A:CN,38,0)</f>
        <v>#N/A</v>
      </c>
    </row>
    <row r="36" spans="1:8" x14ac:dyDescent="0.3">
      <c r="A36" s="14" t="s">
        <v>211</v>
      </c>
      <c r="B36" s="14" t="s">
        <v>212</v>
      </c>
      <c r="C36" s="20">
        <v>999.9</v>
      </c>
      <c r="D36" t="e">
        <f>VLOOKUP(A36,'Zeng_e306 - VO'!A:CN,10,0)</f>
        <v>#N/A</v>
      </c>
      <c r="E36" t="e">
        <f>VLOOKUP(A36,'Zeng_e306 - VO'!A:CN,26,0)</f>
        <v>#N/A</v>
      </c>
      <c r="F36" t="e">
        <f>VLOOKUP(A36,'Zeng_e306 - VO'!A:CN,29,0)</f>
        <v>#N/A</v>
      </c>
      <c r="G36" t="e">
        <f>VLOOKUP(A36,'Zeng_e306 - VO'!A:CN,37,0)</f>
        <v>#N/A</v>
      </c>
      <c r="H36" t="e">
        <f>VLOOKUP(A36,'Zeng_e306 - VO'!A:CN,38,0)</f>
        <v>#N/A</v>
      </c>
    </row>
    <row r="37" spans="1:8" x14ac:dyDescent="0.3">
      <c r="A37" s="14" t="s">
        <v>213</v>
      </c>
      <c r="B37" s="14" t="s">
        <v>212</v>
      </c>
      <c r="C37" s="20">
        <v>999.9</v>
      </c>
      <c r="D37" t="e">
        <f>VLOOKUP(A37,'Zeng_e306 - VO'!A:CN,10,0)</f>
        <v>#N/A</v>
      </c>
      <c r="E37" t="e">
        <f>VLOOKUP(A37,'Zeng_e306 - VO'!A:CN,26,0)</f>
        <v>#N/A</v>
      </c>
      <c r="F37" t="e">
        <f>VLOOKUP(A37,'Zeng_e306 - VO'!A:CN,29,0)</f>
        <v>#N/A</v>
      </c>
      <c r="G37" t="e">
        <f>VLOOKUP(A37,'Zeng_e306 - VO'!A:CN,37,0)</f>
        <v>#N/A</v>
      </c>
      <c r="H37" t="e">
        <f>VLOOKUP(A37,'Zeng_e306 - VO'!A:CN,38,0)</f>
        <v>#N/A</v>
      </c>
    </row>
    <row r="38" spans="1:8" x14ac:dyDescent="0.3">
      <c r="A38" s="14" t="s">
        <v>214</v>
      </c>
      <c r="B38" s="14" t="s">
        <v>215</v>
      </c>
      <c r="C38" s="20">
        <v>999.9</v>
      </c>
      <c r="D38" t="e">
        <f>VLOOKUP(A38,'Zeng_e306 - VO'!A:CN,10,0)</f>
        <v>#N/A</v>
      </c>
      <c r="E38" t="e">
        <f>VLOOKUP(A38,'Zeng_e306 - VO'!A:CN,26,0)</f>
        <v>#N/A</v>
      </c>
      <c r="F38" t="e">
        <f>VLOOKUP(A38,'Zeng_e306 - VO'!A:CN,29,0)</f>
        <v>#N/A</v>
      </c>
      <c r="G38" t="e">
        <f>VLOOKUP(A38,'Zeng_e306 - VO'!A:CN,37,0)</f>
        <v>#N/A</v>
      </c>
      <c r="H38" t="e">
        <f>VLOOKUP(A38,'Zeng_e306 - VO'!A:CN,38,0)</f>
        <v>#N/A</v>
      </c>
    </row>
    <row r="39" spans="1:8" x14ac:dyDescent="0.3">
      <c r="A39" s="14" t="s">
        <v>216</v>
      </c>
      <c r="B39" s="14" t="s">
        <v>217</v>
      </c>
      <c r="C39" s="20">
        <v>999.9</v>
      </c>
      <c r="D39" t="e">
        <f>VLOOKUP(A39,'Zeng_e306 - VO'!A:CN,10,0)</f>
        <v>#N/A</v>
      </c>
      <c r="E39" t="e">
        <f>VLOOKUP(A39,'Zeng_e306 - VO'!A:CN,26,0)</f>
        <v>#N/A</v>
      </c>
      <c r="F39" t="e">
        <f>VLOOKUP(A39,'Zeng_e306 - VO'!A:CN,29,0)</f>
        <v>#N/A</v>
      </c>
      <c r="G39" t="e">
        <f>VLOOKUP(A39,'Zeng_e306 - VO'!A:CN,37,0)</f>
        <v>#N/A</v>
      </c>
      <c r="H39" t="e">
        <f>VLOOKUP(A39,'Zeng_e306 - VO'!A:CN,38,0)</f>
        <v>#N/A</v>
      </c>
    </row>
    <row r="40" spans="1:8" x14ac:dyDescent="0.3">
      <c r="A40" s="14" t="s">
        <v>218</v>
      </c>
      <c r="B40" s="14" t="s">
        <v>219</v>
      </c>
      <c r="C40" s="20">
        <v>999.9</v>
      </c>
      <c r="D40" t="e">
        <f>VLOOKUP(A40,'Zeng_e306 - VO'!A:CN,10,0)</f>
        <v>#N/A</v>
      </c>
      <c r="E40" t="e">
        <f>VLOOKUP(A40,'Zeng_e306 - VO'!A:CN,26,0)</f>
        <v>#N/A</v>
      </c>
      <c r="F40" t="e">
        <f>VLOOKUP(A40,'Zeng_e306 - VO'!A:CN,29,0)</f>
        <v>#N/A</v>
      </c>
      <c r="G40" t="e">
        <f>VLOOKUP(A40,'Zeng_e306 - VO'!A:CN,37,0)</f>
        <v>#N/A</v>
      </c>
      <c r="H40" t="e">
        <f>VLOOKUP(A40,'Zeng_e306 - VO'!A:CN,38,0)</f>
        <v>#N/A</v>
      </c>
    </row>
    <row r="41" spans="1:8" x14ac:dyDescent="0.3">
      <c r="A41" s="14" t="s">
        <v>220</v>
      </c>
      <c r="B41" s="14" t="s">
        <v>221</v>
      </c>
      <c r="C41" s="20">
        <v>999.9</v>
      </c>
      <c r="D41" t="e">
        <f>VLOOKUP(A41,'Zeng_e306 - VO'!A:CN,10,0)</f>
        <v>#N/A</v>
      </c>
      <c r="E41" t="e">
        <f>VLOOKUP(A41,'Zeng_e306 - VO'!A:CN,26,0)</f>
        <v>#N/A</v>
      </c>
      <c r="F41" t="e">
        <f>VLOOKUP(A41,'Zeng_e306 - VO'!A:CN,29,0)</f>
        <v>#N/A</v>
      </c>
      <c r="G41" t="e">
        <f>VLOOKUP(A41,'Zeng_e306 - VO'!A:CN,37,0)</f>
        <v>#N/A</v>
      </c>
      <c r="H41" t="e">
        <f>VLOOKUP(A41,'Zeng_e306 - VO'!A:CN,38,0)</f>
        <v>#N/A</v>
      </c>
    </row>
    <row r="42" spans="1:8" x14ac:dyDescent="0.3">
      <c r="A42" s="14" t="s">
        <v>222</v>
      </c>
      <c r="B42" s="14" t="s">
        <v>223</v>
      </c>
      <c r="C42" s="20">
        <v>999.9</v>
      </c>
      <c r="D42" t="e">
        <f>VLOOKUP(A42,'Zeng_e306 - VO'!A:CN,10,0)</f>
        <v>#N/A</v>
      </c>
      <c r="E42" t="e">
        <f>VLOOKUP(A42,'Zeng_e306 - VO'!A:CN,26,0)</f>
        <v>#N/A</v>
      </c>
      <c r="F42" t="e">
        <f>VLOOKUP(A42,'Zeng_e306 - VO'!A:CN,29,0)</f>
        <v>#N/A</v>
      </c>
      <c r="G42" t="e">
        <f>VLOOKUP(A42,'Zeng_e306 - VO'!A:CN,37,0)</f>
        <v>#N/A</v>
      </c>
      <c r="H42" t="e">
        <f>VLOOKUP(A42,'Zeng_e306 - VO'!A:CN,38,0)</f>
        <v>#N/A</v>
      </c>
    </row>
    <row r="43" spans="1:8" x14ac:dyDescent="0.3">
      <c r="A43" s="14" t="s">
        <v>224</v>
      </c>
      <c r="B43" s="14" t="s">
        <v>225</v>
      </c>
      <c r="C43" s="20">
        <v>999.9</v>
      </c>
      <c r="D43" t="e">
        <f>VLOOKUP(A43,'Zeng_e306 - VO'!A:CN,10,0)</f>
        <v>#N/A</v>
      </c>
      <c r="E43" t="e">
        <f>VLOOKUP(A43,'Zeng_e306 - VO'!A:CN,26,0)</f>
        <v>#N/A</v>
      </c>
      <c r="F43" t="e">
        <f>VLOOKUP(A43,'Zeng_e306 - VO'!A:CN,29,0)</f>
        <v>#N/A</v>
      </c>
      <c r="G43" t="e">
        <f>VLOOKUP(A43,'Zeng_e306 - VO'!A:CN,37,0)</f>
        <v>#N/A</v>
      </c>
      <c r="H43" t="e">
        <f>VLOOKUP(A43,'Zeng_e306 - VO'!A:CN,38,0)</f>
        <v>#N/A</v>
      </c>
    </row>
    <row r="44" spans="1:8" x14ac:dyDescent="0.3">
      <c r="A44" s="14" t="s">
        <v>87</v>
      </c>
      <c r="B44" s="14" t="s">
        <v>88</v>
      </c>
      <c r="C44" s="20">
        <v>999.9</v>
      </c>
      <c r="D44" t="e">
        <f>VLOOKUP(A44,'Zeng_e306 - VO'!A:CN,10,0)</f>
        <v>#N/A</v>
      </c>
      <c r="E44" t="e">
        <f>VLOOKUP(A44,'Zeng_e306 - VO'!A:CN,26,0)</f>
        <v>#N/A</v>
      </c>
      <c r="F44" t="e">
        <f>VLOOKUP(A44,'Zeng_e306 - VO'!A:CN,29,0)</f>
        <v>#N/A</v>
      </c>
      <c r="G44" t="e">
        <f>VLOOKUP(A44,'Zeng_e306 - VO'!A:CN,37,0)</f>
        <v>#N/A</v>
      </c>
      <c r="H44" t="e">
        <f>VLOOKUP(A44,'Zeng_e306 - VO'!A:CN,38,0)</f>
        <v>#N/A</v>
      </c>
    </row>
    <row r="45" spans="1:8" x14ac:dyDescent="0.3">
      <c r="A45" s="14" t="s">
        <v>226</v>
      </c>
      <c r="B45" s="14" t="s">
        <v>227</v>
      </c>
      <c r="C45" s="20">
        <v>999.9</v>
      </c>
      <c r="D45" t="e">
        <f>VLOOKUP(A45,'Zeng_e306 - VO'!A:CN,10,0)</f>
        <v>#N/A</v>
      </c>
      <c r="E45" t="e">
        <f>VLOOKUP(A45,'Zeng_e306 - VO'!A:CN,26,0)</f>
        <v>#N/A</v>
      </c>
      <c r="F45" t="e">
        <f>VLOOKUP(A45,'Zeng_e306 - VO'!A:CN,29,0)</f>
        <v>#N/A</v>
      </c>
      <c r="G45" t="e">
        <f>VLOOKUP(A45,'Zeng_e306 - VO'!A:CN,37,0)</f>
        <v>#N/A</v>
      </c>
      <c r="H45" t="e">
        <f>VLOOKUP(A45,'Zeng_e306 - VO'!A:CN,38,0)</f>
        <v>#N/A</v>
      </c>
    </row>
    <row r="46" spans="1:8" x14ac:dyDescent="0.3">
      <c r="A46" s="14" t="s">
        <v>228</v>
      </c>
      <c r="B46" s="14" t="s">
        <v>229</v>
      </c>
      <c r="C46" s="20">
        <v>999.9</v>
      </c>
      <c r="D46" t="e">
        <f>VLOOKUP(A46,'Zeng_e306 - VO'!A:CN,10,0)</f>
        <v>#N/A</v>
      </c>
      <c r="E46" t="e">
        <f>VLOOKUP(A46,'Zeng_e306 - VO'!A:CN,26,0)</f>
        <v>#N/A</v>
      </c>
      <c r="F46" t="e">
        <f>VLOOKUP(A46,'Zeng_e306 - VO'!A:CN,29,0)</f>
        <v>#N/A</v>
      </c>
      <c r="G46" t="e">
        <f>VLOOKUP(A46,'Zeng_e306 - VO'!A:CN,37,0)</f>
        <v>#N/A</v>
      </c>
      <c r="H46" t="e">
        <f>VLOOKUP(A46,'Zeng_e306 - VO'!A:CN,38,0)</f>
        <v>#N/A</v>
      </c>
    </row>
    <row r="47" spans="1:8" x14ac:dyDescent="0.3">
      <c r="A47" s="14" t="s">
        <v>230</v>
      </c>
      <c r="B47" s="14" t="s">
        <v>231</v>
      </c>
      <c r="C47" s="20">
        <v>999.9</v>
      </c>
      <c r="D47" t="e">
        <f>VLOOKUP(A47,'Zeng_e306 - VO'!A:CN,10,0)</f>
        <v>#N/A</v>
      </c>
      <c r="E47" t="e">
        <f>VLOOKUP(A47,'Zeng_e306 - VO'!A:CN,26,0)</f>
        <v>#N/A</v>
      </c>
      <c r="F47" t="e">
        <f>VLOOKUP(A47,'Zeng_e306 - VO'!A:CN,29,0)</f>
        <v>#N/A</v>
      </c>
      <c r="G47" t="e">
        <f>VLOOKUP(A47,'Zeng_e306 - VO'!A:CN,37,0)</f>
        <v>#N/A</v>
      </c>
      <c r="H47" t="e">
        <f>VLOOKUP(A47,'Zeng_e306 - VO'!A:CN,38,0)</f>
        <v>#N/A</v>
      </c>
    </row>
    <row r="48" spans="1:8" x14ac:dyDescent="0.3">
      <c r="A48" s="14" t="s">
        <v>232</v>
      </c>
      <c r="B48" s="14" t="s">
        <v>233</v>
      </c>
      <c r="C48" s="20">
        <v>999.9</v>
      </c>
      <c r="D48" t="e">
        <f>VLOOKUP(A48,'Zeng_e306 - VO'!A:CN,10,0)</f>
        <v>#N/A</v>
      </c>
      <c r="E48" t="e">
        <f>VLOOKUP(A48,'Zeng_e306 - VO'!A:CN,26,0)</f>
        <v>#N/A</v>
      </c>
      <c r="F48" t="e">
        <f>VLOOKUP(A48,'Zeng_e306 - VO'!A:CN,29,0)</f>
        <v>#N/A</v>
      </c>
      <c r="G48" t="e">
        <f>VLOOKUP(A48,'Zeng_e306 - VO'!A:CN,37,0)</f>
        <v>#N/A</v>
      </c>
      <c r="H48" t="e">
        <f>VLOOKUP(A48,'Zeng_e306 - VO'!A:CN,38,0)</f>
        <v>#N/A</v>
      </c>
    </row>
    <row r="49" spans="1:8" x14ac:dyDescent="0.3">
      <c r="A49" s="14" t="s">
        <v>174</v>
      </c>
      <c r="B49" s="14" t="s">
        <v>89</v>
      </c>
      <c r="C49" s="20">
        <v>999.9</v>
      </c>
      <c r="D49" t="str">
        <f>VLOOKUP(A49,'Zeng_e306 - VO'!A:CN,10,0)</f>
        <v>ECHAPPEM</v>
      </c>
      <c r="E49" t="str">
        <f>VLOOKUP(A49,'Zeng_e306 - VO'!A:CN,26,0)</f>
        <v>ZNOR</v>
      </c>
      <c r="F49" t="str">
        <f>VLOOKUP(A49,'Zeng_e306 - VO'!A:CN,29,0)</f>
        <v>25</v>
      </c>
      <c r="G49" t="str">
        <f>VLOOKUP(A49,'Zeng_e306 - VO'!A:CN,37,0)</f>
        <v>F</v>
      </c>
      <c r="H49" t="str">
        <f>VLOOKUP(A49,'Zeng_e306 - VO'!A:CN,38,0)</f>
        <v/>
      </c>
    </row>
    <row r="50" spans="1:8" x14ac:dyDescent="0.3">
      <c r="A50" s="14" t="s">
        <v>107</v>
      </c>
      <c r="B50" s="14" t="s">
        <v>108</v>
      </c>
      <c r="C50" s="20">
        <v>999.9</v>
      </c>
      <c r="D50" t="e">
        <f>VLOOKUP(A50,'Zeng_e306 - VO'!A:CN,10,0)</f>
        <v>#N/A</v>
      </c>
      <c r="E50" t="e">
        <f>VLOOKUP(A50,'Zeng_e306 - VO'!A:CN,26,0)</f>
        <v>#N/A</v>
      </c>
      <c r="F50" t="e">
        <f>VLOOKUP(A50,'Zeng_e306 - VO'!A:CN,29,0)</f>
        <v>#N/A</v>
      </c>
      <c r="G50" t="e">
        <f>VLOOKUP(A50,'Zeng_e306 - VO'!A:CN,37,0)</f>
        <v>#N/A</v>
      </c>
      <c r="H50" t="e">
        <f>VLOOKUP(A50,'Zeng_e306 - VO'!A:CN,38,0)</f>
        <v>#N/A</v>
      </c>
    </row>
    <row r="51" spans="1:8" x14ac:dyDescent="0.3">
      <c r="A51" s="14" t="s">
        <v>109</v>
      </c>
      <c r="B51" s="14" t="s">
        <v>110</v>
      </c>
      <c r="C51" s="20">
        <v>999.9</v>
      </c>
      <c r="D51" t="str">
        <f>VLOOKUP(A51,'Zeng_e306 - VO'!A:CN,10,0)</f>
        <v>RÉSERVOIR</v>
      </c>
      <c r="E51" t="str">
        <f>VLOOKUP(A51,'Zeng_e306 - VO'!A:CN,26,0)</f>
        <v>ZNOR</v>
      </c>
      <c r="F51" t="str">
        <f>VLOOKUP(A51,'Zeng_e306 - VO'!A:CN,29,0)</f>
        <v>25</v>
      </c>
      <c r="G51" t="str">
        <f>VLOOKUP(A51,'Zeng_e306 - VO'!A:CN,37,0)</f>
        <v>F</v>
      </c>
      <c r="H51" t="str">
        <f>VLOOKUP(A51,'Zeng_e306 - VO'!A:CN,38,0)</f>
        <v/>
      </c>
    </row>
    <row r="52" spans="1:8" x14ac:dyDescent="0.3">
      <c r="A52" s="14" t="s">
        <v>111</v>
      </c>
      <c r="B52" s="14" t="s">
        <v>112</v>
      </c>
      <c r="C52" s="20">
        <v>999.9</v>
      </c>
      <c r="D52" t="e">
        <f>VLOOKUP(A52,'Zeng_e306 - VO'!A:CN,10,0)</f>
        <v>#N/A</v>
      </c>
      <c r="E52" t="e">
        <f>VLOOKUP(A52,'Zeng_e306 - VO'!A:CN,26,0)</f>
        <v>#N/A</v>
      </c>
      <c r="F52" t="e">
        <f>VLOOKUP(A52,'Zeng_e306 - VO'!A:CN,29,0)</f>
        <v>#N/A</v>
      </c>
      <c r="G52" t="e">
        <f>VLOOKUP(A52,'Zeng_e306 - VO'!A:CN,37,0)</f>
        <v>#N/A</v>
      </c>
      <c r="H52" t="e">
        <f>VLOOKUP(A52,'Zeng_e306 - VO'!A:CN,38,0)</f>
        <v>#N/A</v>
      </c>
    </row>
    <row r="53" spans="1:8" x14ac:dyDescent="0.3">
      <c r="A53" s="14" t="s">
        <v>113</v>
      </c>
      <c r="B53" s="14" t="s">
        <v>114</v>
      </c>
      <c r="C53" s="20">
        <v>999.9</v>
      </c>
      <c r="D53" t="e">
        <f>VLOOKUP(A53,'Zeng_e306 - VO'!A:CN,10,0)</f>
        <v>#N/A</v>
      </c>
      <c r="E53" t="e">
        <f>VLOOKUP(A53,'Zeng_e306 - VO'!A:CN,26,0)</f>
        <v>#N/A</v>
      </c>
      <c r="F53" t="e">
        <f>VLOOKUP(A53,'Zeng_e306 - VO'!A:CN,29,0)</f>
        <v>#N/A</v>
      </c>
      <c r="G53" t="e">
        <f>VLOOKUP(A53,'Zeng_e306 - VO'!A:CN,37,0)</f>
        <v>#N/A</v>
      </c>
      <c r="H53" t="e">
        <f>VLOOKUP(A53,'Zeng_e306 - VO'!A:CN,38,0)</f>
        <v>#N/A</v>
      </c>
    </row>
    <row r="54" spans="1:8" x14ac:dyDescent="0.3">
      <c r="A54" s="14" t="s">
        <v>115</v>
      </c>
      <c r="B54" s="14" t="s">
        <v>116</v>
      </c>
      <c r="C54" s="20">
        <v>999.9</v>
      </c>
      <c r="D54" t="e">
        <f>VLOOKUP(A54,'Zeng_e306 - VO'!A:CN,10,0)</f>
        <v>#N/A</v>
      </c>
      <c r="E54" t="e">
        <f>VLOOKUP(A54,'Zeng_e306 - VO'!A:CN,26,0)</f>
        <v>#N/A</v>
      </c>
      <c r="F54" t="e">
        <f>VLOOKUP(A54,'Zeng_e306 - VO'!A:CN,29,0)</f>
        <v>#N/A</v>
      </c>
      <c r="G54" t="e">
        <f>VLOOKUP(A54,'Zeng_e306 - VO'!A:CN,37,0)</f>
        <v>#N/A</v>
      </c>
      <c r="H54" t="e">
        <f>VLOOKUP(A54,'Zeng_e306 - VO'!A:CN,38,0)</f>
        <v>#N/A</v>
      </c>
    </row>
    <row r="55" spans="1:8" x14ac:dyDescent="0.3">
      <c r="A55" s="14" t="s">
        <v>117</v>
      </c>
      <c r="B55" s="14" t="s">
        <v>118</v>
      </c>
      <c r="C55" s="20">
        <v>999.9</v>
      </c>
      <c r="D55" t="e">
        <f>VLOOKUP(A55,'Zeng_e306 - VO'!A:CN,10,0)</f>
        <v>#N/A</v>
      </c>
      <c r="E55" t="e">
        <f>VLOOKUP(A55,'Zeng_e306 - VO'!A:CN,26,0)</f>
        <v>#N/A</v>
      </c>
      <c r="F55" t="e">
        <f>VLOOKUP(A55,'Zeng_e306 - VO'!A:CN,29,0)</f>
        <v>#N/A</v>
      </c>
      <c r="G55" t="e">
        <f>VLOOKUP(A55,'Zeng_e306 - VO'!A:CN,37,0)</f>
        <v>#N/A</v>
      </c>
      <c r="H55" t="e">
        <f>VLOOKUP(A55,'Zeng_e306 - VO'!A:CN,38,0)</f>
        <v>#N/A</v>
      </c>
    </row>
    <row r="56" spans="1:8" x14ac:dyDescent="0.3">
      <c r="A56" s="14" t="s">
        <v>119</v>
      </c>
      <c r="B56" s="14" t="s">
        <v>120</v>
      </c>
      <c r="C56" s="20">
        <v>999.9</v>
      </c>
      <c r="D56" t="str">
        <f>VLOOKUP(A56,'Zeng_e306 - VO'!A:CN,10,0)</f>
        <v>ROUES</v>
      </c>
      <c r="E56" t="str">
        <f>VLOOKUP(A56,'Zeng_e306 - VO'!A:CN,26,0)</f>
        <v>ZNOR</v>
      </c>
      <c r="F56" t="str">
        <f>VLOOKUP(A56,'Zeng_e306 - VO'!A:CN,29,0)</f>
        <v>25</v>
      </c>
      <c r="G56" t="str">
        <f>VLOOKUP(A56,'Zeng_e306 - VO'!A:CN,37,0)</f>
        <v>F</v>
      </c>
      <c r="H56" t="str">
        <f>VLOOKUP(A56,'Zeng_e306 - VO'!A:CN,38,0)</f>
        <v/>
      </c>
    </row>
    <row r="57" spans="1:8" x14ac:dyDescent="0.3">
      <c r="A57" s="14" t="s">
        <v>121</v>
      </c>
      <c r="B57" s="14" t="s">
        <v>122</v>
      </c>
      <c r="C57" s="20">
        <v>999.9</v>
      </c>
      <c r="D57" t="e">
        <f>VLOOKUP(A57,'Zeng_e306 - VO'!A:CN,10,0)</f>
        <v>#N/A</v>
      </c>
      <c r="E57" t="e">
        <f>VLOOKUP(A57,'Zeng_e306 - VO'!A:CN,26,0)</f>
        <v>#N/A</v>
      </c>
      <c r="F57" t="e">
        <f>VLOOKUP(A57,'Zeng_e306 - VO'!A:CN,29,0)</f>
        <v>#N/A</v>
      </c>
      <c r="G57" t="e">
        <f>VLOOKUP(A57,'Zeng_e306 - VO'!A:CN,37,0)</f>
        <v>#N/A</v>
      </c>
      <c r="H57" t="e">
        <f>VLOOKUP(A57,'Zeng_e306 - VO'!A:CN,38,0)</f>
        <v>#N/A</v>
      </c>
    </row>
    <row r="58" spans="1:8" x14ac:dyDescent="0.3">
      <c r="A58" s="14" t="s">
        <v>123</v>
      </c>
      <c r="B58" s="14" t="s">
        <v>124</v>
      </c>
      <c r="C58" s="20">
        <v>999.9</v>
      </c>
      <c r="D58" t="e">
        <f>VLOOKUP(A58,'Zeng_e306 - VO'!A:CN,10,0)</f>
        <v>#N/A</v>
      </c>
      <c r="E58" t="e">
        <f>VLOOKUP(A58,'Zeng_e306 - VO'!A:CN,26,0)</f>
        <v>#N/A</v>
      </c>
      <c r="F58" t="e">
        <f>VLOOKUP(A58,'Zeng_e306 - VO'!A:CN,29,0)</f>
        <v>#N/A</v>
      </c>
      <c r="G58" t="e">
        <f>VLOOKUP(A58,'Zeng_e306 - VO'!A:CN,37,0)</f>
        <v>#N/A</v>
      </c>
      <c r="H58" t="e">
        <f>VLOOKUP(A58,'Zeng_e306 - VO'!A:CN,38,0)</f>
        <v>#N/A</v>
      </c>
    </row>
    <row r="59" spans="1:8" x14ac:dyDescent="0.3">
      <c r="A59" s="14" t="s">
        <v>125</v>
      </c>
      <c r="B59" s="14" t="s">
        <v>126</v>
      </c>
      <c r="C59" s="20">
        <v>999.9</v>
      </c>
      <c r="D59" t="str">
        <f>VLOOKUP(A59,'Zeng_e306 - VO'!A:CN,10,0)</f>
        <v>ROUES</v>
      </c>
      <c r="E59" t="str">
        <f>VLOOKUP(A59,'Zeng_e306 - VO'!A:CN,26,0)</f>
        <v>ZNOR</v>
      </c>
      <c r="F59" t="str">
        <f>VLOOKUP(A59,'Zeng_e306 - VO'!A:CN,29,0)</f>
        <v>25</v>
      </c>
      <c r="G59" t="str">
        <f>VLOOKUP(A59,'Zeng_e306 - VO'!A:CN,37,0)</f>
        <v>F</v>
      </c>
      <c r="H59" t="str">
        <f>VLOOKUP(A59,'Zeng_e306 - VO'!A:CN,38,0)</f>
        <v/>
      </c>
    </row>
    <row r="60" spans="1:8" x14ac:dyDescent="0.3">
      <c r="A60" s="14" t="s">
        <v>127</v>
      </c>
      <c r="B60" s="14" t="s">
        <v>128</v>
      </c>
      <c r="C60" s="20">
        <v>999.9</v>
      </c>
      <c r="D60" t="e">
        <f>VLOOKUP(A60,'Zeng_e306 - VO'!A:CN,10,0)</f>
        <v>#N/A</v>
      </c>
      <c r="E60" t="e">
        <f>VLOOKUP(A60,'Zeng_e306 - VO'!A:CN,26,0)</f>
        <v>#N/A</v>
      </c>
      <c r="F60" t="e">
        <f>VLOOKUP(A60,'Zeng_e306 - VO'!A:CN,29,0)</f>
        <v>#N/A</v>
      </c>
      <c r="G60" t="e">
        <f>VLOOKUP(A60,'Zeng_e306 - VO'!A:CN,37,0)</f>
        <v>#N/A</v>
      </c>
      <c r="H60" t="e">
        <f>VLOOKUP(A60,'Zeng_e306 - VO'!A:CN,38,0)</f>
        <v>#N/A</v>
      </c>
    </row>
    <row r="61" spans="1:8" x14ac:dyDescent="0.3">
      <c r="A61" s="14" t="s">
        <v>129</v>
      </c>
      <c r="B61" s="14" t="s">
        <v>128</v>
      </c>
      <c r="C61" s="20">
        <v>999.9</v>
      </c>
      <c r="D61" t="e">
        <f>VLOOKUP(A61,'Zeng_e306 - VO'!A:CN,10,0)</f>
        <v>#N/A</v>
      </c>
      <c r="E61" t="e">
        <f>VLOOKUP(A61,'Zeng_e306 - VO'!A:CN,26,0)</f>
        <v>#N/A</v>
      </c>
      <c r="F61" t="e">
        <f>VLOOKUP(A61,'Zeng_e306 - VO'!A:CN,29,0)</f>
        <v>#N/A</v>
      </c>
      <c r="G61" t="e">
        <f>VLOOKUP(A61,'Zeng_e306 - VO'!A:CN,37,0)</f>
        <v>#N/A</v>
      </c>
      <c r="H61" t="e">
        <f>VLOOKUP(A61,'Zeng_e306 - VO'!A:CN,38,0)</f>
        <v>#N/A</v>
      </c>
    </row>
    <row r="62" spans="1:8" x14ac:dyDescent="0.3">
      <c r="A62" s="14" t="s">
        <v>130</v>
      </c>
      <c r="B62" s="14" t="s">
        <v>131</v>
      </c>
      <c r="C62" s="20">
        <v>999.9</v>
      </c>
      <c r="D62" t="e">
        <f>VLOOKUP(A62,'Zeng_e306 - VO'!A:CN,10,0)</f>
        <v>#N/A</v>
      </c>
      <c r="E62" t="e">
        <f>VLOOKUP(A62,'Zeng_e306 - VO'!A:CN,26,0)</f>
        <v>#N/A</v>
      </c>
      <c r="F62" t="e">
        <f>VLOOKUP(A62,'Zeng_e306 - VO'!A:CN,29,0)</f>
        <v>#N/A</v>
      </c>
      <c r="G62" t="e">
        <f>VLOOKUP(A62,'Zeng_e306 - VO'!A:CN,37,0)</f>
        <v>#N/A</v>
      </c>
      <c r="H62" t="e">
        <f>VLOOKUP(A62,'Zeng_e306 - VO'!A:CN,38,0)</f>
        <v>#N/A</v>
      </c>
    </row>
    <row r="63" spans="1:8" x14ac:dyDescent="0.3">
      <c r="A63" s="14" t="s">
        <v>132</v>
      </c>
      <c r="B63" s="14" t="s">
        <v>133</v>
      </c>
      <c r="C63" s="20">
        <v>999.9</v>
      </c>
      <c r="D63" t="e">
        <f>VLOOKUP(A63,'Zeng_e306 - VO'!A:CN,10,0)</f>
        <v>#N/A</v>
      </c>
      <c r="E63" t="e">
        <f>VLOOKUP(A63,'Zeng_e306 - VO'!A:CN,26,0)</f>
        <v>#N/A</v>
      </c>
      <c r="F63" t="e">
        <f>VLOOKUP(A63,'Zeng_e306 - VO'!A:CN,29,0)</f>
        <v>#N/A</v>
      </c>
      <c r="G63" t="e">
        <f>VLOOKUP(A63,'Zeng_e306 - VO'!A:CN,37,0)</f>
        <v>#N/A</v>
      </c>
      <c r="H63" t="e">
        <f>VLOOKUP(A63,'Zeng_e306 - VO'!A:CN,38,0)</f>
        <v>#N/A</v>
      </c>
    </row>
    <row r="64" spans="1:8" x14ac:dyDescent="0.3">
      <c r="A64" s="14" t="s">
        <v>134</v>
      </c>
      <c r="B64" s="14" t="s">
        <v>133</v>
      </c>
      <c r="C64" s="20">
        <v>999.9</v>
      </c>
      <c r="D64" t="e">
        <f>VLOOKUP(A64,'Zeng_e306 - VO'!A:CN,10,0)</f>
        <v>#N/A</v>
      </c>
      <c r="E64" t="e">
        <f>VLOOKUP(A64,'Zeng_e306 - VO'!A:CN,26,0)</f>
        <v>#N/A</v>
      </c>
      <c r="F64" t="e">
        <f>VLOOKUP(A64,'Zeng_e306 - VO'!A:CN,29,0)</f>
        <v>#N/A</v>
      </c>
      <c r="G64" t="e">
        <f>VLOOKUP(A64,'Zeng_e306 - VO'!A:CN,37,0)</f>
        <v>#N/A</v>
      </c>
      <c r="H64" t="e">
        <f>VLOOKUP(A64,'Zeng_e306 - VO'!A:CN,38,0)</f>
        <v>#N/A</v>
      </c>
    </row>
    <row r="65" spans="1:8" x14ac:dyDescent="0.3">
      <c r="A65" s="14" t="s">
        <v>135</v>
      </c>
      <c r="B65" s="14" t="s">
        <v>136</v>
      </c>
      <c r="C65" s="20">
        <v>999.9</v>
      </c>
      <c r="D65" t="e">
        <f>VLOOKUP(A65,'Zeng_e306 - VO'!A:CN,10,0)</f>
        <v>#N/A</v>
      </c>
      <c r="E65" t="e">
        <f>VLOOKUP(A65,'Zeng_e306 - VO'!A:CN,26,0)</f>
        <v>#N/A</v>
      </c>
      <c r="F65" t="e">
        <f>VLOOKUP(A65,'Zeng_e306 - VO'!A:CN,29,0)</f>
        <v>#N/A</v>
      </c>
      <c r="G65" t="e">
        <f>VLOOKUP(A65,'Zeng_e306 - VO'!A:CN,37,0)</f>
        <v>#N/A</v>
      </c>
      <c r="H65" t="e">
        <f>VLOOKUP(A65,'Zeng_e306 - VO'!A:CN,38,0)</f>
        <v>#N/A</v>
      </c>
    </row>
    <row r="66" spans="1:8" x14ac:dyDescent="0.3">
      <c r="A66" s="14" t="s">
        <v>137</v>
      </c>
      <c r="B66" s="14" t="s">
        <v>138</v>
      </c>
      <c r="C66" s="20">
        <v>999.9</v>
      </c>
      <c r="D66" t="e">
        <f>VLOOKUP(A66,'Zeng_e306 - VO'!A:CN,10,0)</f>
        <v>#N/A</v>
      </c>
      <c r="E66" t="e">
        <f>VLOOKUP(A66,'Zeng_e306 - VO'!A:CN,26,0)</f>
        <v>#N/A</v>
      </c>
      <c r="F66" t="e">
        <f>VLOOKUP(A66,'Zeng_e306 - VO'!A:CN,29,0)</f>
        <v>#N/A</v>
      </c>
      <c r="G66" t="e">
        <f>VLOOKUP(A66,'Zeng_e306 - VO'!A:CN,37,0)</f>
        <v>#N/A</v>
      </c>
      <c r="H66" t="e">
        <f>VLOOKUP(A66,'Zeng_e306 - VO'!A:CN,38,0)</f>
        <v>#N/A</v>
      </c>
    </row>
    <row r="67" spans="1:8" x14ac:dyDescent="0.3">
      <c r="A67" s="14" t="s">
        <v>139</v>
      </c>
      <c r="B67" s="14" t="s">
        <v>140</v>
      </c>
      <c r="C67" s="20">
        <v>999.9</v>
      </c>
      <c r="D67" t="str">
        <f>VLOOKUP(A67,'Zeng_e306 - VO'!A:CN,10,0)</f>
        <v>ECHAPPEM</v>
      </c>
      <c r="E67" t="str">
        <f>VLOOKUP(A67,'Zeng_e306 - VO'!A:CN,26,0)</f>
        <v>ZNOR</v>
      </c>
      <c r="F67" t="str">
        <f>VLOOKUP(A67,'Zeng_e306 - VO'!A:CN,29,0)</f>
        <v>25</v>
      </c>
      <c r="G67" t="str">
        <f>VLOOKUP(A67,'Zeng_e306 - VO'!A:CN,37,0)</f>
        <v>F</v>
      </c>
      <c r="H67" t="str">
        <f>VLOOKUP(A67,'Zeng_e306 - VO'!A:CN,38,0)</f>
        <v/>
      </c>
    </row>
    <row r="68" spans="1:8" x14ac:dyDescent="0.3">
      <c r="A68" s="14" t="s">
        <v>141</v>
      </c>
      <c r="B68" s="14" t="s">
        <v>142</v>
      </c>
      <c r="C68" s="20">
        <v>999.9</v>
      </c>
      <c r="D68" t="e">
        <f>VLOOKUP(A68,'Zeng_e306 - VO'!A:CN,10,0)</f>
        <v>#N/A</v>
      </c>
      <c r="E68" t="e">
        <f>VLOOKUP(A68,'Zeng_e306 - VO'!A:CN,26,0)</f>
        <v>#N/A</v>
      </c>
      <c r="F68" t="e">
        <f>VLOOKUP(A68,'Zeng_e306 - VO'!A:CN,29,0)</f>
        <v>#N/A</v>
      </c>
      <c r="G68" t="e">
        <f>VLOOKUP(A68,'Zeng_e306 - VO'!A:CN,37,0)</f>
        <v>#N/A</v>
      </c>
      <c r="H68" t="e">
        <f>VLOOKUP(A68,'Zeng_e306 - VO'!A:CN,38,0)</f>
        <v>#N/A</v>
      </c>
    </row>
    <row r="69" spans="1:8" x14ac:dyDescent="0.3">
      <c r="A69" s="14" t="s">
        <v>143</v>
      </c>
      <c r="B69" s="14" t="s">
        <v>144</v>
      </c>
      <c r="C69" s="20">
        <v>999.9</v>
      </c>
      <c r="D69" t="e">
        <f>VLOOKUP(A69,'Zeng_e306 - VO'!A:CN,10,0)</f>
        <v>#N/A</v>
      </c>
      <c r="E69" t="e">
        <f>VLOOKUP(A69,'Zeng_e306 - VO'!A:CN,26,0)</f>
        <v>#N/A</v>
      </c>
      <c r="F69" t="e">
        <f>VLOOKUP(A69,'Zeng_e306 - VO'!A:CN,29,0)</f>
        <v>#N/A</v>
      </c>
      <c r="G69" t="e">
        <f>VLOOKUP(A69,'Zeng_e306 - VO'!A:CN,37,0)</f>
        <v>#N/A</v>
      </c>
      <c r="H69" t="e">
        <f>VLOOKUP(A69,'Zeng_e306 - VO'!A:CN,38,0)</f>
        <v>#N/A</v>
      </c>
    </row>
    <row r="70" spans="1:8" x14ac:dyDescent="0.3">
      <c r="A70" s="14" t="s">
        <v>145</v>
      </c>
      <c r="B70" s="14" t="s">
        <v>90</v>
      </c>
      <c r="C70" s="20">
        <v>999.9</v>
      </c>
      <c r="D70" t="e">
        <f>VLOOKUP(A70,'Zeng_e306 - VO'!A:CN,10,0)</f>
        <v>#N/A</v>
      </c>
      <c r="E70" t="e">
        <f>VLOOKUP(A70,'Zeng_e306 - VO'!A:CN,26,0)</f>
        <v>#N/A</v>
      </c>
      <c r="F70" t="e">
        <f>VLOOKUP(A70,'Zeng_e306 - VO'!A:CN,29,0)</f>
        <v>#N/A</v>
      </c>
      <c r="G70" t="e">
        <f>VLOOKUP(A70,'Zeng_e306 - VO'!A:CN,37,0)</f>
        <v>#N/A</v>
      </c>
      <c r="H70" t="e">
        <f>VLOOKUP(A70,'Zeng_e306 - VO'!A:CN,38,0)</f>
        <v>#N/A</v>
      </c>
    </row>
    <row r="71" spans="1:8" x14ac:dyDescent="0.3">
      <c r="A71" s="14" t="s">
        <v>146</v>
      </c>
      <c r="B71" s="14" t="s">
        <v>147</v>
      </c>
      <c r="C71" s="20">
        <v>999.9</v>
      </c>
      <c r="D71" t="e">
        <f>VLOOKUP(A71,'Zeng_e306 - VO'!A:CN,10,0)</f>
        <v>#N/A</v>
      </c>
      <c r="E71" t="e">
        <f>VLOOKUP(A71,'Zeng_e306 - VO'!A:CN,26,0)</f>
        <v>#N/A</v>
      </c>
      <c r="F71" t="e">
        <f>VLOOKUP(A71,'Zeng_e306 - VO'!A:CN,29,0)</f>
        <v>#N/A</v>
      </c>
      <c r="G71" t="e">
        <f>VLOOKUP(A71,'Zeng_e306 - VO'!A:CN,37,0)</f>
        <v>#N/A</v>
      </c>
      <c r="H71" t="e">
        <f>VLOOKUP(A71,'Zeng_e306 - VO'!A:CN,38,0)</f>
        <v>#N/A</v>
      </c>
    </row>
    <row r="72" spans="1:8" x14ac:dyDescent="0.3">
      <c r="A72" s="14" t="s">
        <v>148</v>
      </c>
      <c r="B72" s="14" t="s">
        <v>149</v>
      </c>
      <c r="C72" s="20">
        <v>999.9</v>
      </c>
      <c r="D72" t="e">
        <f>VLOOKUP(A72,'Zeng_e306 - VO'!A:CN,10,0)</f>
        <v>#N/A</v>
      </c>
      <c r="E72" t="e">
        <f>VLOOKUP(A72,'Zeng_e306 - VO'!A:CN,26,0)</f>
        <v>#N/A</v>
      </c>
      <c r="F72" t="e">
        <f>VLOOKUP(A72,'Zeng_e306 - VO'!A:CN,29,0)</f>
        <v>#N/A</v>
      </c>
      <c r="G72" t="e">
        <f>VLOOKUP(A72,'Zeng_e306 - VO'!A:CN,37,0)</f>
        <v>#N/A</v>
      </c>
      <c r="H72" t="e">
        <f>VLOOKUP(A72,'Zeng_e306 - VO'!A:CN,38,0)</f>
        <v>#N/A</v>
      </c>
    </row>
    <row r="73" spans="1:8" x14ac:dyDescent="0.3">
      <c r="A73" s="14" t="s">
        <v>150</v>
      </c>
      <c r="B73" s="14" t="s">
        <v>151</v>
      </c>
      <c r="C73" s="20">
        <v>999.9</v>
      </c>
      <c r="D73" t="str">
        <f>VLOOKUP(A73,'Zeng_e306 - VO'!A:CN,10,0)</f>
        <v>RÉSERVOIR</v>
      </c>
      <c r="E73" t="str">
        <f>VLOOKUP(A73,'Zeng_e306 - VO'!A:CN,26,0)</f>
        <v>ZNOR</v>
      </c>
      <c r="F73" t="str">
        <f>VLOOKUP(A73,'Zeng_e306 - VO'!A:CN,29,0)</f>
        <v>25</v>
      </c>
      <c r="G73" t="str">
        <f>VLOOKUP(A73,'Zeng_e306 - VO'!A:CN,37,0)</f>
        <v>F</v>
      </c>
      <c r="H73" t="str">
        <f>VLOOKUP(A73,'Zeng_e306 - VO'!A:CN,38,0)</f>
        <v/>
      </c>
    </row>
    <row r="74" spans="1:8" x14ac:dyDescent="0.3">
      <c r="A74" s="14" t="s">
        <v>152</v>
      </c>
      <c r="B74" s="14" t="s">
        <v>153</v>
      </c>
      <c r="C74" s="20">
        <v>999.9</v>
      </c>
      <c r="D74" t="e">
        <f>VLOOKUP(A74,'Zeng_e306 - VO'!A:CN,10,0)</f>
        <v>#N/A</v>
      </c>
      <c r="E74" t="e">
        <f>VLOOKUP(A74,'Zeng_e306 - VO'!A:CN,26,0)</f>
        <v>#N/A</v>
      </c>
      <c r="F74" t="e">
        <f>VLOOKUP(A74,'Zeng_e306 - VO'!A:CN,29,0)</f>
        <v>#N/A</v>
      </c>
      <c r="G74" t="e">
        <f>VLOOKUP(A74,'Zeng_e306 - VO'!A:CN,37,0)</f>
        <v>#N/A</v>
      </c>
      <c r="H74" t="e">
        <f>VLOOKUP(A74,'Zeng_e306 - VO'!A:CN,38,0)</f>
        <v>#N/A</v>
      </c>
    </row>
    <row r="75" spans="1:8" x14ac:dyDescent="0.3">
      <c r="A75" s="14" t="s">
        <v>154</v>
      </c>
      <c r="B75" s="14" t="s">
        <v>155</v>
      </c>
      <c r="C75" s="20">
        <v>999.9</v>
      </c>
      <c r="D75" t="e">
        <f>VLOOKUP(A75,'Zeng_e306 - VO'!A:CN,10,0)</f>
        <v>#N/A</v>
      </c>
      <c r="E75" t="e">
        <f>VLOOKUP(A75,'Zeng_e306 - VO'!A:CN,26,0)</f>
        <v>#N/A</v>
      </c>
      <c r="F75" t="e">
        <f>VLOOKUP(A75,'Zeng_e306 - VO'!A:CN,29,0)</f>
        <v>#N/A</v>
      </c>
      <c r="G75" t="e">
        <f>VLOOKUP(A75,'Zeng_e306 - VO'!A:CN,37,0)</f>
        <v>#N/A</v>
      </c>
      <c r="H75" t="e">
        <f>VLOOKUP(A75,'Zeng_e306 - VO'!A:CN,38,0)</f>
        <v>#N/A</v>
      </c>
    </row>
    <row r="76" spans="1:8" x14ac:dyDescent="0.3">
      <c r="A76" s="14" t="s">
        <v>156</v>
      </c>
      <c r="B76" s="14" t="s">
        <v>157</v>
      </c>
      <c r="C76" s="20">
        <v>999.9</v>
      </c>
      <c r="D76" t="e">
        <f>VLOOKUP(A76,'Zeng_e306 - VO'!A:CN,10,0)</f>
        <v>#N/A</v>
      </c>
      <c r="E76" t="e">
        <f>VLOOKUP(A76,'Zeng_e306 - VO'!A:CN,26,0)</f>
        <v>#N/A</v>
      </c>
      <c r="F76" t="e">
        <f>VLOOKUP(A76,'Zeng_e306 - VO'!A:CN,29,0)</f>
        <v>#N/A</v>
      </c>
      <c r="G76" t="e">
        <f>VLOOKUP(A76,'Zeng_e306 - VO'!A:CN,37,0)</f>
        <v>#N/A</v>
      </c>
      <c r="H76" t="e">
        <f>VLOOKUP(A76,'Zeng_e306 - VO'!A:CN,38,0)</f>
        <v>#N/A</v>
      </c>
    </row>
    <row r="77" spans="1:8" x14ac:dyDescent="0.3">
      <c r="A77" s="14" t="s">
        <v>158</v>
      </c>
      <c r="B77" s="14" t="s">
        <v>159</v>
      </c>
      <c r="C77" s="20">
        <v>999.9</v>
      </c>
      <c r="D77" t="e">
        <f>VLOOKUP(A77,'Zeng_e306 - VO'!A:CN,10,0)</f>
        <v>#N/A</v>
      </c>
      <c r="E77" t="e">
        <f>VLOOKUP(A77,'Zeng_e306 - VO'!A:CN,26,0)</f>
        <v>#N/A</v>
      </c>
      <c r="F77" t="e">
        <f>VLOOKUP(A77,'Zeng_e306 - VO'!A:CN,29,0)</f>
        <v>#N/A</v>
      </c>
      <c r="G77" t="e">
        <f>VLOOKUP(A77,'Zeng_e306 - VO'!A:CN,37,0)</f>
        <v>#N/A</v>
      </c>
      <c r="H77" t="e">
        <f>VLOOKUP(A77,'Zeng_e306 - VO'!A:CN,38,0)</f>
        <v>#N/A</v>
      </c>
    </row>
    <row r="78" spans="1:8" x14ac:dyDescent="0.3">
      <c r="A78" s="14" t="s">
        <v>160</v>
      </c>
      <c r="B78" s="14" t="s">
        <v>161</v>
      </c>
      <c r="C78" s="20">
        <v>999.9</v>
      </c>
      <c r="D78" t="e">
        <f>VLOOKUP(A78,'Zeng_e306 - VO'!A:CN,10,0)</f>
        <v>#N/A</v>
      </c>
      <c r="E78" t="e">
        <f>VLOOKUP(A78,'Zeng_e306 - VO'!A:CN,26,0)</f>
        <v>#N/A</v>
      </c>
      <c r="F78" t="e">
        <f>VLOOKUP(A78,'Zeng_e306 - VO'!A:CN,29,0)</f>
        <v>#N/A</v>
      </c>
      <c r="G78" t="e">
        <f>VLOOKUP(A78,'Zeng_e306 - VO'!A:CN,37,0)</f>
        <v>#N/A</v>
      </c>
      <c r="H78" t="e">
        <f>VLOOKUP(A78,'Zeng_e306 - VO'!A:CN,38,0)</f>
        <v>#N/A</v>
      </c>
    </row>
    <row r="79" spans="1:8" x14ac:dyDescent="0.3">
      <c r="A79" s="14" t="s">
        <v>162</v>
      </c>
      <c r="B79" s="14" t="s">
        <v>161</v>
      </c>
      <c r="C79" s="20">
        <v>999.9</v>
      </c>
      <c r="D79" t="e">
        <f>VLOOKUP(A79,'Zeng_e306 - VO'!A:CN,10,0)</f>
        <v>#N/A</v>
      </c>
      <c r="E79" t="e">
        <f>VLOOKUP(A79,'Zeng_e306 - VO'!A:CN,26,0)</f>
        <v>#N/A</v>
      </c>
      <c r="F79" t="e">
        <f>VLOOKUP(A79,'Zeng_e306 - VO'!A:CN,29,0)</f>
        <v>#N/A</v>
      </c>
      <c r="G79" t="e">
        <f>VLOOKUP(A79,'Zeng_e306 - VO'!A:CN,37,0)</f>
        <v>#N/A</v>
      </c>
      <c r="H79" t="e">
        <f>VLOOKUP(A79,'Zeng_e306 - VO'!A:CN,38,0)</f>
        <v>#N/A</v>
      </c>
    </row>
    <row r="80" spans="1:8" x14ac:dyDescent="0.3">
      <c r="A80" s="14" t="s">
        <v>163</v>
      </c>
      <c r="B80" s="14" t="s">
        <v>164</v>
      </c>
      <c r="C80" s="20">
        <v>999.9</v>
      </c>
      <c r="D80" t="str">
        <f>VLOOKUP(A80,'Zeng_e306 - VO'!A:CN,10,0)</f>
        <v>RÉSERVOIR</v>
      </c>
      <c r="E80" t="str">
        <f>VLOOKUP(A80,'Zeng_e306 - VO'!A:CN,26,0)</f>
        <v>ZNOR</v>
      </c>
      <c r="F80" t="str">
        <f>VLOOKUP(A80,'Zeng_e306 - VO'!A:CN,29,0)</f>
        <v>25</v>
      </c>
      <c r="G80" t="str">
        <f>VLOOKUP(A80,'Zeng_e306 - VO'!A:CN,37,0)</f>
        <v>F</v>
      </c>
      <c r="H80" t="str">
        <f>VLOOKUP(A80,'Zeng_e306 - VO'!A:CN,38,0)</f>
        <v/>
      </c>
    </row>
    <row r="81" spans="1:8" x14ac:dyDescent="0.3">
      <c r="A81" s="14" t="s">
        <v>165</v>
      </c>
      <c r="B81" s="14" t="s">
        <v>166</v>
      </c>
      <c r="C81" s="20">
        <v>999.9</v>
      </c>
      <c r="D81" t="str">
        <f>VLOOKUP(A81,'Zeng_e306 - VO'!A:CN,10,0)</f>
        <v>ECHAPPEM</v>
      </c>
      <c r="E81" t="str">
        <f>VLOOKUP(A81,'Zeng_e306 - VO'!A:CN,26,0)</f>
        <v>ZNOR</v>
      </c>
      <c r="F81" t="str">
        <f>VLOOKUP(A81,'Zeng_e306 - VO'!A:CN,29,0)</f>
        <v>25</v>
      </c>
      <c r="G81" t="str">
        <f>VLOOKUP(A81,'Zeng_e306 - VO'!A:CN,37,0)</f>
        <v>F</v>
      </c>
      <c r="H81" t="str">
        <f>VLOOKUP(A81,'Zeng_e306 - VO'!A:CN,38,0)</f>
        <v/>
      </c>
    </row>
    <row r="82" spans="1:8" x14ac:dyDescent="0.3">
      <c r="A82" s="14" t="s">
        <v>167</v>
      </c>
      <c r="B82" s="14" t="s">
        <v>168</v>
      </c>
      <c r="C82" s="20">
        <v>999.9</v>
      </c>
      <c r="D82" t="str">
        <f>VLOOKUP(A82,'Zeng_e306 - VO'!A:CN,10,0)</f>
        <v>ECHAPPEM</v>
      </c>
      <c r="E82" t="str">
        <f>VLOOKUP(A82,'Zeng_e306 - VO'!A:CN,26,0)</f>
        <v>ZNOR</v>
      </c>
      <c r="F82" t="str">
        <f>VLOOKUP(A82,'Zeng_e306 - VO'!A:CN,29,0)</f>
        <v>25</v>
      </c>
      <c r="G82" t="str">
        <f>VLOOKUP(A82,'Zeng_e306 - VO'!A:CN,37,0)</f>
        <v>F</v>
      </c>
      <c r="H82" t="str">
        <f>VLOOKUP(A82,'Zeng_e306 - VO'!A:CN,38,0)</f>
        <v/>
      </c>
    </row>
    <row r="83" spans="1:8" x14ac:dyDescent="0.3">
      <c r="A83" s="14" t="s">
        <v>169</v>
      </c>
      <c r="B83" s="14" t="s">
        <v>170</v>
      </c>
      <c r="C83" s="20">
        <v>999.9</v>
      </c>
      <c r="D83" t="str">
        <f>VLOOKUP(A83,'Zeng_e306 - VO'!A:CN,10,0)</f>
        <v>ROUES</v>
      </c>
      <c r="E83" t="str">
        <f>VLOOKUP(A83,'Zeng_e306 - VO'!A:CN,26,0)</f>
        <v>ZNOR</v>
      </c>
      <c r="F83" t="str">
        <f>VLOOKUP(A83,'Zeng_e306 - VO'!A:CN,29,0)</f>
        <v>25</v>
      </c>
      <c r="G83" t="str">
        <f>VLOOKUP(A83,'Zeng_e306 - VO'!A:CN,37,0)</f>
        <v>F</v>
      </c>
      <c r="H83" t="str">
        <f>VLOOKUP(A83,'Zeng_e306 - VO'!A:CN,38,0)</f>
        <v/>
      </c>
    </row>
    <row r="84" spans="1:8" x14ac:dyDescent="0.3">
      <c r="A84" s="14" t="s">
        <v>171</v>
      </c>
      <c r="B84" s="14" t="s">
        <v>172</v>
      </c>
      <c r="C84" s="20">
        <v>999.9</v>
      </c>
      <c r="D84" t="e">
        <f>VLOOKUP(A84,'Zeng_e306 - VO'!A:CN,10,0)</f>
        <v>#N/A</v>
      </c>
      <c r="E84" t="e">
        <f>VLOOKUP(A84,'Zeng_e306 - VO'!A:CN,26,0)</f>
        <v>#N/A</v>
      </c>
      <c r="F84" t="e">
        <f>VLOOKUP(A84,'Zeng_e306 - VO'!A:CN,29,0)</f>
        <v>#N/A</v>
      </c>
      <c r="G84" t="e">
        <f>VLOOKUP(A84,'Zeng_e306 - VO'!A:CN,37,0)</f>
        <v>#N/A</v>
      </c>
      <c r="H84" t="e">
        <f>VLOOKUP(A84,'Zeng_e306 - VO'!A:CN,38,0)</f>
        <v>#N/A</v>
      </c>
    </row>
    <row r="85" spans="1:8" x14ac:dyDescent="0.3">
      <c r="A85" s="14" t="s">
        <v>173</v>
      </c>
      <c r="B85" s="14" t="s">
        <v>90</v>
      </c>
      <c r="C85" s="20">
        <v>999.9</v>
      </c>
      <c r="D85" t="e">
        <f>VLOOKUP(A85,'Zeng_e306 - VO'!A:CN,10,0)</f>
        <v>#N/A</v>
      </c>
      <c r="E85" t="e">
        <f>VLOOKUP(A85,'Zeng_e306 - VO'!A:CN,26,0)</f>
        <v>#N/A</v>
      </c>
      <c r="F85" t="e">
        <f>VLOOKUP(A85,'Zeng_e306 - VO'!A:CN,29,0)</f>
        <v>#N/A</v>
      </c>
      <c r="G85" t="e">
        <f>VLOOKUP(A85,'Zeng_e306 - VO'!A:CN,37,0)</f>
        <v>#N/A</v>
      </c>
      <c r="H85" t="e">
        <f>VLOOKUP(A85,'Zeng_e306 - VO'!A:CN,38,0)</f>
        <v>#N/A</v>
      </c>
    </row>
    <row r="86" spans="1:8" x14ac:dyDescent="0.3">
      <c r="A86" s="14"/>
      <c r="B86" s="14"/>
      <c r="C86" s="20"/>
      <c r="D86" t="e">
        <f>VLOOKUP(A86,'Zeng_e306 - VO'!A:CN,10,0)</f>
        <v>#N/A</v>
      </c>
      <c r="E86" t="e">
        <f>VLOOKUP(A86,'Zeng_e306 - VO'!A:CN,26,0)</f>
        <v>#N/A</v>
      </c>
      <c r="F86" t="e">
        <f>VLOOKUP(A86,'Zeng_e306 - VO'!A:CN,29,0)</f>
        <v>#N/A</v>
      </c>
      <c r="G86" t="e">
        <f>VLOOKUP(A86,'Zeng_e306 - VO'!A:CN,37,0)</f>
        <v>#N/A</v>
      </c>
      <c r="H86" t="e">
        <f>VLOOKUP(A86,'Zeng_e306 - VO'!A:CN,38,0)</f>
        <v>#N/A</v>
      </c>
    </row>
    <row r="87" spans="1:8" x14ac:dyDescent="0.3">
      <c r="A87" s="14"/>
      <c r="B87" s="14"/>
      <c r="C87" s="20"/>
      <c r="D87" t="e">
        <f>VLOOKUP(A87,'Zeng_e306 - VO'!A:CN,10,0)</f>
        <v>#N/A</v>
      </c>
      <c r="E87" t="e">
        <f>VLOOKUP(A87,'Zeng_e306 - VO'!A:CN,26,0)</f>
        <v>#N/A</v>
      </c>
      <c r="F87" t="e">
        <f>VLOOKUP(A87,'Zeng_e306 - VO'!A:CN,29,0)</f>
        <v>#N/A</v>
      </c>
      <c r="G87" t="e">
        <f>VLOOKUP(A87,'Zeng_e306 - VO'!A:CN,37,0)</f>
        <v>#N/A</v>
      </c>
      <c r="H87" t="e">
        <f>VLOOKUP(A87,'Zeng_e306 - VO'!A:CN,38,0)</f>
        <v>#N/A</v>
      </c>
    </row>
    <row r="88" spans="1:8" x14ac:dyDescent="0.3">
      <c r="A88" s="14"/>
      <c r="B88" s="14"/>
      <c r="C88" s="20"/>
      <c r="D88" t="e">
        <f>VLOOKUP(A88,'Zeng_e306 - VO'!A:CN,10,0)</f>
        <v>#N/A</v>
      </c>
      <c r="E88" t="e">
        <f>VLOOKUP(A88,'Zeng_e306 - VO'!A:CN,26,0)</f>
        <v>#N/A</v>
      </c>
      <c r="F88" t="e">
        <f>VLOOKUP(A88,'Zeng_e306 - VO'!A:CN,29,0)</f>
        <v>#N/A</v>
      </c>
      <c r="G88" t="e">
        <f>VLOOKUP(A88,'Zeng_e306 - VO'!A:CN,37,0)</f>
        <v>#N/A</v>
      </c>
      <c r="H88" t="e">
        <f>VLOOKUP(A88,'Zeng_e306 - VO'!A:CN,38,0)</f>
        <v>#N/A</v>
      </c>
    </row>
    <row r="89" spans="1:8" x14ac:dyDescent="0.3">
      <c r="A89" s="14"/>
      <c r="B89" s="14"/>
      <c r="C89" s="20"/>
      <c r="D89" t="e">
        <f>VLOOKUP(A89,'Zeng_e306 - VO'!A:CN,10,0)</f>
        <v>#N/A</v>
      </c>
      <c r="E89" t="e">
        <f>VLOOKUP(A89,'Zeng_e306 - VO'!A:CN,26,0)</f>
        <v>#N/A</v>
      </c>
      <c r="F89" t="e">
        <f>VLOOKUP(A89,'Zeng_e306 - VO'!A:CN,29,0)</f>
        <v>#N/A</v>
      </c>
      <c r="G89" t="e">
        <f>VLOOKUP(A89,'Zeng_e306 - VO'!A:CN,37,0)</f>
        <v>#N/A</v>
      </c>
      <c r="H89" t="e">
        <f>VLOOKUP(A89,'Zeng_e306 - VO'!A:CN,38,0)</f>
        <v>#N/A</v>
      </c>
    </row>
    <row r="90" spans="1:8" x14ac:dyDescent="0.3">
      <c r="A90" s="14"/>
      <c r="B90" s="14"/>
      <c r="C90" s="20"/>
      <c r="D90" t="e">
        <f>VLOOKUP(A90,'Zeng_e306 - VO'!A:CN,10,0)</f>
        <v>#N/A</v>
      </c>
      <c r="E90" t="e">
        <f>VLOOKUP(A90,'Zeng_e306 - VO'!A:CN,26,0)</f>
        <v>#N/A</v>
      </c>
      <c r="F90" t="e">
        <f>VLOOKUP(A90,'Zeng_e306 - VO'!A:CN,29,0)</f>
        <v>#N/A</v>
      </c>
      <c r="G90" t="e">
        <f>VLOOKUP(A90,'Zeng_e306 - VO'!A:CN,37,0)</f>
        <v>#N/A</v>
      </c>
      <c r="H90" t="e">
        <f>VLOOKUP(A90,'Zeng_e306 - VO'!A:CN,38,0)</f>
        <v>#N/A</v>
      </c>
    </row>
    <row r="91" spans="1:8" x14ac:dyDescent="0.3">
      <c r="A91" s="14"/>
      <c r="B91" s="14"/>
      <c r="C91" s="20"/>
      <c r="D91" t="e">
        <f>VLOOKUP(A91,'Zeng_e306 - VO'!A:CN,10,0)</f>
        <v>#N/A</v>
      </c>
      <c r="E91" t="e">
        <f>VLOOKUP(A91,'Zeng_e306 - VO'!A:CN,26,0)</f>
        <v>#N/A</v>
      </c>
      <c r="F91" t="e">
        <f>VLOOKUP(A91,'Zeng_e306 - VO'!A:CN,29,0)</f>
        <v>#N/A</v>
      </c>
      <c r="G91" t="e">
        <f>VLOOKUP(A91,'Zeng_e306 - VO'!A:CN,37,0)</f>
        <v>#N/A</v>
      </c>
      <c r="H91" t="e">
        <f>VLOOKUP(A91,'Zeng_e306 - VO'!A:CN,38,0)</f>
        <v>#N/A</v>
      </c>
    </row>
    <row r="92" spans="1:8" x14ac:dyDescent="0.3">
      <c r="A92" s="14"/>
      <c r="B92" s="14"/>
      <c r="C92" s="20"/>
      <c r="D92" t="e">
        <f>VLOOKUP(A92,'Zeng_e306 - VO'!A:CN,10,0)</f>
        <v>#N/A</v>
      </c>
      <c r="E92" t="e">
        <f>VLOOKUP(A92,'Zeng_e306 - VO'!A:CN,26,0)</f>
        <v>#N/A</v>
      </c>
      <c r="F92" t="e">
        <f>VLOOKUP(A92,'Zeng_e306 - VO'!A:CN,29,0)</f>
        <v>#N/A</v>
      </c>
      <c r="G92" t="e">
        <f>VLOOKUP(A92,'Zeng_e306 - VO'!A:CN,37,0)</f>
        <v>#N/A</v>
      </c>
      <c r="H92" t="e">
        <f>VLOOKUP(A92,'Zeng_e306 - VO'!A:CN,38,0)</f>
        <v>#N/A</v>
      </c>
    </row>
    <row r="93" spans="1:8" x14ac:dyDescent="0.3">
      <c r="A93" s="14"/>
      <c r="B93" s="14"/>
      <c r="C93" s="20"/>
      <c r="D93" t="e">
        <f>VLOOKUP(A93,'Zeng_e306 - VO'!A:CN,10,0)</f>
        <v>#N/A</v>
      </c>
      <c r="E93" t="e">
        <f>VLOOKUP(A93,'Zeng_e306 - VO'!A:CN,26,0)</f>
        <v>#N/A</v>
      </c>
      <c r="F93" t="e">
        <f>VLOOKUP(A93,'Zeng_e306 - VO'!A:CN,29,0)</f>
        <v>#N/A</v>
      </c>
      <c r="G93" t="e">
        <f>VLOOKUP(A93,'Zeng_e306 - VO'!A:CN,37,0)</f>
        <v>#N/A</v>
      </c>
      <c r="H93" t="e">
        <f>VLOOKUP(A93,'Zeng_e306 - VO'!A:CN,38,0)</f>
        <v>#N/A</v>
      </c>
    </row>
    <row r="94" spans="1:8" x14ac:dyDescent="0.3">
      <c r="A94" s="14"/>
      <c r="B94" s="14"/>
      <c r="C94" s="20"/>
      <c r="D94" t="e">
        <f>VLOOKUP(A94,'Zeng_e306 - VO'!A:CN,10,0)</f>
        <v>#N/A</v>
      </c>
      <c r="E94" t="e">
        <f>VLOOKUP(A94,'Zeng_e306 - VO'!A:CN,26,0)</f>
        <v>#N/A</v>
      </c>
      <c r="F94" t="e">
        <f>VLOOKUP(A94,'Zeng_e306 - VO'!A:CN,29,0)</f>
        <v>#N/A</v>
      </c>
      <c r="G94" t="e">
        <f>VLOOKUP(A94,'Zeng_e306 - VO'!A:CN,37,0)</f>
        <v>#N/A</v>
      </c>
      <c r="H94" t="e">
        <f>VLOOKUP(A94,'Zeng_e306 - VO'!A:CN,38,0)</f>
        <v>#N/A</v>
      </c>
    </row>
    <row r="95" spans="1:8" x14ac:dyDescent="0.3">
      <c r="A95" s="14"/>
      <c r="B95" s="14"/>
      <c r="C95" s="20"/>
      <c r="D95" t="e">
        <f>VLOOKUP(A95,'Zeng_e306 - VO'!A:CN,10,0)</f>
        <v>#N/A</v>
      </c>
      <c r="E95" t="e">
        <f>VLOOKUP(A95,'Zeng_e306 - VO'!A:CN,26,0)</f>
        <v>#N/A</v>
      </c>
      <c r="F95" t="e">
        <f>VLOOKUP(A95,'Zeng_e306 - VO'!A:CN,29,0)</f>
        <v>#N/A</v>
      </c>
      <c r="G95" t="e">
        <f>VLOOKUP(A95,'Zeng_e306 - VO'!A:CN,37,0)</f>
        <v>#N/A</v>
      </c>
      <c r="H95" t="e">
        <f>VLOOKUP(A95,'Zeng_e306 - VO'!A:CN,38,0)</f>
        <v>#N/A</v>
      </c>
    </row>
    <row r="96" spans="1:8" x14ac:dyDescent="0.3">
      <c r="A96" s="14"/>
      <c r="B96" s="14"/>
      <c r="C96" s="20"/>
      <c r="D96" t="e">
        <f>VLOOKUP(A96,'Zeng_e306 - VO'!A:CN,10,0)</f>
        <v>#N/A</v>
      </c>
      <c r="E96" t="e">
        <f>VLOOKUP(A96,'Zeng_e306 - VO'!A:CN,26,0)</f>
        <v>#N/A</v>
      </c>
      <c r="F96" t="e">
        <f>VLOOKUP(A96,'Zeng_e306 - VO'!A:CN,29,0)</f>
        <v>#N/A</v>
      </c>
      <c r="G96" t="e">
        <f>VLOOKUP(A96,'Zeng_e306 - VO'!A:CN,37,0)</f>
        <v>#N/A</v>
      </c>
      <c r="H96" t="e">
        <f>VLOOKUP(A96,'Zeng_e306 - VO'!A:CN,38,0)</f>
        <v>#N/A</v>
      </c>
    </row>
    <row r="97" spans="1:8" x14ac:dyDescent="0.3">
      <c r="A97" s="14"/>
      <c r="B97" s="14"/>
      <c r="C97" s="20"/>
      <c r="D97" t="e">
        <f>VLOOKUP(A97,'Zeng_e306 - VO'!A:CN,10,0)</f>
        <v>#N/A</v>
      </c>
      <c r="E97" t="e">
        <f>VLOOKUP(A97,'Zeng_e306 - VO'!A:CN,26,0)</f>
        <v>#N/A</v>
      </c>
      <c r="F97" t="e">
        <f>VLOOKUP(A97,'Zeng_e306 - VO'!A:CN,29,0)</f>
        <v>#N/A</v>
      </c>
      <c r="G97" t="e">
        <f>VLOOKUP(A97,'Zeng_e306 - VO'!A:CN,37,0)</f>
        <v>#N/A</v>
      </c>
      <c r="H97" t="e">
        <f>VLOOKUP(A97,'Zeng_e306 - VO'!A:CN,38,0)</f>
        <v>#N/A</v>
      </c>
    </row>
    <row r="98" spans="1:8" x14ac:dyDescent="0.3">
      <c r="A98" s="14"/>
      <c r="B98" s="14"/>
      <c r="C98" s="20"/>
      <c r="D98" t="e">
        <f>VLOOKUP(A98,'Zeng_e306 - VO'!A:CN,10,0)</f>
        <v>#N/A</v>
      </c>
      <c r="E98" t="e">
        <f>VLOOKUP(A98,'Zeng_e306 - VO'!A:CN,26,0)</f>
        <v>#N/A</v>
      </c>
      <c r="F98" t="e">
        <f>VLOOKUP(A98,'Zeng_e306 - VO'!A:CN,29,0)</f>
        <v>#N/A</v>
      </c>
      <c r="G98" t="e">
        <f>VLOOKUP(A98,'Zeng_e306 - VO'!A:CN,37,0)</f>
        <v>#N/A</v>
      </c>
      <c r="H98" t="e">
        <f>VLOOKUP(A98,'Zeng_e306 - VO'!A:CN,38,0)</f>
        <v>#N/A</v>
      </c>
    </row>
    <row r="99" spans="1:8" x14ac:dyDescent="0.3">
      <c r="A99" s="14"/>
      <c r="B99" s="14"/>
      <c r="C99" s="20"/>
      <c r="D99" t="e">
        <f>VLOOKUP(A99,'Zeng_e306 - VO'!A:CN,10,0)</f>
        <v>#N/A</v>
      </c>
      <c r="E99" t="e">
        <f>VLOOKUP(A99,'Zeng_e306 - VO'!A:CN,26,0)</f>
        <v>#N/A</v>
      </c>
      <c r="F99" t="e">
        <f>VLOOKUP(A99,'Zeng_e306 - VO'!A:CN,29,0)</f>
        <v>#N/A</v>
      </c>
      <c r="G99" t="e">
        <f>VLOOKUP(A99,'Zeng_e306 - VO'!A:CN,37,0)</f>
        <v>#N/A</v>
      </c>
      <c r="H99" t="e">
        <f>VLOOKUP(A99,'Zeng_e306 - VO'!A:CN,38,0)</f>
        <v>#N/A</v>
      </c>
    </row>
    <row r="100" spans="1:8" x14ac:dyDescent="0.3">
      <c r="A100" s="14"/>
      <c r="B100" s="14"/>
      <c r="C100" s="20"/>
      <c r="D100" t="e">
        <f>VLOOKUP(A100,'Zeng_e306 - VO'!A:CN,10,0)</f>
        <v>#N/A</v>
      </c>
      <c r="E100" t="e">
        <f>VLOOKUP(A100,'Zeng_e306 - VO'!A:CN,26,0)</f>
        <v>#N/A</v>
      </c>
      <c r="F100" t="e">
        <f>VLOOKUP(A100,'Zeng_e306 - VO'!A:CN,29,0)</f>
        <v>#N/A</v>
      </c>
      <c r="G100" t="e">
        <f>VLOOKUP(A100,'Zeng_e306 - VO'!A:CN,37,0)</f>
        <v>#N/A</v>
      </c>
      <c r="H100" t="e">
        <f>VLOOKUP(A100,'Zeng_e306 - VO'!A:CN,38,0)</f>
        <v>#N/A</v>
      </c>
    </row>
    <row r="101" spans="1:8" x14ac:dyDescent="0.3">
      <c r="A101" s="14"/>
      <c r="B101" s="14"/>
      <c r="C101" s="20"/>
      <c r="D101" t="e">
        <f>VLOOKUP(A101,'Zeng_e306 - VO'!A:CN,10,0)</f>
        <v>#N/A</v>
      </c>
      <c r="E101" t="e">
        <f>VLOOKUP(A101,'Zeng_e306 - VO'!A:CN,26,0)</f>
        <v>#N/A</v>
      </c>
      <c r="F101" t="e">
        <f>VLOOKUP(A101,'Zeng_e306 - VO'!A:CN,29,0)</f>
        <v>#N/A</v>
      </c>
      <c r="G101" t="e">
        <f>VLOOKUP(A101,'Zeng_e306 - VO'!A:CN,37,0)</f>
        <v>#N/A</v>
      </c>
      <c r="H101" t="e">
        <f>VLOOKUP(A101,'Zeng_e306 - VO'!A:CN,38,0)</f>
        <v>#N/A</v>
      </c>
    </row>
    <row r="102" spans="1:8" x14ac:dyDescent="0.3">
      <c r="A102" s="14"/>
      <c r="B102" s="14"/>
      <c r="C102" s="20"/>
      <c r="D102" t="e">
        <f>VLOOKUP(A102,'Zeng_e306 - VO'!A:CN,10,0)</f>
        <v>#N/A</v>
      </c>
      <c r="E102" t="e">
        <f>VLOOKUP(A102,'Zeng_e306 - VO'!A:CN,26,0)</f>
        <v>#N/A</v>
      </c>
      <c r="F102" t="e">
        <f>VLOOKUP(A102,'Zeng_e306 - VO'!A:CN,29,0)</f>
        <v>#N/A</v>
      </c>
      <c r="G102" t="e">
        <f>VLOOKUP(A102,'Zeng_e306 - VO'!A:CN,37,0)</f>
        <v>#N/A</v>
      </c>
      <c r="H102" t="e">
        <f>VLOOKUP(A102,'Zeng_e306 - VO'!A:CN,38,0)</f>
        <v>#N/A</v>
      </c>
    </row>
    <row r="103" spans="1:8" x14ac:dyDescent="0.3">
      <c r="D103" t="e">
        <f>VLOOKUP(A103,'Zeng_e306 - VO'!A:CN,10,0)</f>
        <v>#N/A</v>
      </c>
      <c r="E103" t="e">
        <f>VLOOKUP(A103,'Zeng_e306 - VO'!A:CN,26,0)</f>
        <v>#N/A</v>
      </c>
      <c r="F103" t="e">
        <f>VLOOKUP(A103,'Zeng_e306 - VO'!A:CN,29,0)</f>
        <v>#N/A</v>
      </c>
      <c r="G103" t="e">
        <f>VLOOKUP(A103,'Zeng_e306 - VO'!A:CN,37,0)</f>
        <v>#N/A</v>
      </c>
      <c r="H103" t="e">
        <f>VLOOKUP(A103,'Zeng_e306 - VO'!A:CN,38,0)</f>
        <v>#N/A</v>
      </c>
    </row>
    <row r="104" spans="1:8" x14ac:dyDescent="0.3">
      <c r="D104" t="e">
        <f>VLOOKUP(A104,'Zeng_e306 - VO'!A:CN,10,0)</f>
        <v>#N/A</v>
      </c>
      <c r="E104" t="e">
        <f>VLOOKUP(A104,'Zeng_e306 - VO'!A:CN,26,0)</f>
        <v>#N/A</v>
      </c>
      <c r="F104" t="e">
        <f>VLOOKUP(A104,'Zeng_e306 - VO'!A:CN,29,0)</f>
        <v>#N/A</v>
      </c>
      <c r="G104" t="e">
        <f>VLOOKUP(A104,'Zeng_e306 - VO'!A:CN,37,0)</f>
        <v>#N/A</v>
      </c>
      <c r="H104" t="e">
        <f>VLOOKUP(A104,'Zeng_e306 - VO'!A:CN,38,0)</f>
        <v>#N/A</v>
      </c>
    </row>
    <row r="105" spans="1:8" x14ac:dyDescent="0.3">
      <c r="D105" t="e">
        <f>VLOOKUP(A105,'Zeng_e306 - VO'!A:CN,10,0)</f>
        <v>#N/A</v>
      </c>
      <c r="E105" t="e">
        <f>VLOOKUP(A105,'Zeng_e306 - VO'!A:CN,26,0)</f>
        <v>#N/A</v>
      </c>
      <c r="F105" t="e">
        <f>VLOOKUP(A105,'Zeng_e306 - VO'!A:CN,29,0)</f>
        <v>#N/A</v>
      </c>
      <c r="G105" t="e">
        <f>VLOOKUP(A105,'Zeng_e306 - VO'!A:CN,37,0)</f>
        <v>#N/A</v>
      </c>
      <c r="H105" t="e">
        <f>VLOOKUP(A105,'Zeng_e306 - VO'!A:CN,38,0)</f>
        <v>#N/A</v>
      </c>
    </row>
    <row r="106" spans="1:8" x14ac:dyDescent="0.3">
      <c r="D106" t="e">
        <f>VLOOKUP(A106,'Zeng_e306 - VO'!A:CN,10,0)</f>
        <v>#N/A</v>
      </c>
      <c r="E106" t="e">
        <f>VLOOKUP(A106,'Zeng_e306 - VO'!A:CN,26,0)</f>
        <v>#N/A</v>
      </c>
      <c r="F106" t="e">
        <f>VLOOKUP(A106,'Zeng_e306 - VO'!A:CN,29,0)</f>
        <v>#N/A</v>
      </c>
      <c r="G106" t="e">
        <f>VLOOKUP(A106,'Zeng_e306 - VO'!A:CN,37,0)</f>
        <v>#N/A</v>
      </c>
      <c r="H106" t="e">
        <f>VLOOKUP(A106,'Zeng_e306 - VO'!A:CN,38,0)</f>
        <v>#N/A</v>
      </c>
    </row>
    <row r="107" spans="1:8" x14ac:dyDescent="0.3">
      <c r="D107" t="e">
        <f>VLOOKUP(A107,'Zeng_e306 - VO'!A:CN,10,0)</f>
        <v>#N/A</v>
      </c>
      <c r="E107" t="e">
        <f>VLOOKUP(A107,'Zeng_e306 - VO'!A:CN,26,0)</f>
        <v>#N/A</v>
      </c>
      <c r="F107" t="e">
        <f>VLOOKUP(A107,'Zeng_e306 - VO'!A:CN,29,0)</f>
        <v>#N/A</v>
      </c>
      <c r="G107" t="e">
        <f>VLOOKUP(A107,'Zeng_e306 - VO'!A:CN,37,0)</f>
        <v>#N/A</v>
      </c>
      <c r="H107" t="e">
        <f>VLOOKUP(A107,'Zeng_e306 - VO'!A:CN,38,0)</f>
        <v>#N/A</v>
      </c>
    </row>
    <row r="108" spans="1:8" x14ac:dyDescent="0.3">
      <c r="D108" t="e">
        <f>VLOOKUP(A108,'Zeng_e306 - VO'!A:CN,10,0)</f>
        <v>#N/A</v>
      </c>
      <c r="E108" t="e">
        <f>VLOOKUP(A108,'Zeng_e306 - VO'!A:CN,26,0)</f>
        <v>#N/A</v>
      </c>
      <c r="F108" t="e">
        <f>VLOOKUP(A108,'Zeng_e306 - VO'!A:CN,29,0)</f>
        <v>#N/A</v>
      </c>
      <c r="G108" t="e">
        <f>VLOOKUP(A108,'Zeng_e306 - VO'!A:CN,37,0)</f>
        <v>#N/A</v>
      </c>
      <c r="H108" t="e">
        <f>VLOOKUP(A108,'Zeng_e306 - VO'!A:CN,38,0)</f>
        <v>#N/A</v>
      </c>
    </row>
  </sheetData>
  <mergeCells count="1">
    <mergeCell ref="A1:H1"/>
  </mergeCells>
  <conditionalFormatting sqref="C102">
    <cfRule type="cellIs" dxfId="51" priority="161" operator="equal">
      <formula>999.9</formula>
    </cfRule>
    <cfRule type="cellIs" dxfId="50" priority="162" operator="between">
      <formula>20</formula>
      <formula>900</formula>
    </cfRule>
    <cfRule type="cellIs" dxfId="49" priority="163" operator="between">
      <formula>0</formula>
      <formula>20</formula>
    </cfRule>
    <cfRule type="cellIs" dxfId="48" priority="164" operator="lessThan">
      <formula>20</formula>
    </cfRule>
  </conditionalFormatting>
  <conditionalFormatting sqref="C101">
    <cfRule type="cellIs" dxfId="47" priority="77" operator="equal">
      <formula>999.9</formula>
    </cfRule>
    <cfRule type="cellIs" dxfId="46" priority="78" operator="between">
      <formula>20</formula>
      <formula>900</formula>
    </cfRule>
    <cfRule type="cellIs" dxfId="45" priority="79" operator="between">
      <formula>0</formula>
      <formula>20</formula>
    </cfRule>
    <cfRule type="cellIs" dxfId="44" priority="80" operator="lessThan">
      <formula>20</formula>
    </cfRule>
  </conditionalFormatting>
  <conditionalFormatting sqref="C86:C100">
    <cfRule type="cellIs" dxfId="43" priority="5" operator="equal">
      <formula>999.9</formula>
    </cfRule>
    <cfRule type="cellIs" dxfId="42" priority="6" operator="between">
      <formula>20</formula>
      <formula>900</formula>
    </cfRule>
    <cfRule type="cellIs" dxfId="41" priority="7" operator="between">
      <formula>0</formula>
      <formula>20</formula>
    </cfRule>
    <cfRule type="cellIs" dxfId="40" priority="8" operator="lessThan">
      <formula>20</formula>
    </cfRule>
  </conditionalFormatting>
  <conditionalFormatting sqref="C3:C85">
    <cfRule type="cellIs" dxfId="39" priority="1" operator="equal">
      <formula>999.9</formula>
    </cfRule>
    <cfRule type="cellIs" dxfId="38" priority="2" operator="between">
      <formula>20</formula>
      <formula>900</formula>
    </cfRule>
    <cfRule type="cellIs" dxfId="37" priority="3" operator="between">
      <formula>0</formula>
      <formula>20</formula>
    </cfRule>
    <cfRule type="cellIs" dxfId="36" priority="4" operator="lessThan">
      <formula>20</formula>
    </cfRule>
  </conditionalFormatting>
  <pageMargins left="0.7" right="0.7" top="0.75" bottom="0.75" header="0.3" footer="0.3"/>
  <pageSetup orientation="portrait" r:id="rId1"/>
  <headerFooter>
    <oddHeader>&amp;L&amp;"CorpoS"&amp;10&amp;K007a93Internal&amp;1#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DX24"/>
  <sheetViews>
    <sheetView workbookViewId="0">
      <selection activeCell="B2" sqref="B2"/>
    </sheetView>
  </sheetViews>
  <sheetFormatPr baseColWidth="10" defaultRowHeight="14.4" x14ac:dyDescent="0.3"/>
  <cols>
    <col min="1" max="1" width="22.109375" bestFit="1" customWidth="1"/>
    <col min="2" max="2" width="41.6640625" bestFit="1" customWidth="1"/>
    <col min="3" max="3" width="10.5546875" bestFit="1" customWidth="1"/>
    <col min="4" max="4" width="10.88671875" bestFit="1" customWidth="1"/>
    <col min="5" max="5" width="16.88671875" bestFit="1" customWidth="1"/>
    <col min="6" max="6" width="10.44140625" bestFit="1" customWidth="1"/>
    <col min="7" max="7" width="14.6640625" bestFit="1" customWidth="1"/>
    <col min="8" max="8" width="6.109375" bestFit="1" customWidth="1"/>
    <col min="9" max="9" width="7.5546875" bestFit="1" customWidth="1"/>
    <col min="10" max="10" width="14.6640625" bestFit="1" customWidth="1"/>
    <col min="11" max="11" width="14.109375" bestFit="1" customWidth="1"/>
    <col min="12" max="12" width="11" bestFit="1" customWidth="1"/>
    <col min="13" max="13" width="11.88671875" bestFit="1" customWidth="1"/>
    <col min="15" max="15" width="9.6640625" bestFit="1" customWidth="1"/>
    <col min="16" max="16" width="9.109375" bestFit="1" customWidth="1"/>
    <col min="17" max="17" width="8.44140625" bestFit="1" customWidth="1"/>
    <col min="18" max="18" width="7.88671875" bestFit="1" customWidth="1"/>
    <col min="19" max="19" width="9.5546875" bestFit="1" customWidth="1"/>
    <col min="20" max="20" width="9.44140625" bestFit="1" customWidth="1"/>
    <col min="21" max="21" width="8.44140625" bestFit="1" customWidth="1"/>
    <col min="22" max="22" width="10.5546875" bestFit="1" customWidth="1"/>
    <col min="23" max="23" width="16.88671875" bestFit="1" customWidth="1"/>
    <col min="24" max="24" width="10.44140625" bestFit="1" customWidth="1"/>
    <col min="25" max="25" width="10.88671875" bestFit="1" customWidth="1"/>
    <col min="26" max="26" width="15.109375" bestFit="1" customWidth="1"/>
    <col min="27" max="27" width="19.6640625" bestFit="1" customWidth="1"/>
    <col min="28" max="28" width="9.33203125" bestFit="1" customWidth="1"/>
    <col min="29" max="29" width="10.44140625" bestFit="1" customWidth="1"/>
    <col min="30" max="30" width="13" bestFit="1" customWidth="1"/>
    <col min="31" max="31" width="11.109375" bestFit="1" customWidth="1"/>
    <col min="32" max="32" width="11.33203125" bestFit="1" customWidth="1"/>
    <col min="33" max="33" width="9.6640625" bestFit="1" customWidth="1"/>
    <col min="34" max="34" width="8.6640625" bestFit="1" customWidth="1"/>
    <col min="35" max="35" width="7.6640625" bestFit="1" customWidth="1"/>
    <col min="36" max="36" width="11.44140625" bestFit="1" customWidth="1"/>
    <col min="38" max="38" width="10.109375" bestFit="1" customWidth="1"/>
    <col min="39" max="39" width="7.88671875" bestFit="1" customWidth="1"/>
    <col min="40" max="40" width="8.44140625" bestFit="1" customWidth="1"/>
    <col min="41" max="41" width="8.88671875" bestFit="1" customWidth="1"/>
    <col min="42" max="42" width="10.44140625" bestFit="1" customWidth="1"/>
    <col min="43" max="43" width="7.88671875" bestFit="1" customWidth="1"/>
    <col min="44" max="44" width="16.6640625" bestFit="1" customWidth="1"/>
    <col min="45" max="45" width="15" bestFit="1" customWidth="1"/>
    <col min="46" max="46" width="18.5546875" bestFit="1" customWidth="1"/>
    <col min="47" max="47" width="19.6640625" bestFit="1" customWidth="1"/>
    <col min="49" max="49" width="11.33203125" bestFit="1" customWidth="1"/>
    <col min="50" max="50" width="10.33203125" bestFit="1" customWidth="1"/>
    <col min="51" max="51" width="9.6640625" bestFit="1" customWidth="1"/>
    <col min="52" max="52" width="11" bestFit="1" customWidth="1"/>
    <col min="53" max="53" width="10" bestFit="1" customWidth="1"/>
    <col min="54" max="54" width="10.5546875" bestFit="1" customWidth="1"/>
    <col min="55" max="55" width="11" bestFit="1" customWidth="1"/>
    <col min="57" max="57" width="11" bestFit="1" customWidth="1"/>
    <col min="58" max="58" width="13.88671875" bestFit="1" customWidth="1"/>
    <col min="59" max="59" width="9.33203125" bestFit="1" customWidth="1"/>
    <col min="60" max="60" width="11.44140625" bestFit="1" customWidth="1"/>
    <col min="61" max="62" width="11.109375" bestFit="1" customWidth="1"/>
    <col min="63" max="63" width="8" bestFit="1" customWidth="1"/>
    <col min="64" max="64" width="8.33203125" bestFit="1" customWidth="1"/>
    <col min="65" max="65" width="8.88671875" bestFit="1" customWidth="1"/>
    <col min="66" max="66" width="10.44140625" bestFit="1" customWidth="1"/>
    <col min="67" max="67" width="9.88671875" bestFit="1" customWidth="1"/>
    <col min="68" max="68" width="11.33203125" bestFit="1" customWidth="1"/>
    <col min="69" max="69" width="13.33203125" bestFit="1" customWidth="1"/>
    <col min="70" max="70" width="9.88671875" bestFit="1" customWidth="1"/>
    <col min="71" max="71" width="17.88671875" bestFit="1" customWidth="1"/>
    <col min="72" max="72" width="8.88671875" bestFit="1" customWidth="1"/>
    <col min="73" max="73" width="15.44140625" bestFit="1" customWidth="1"/>
    <col min="74" max="74" width="10" bestFit="1" customWidth="1"/>
    <col min="75" max="75" width="15.33203125" bestFit="1" customWidth="1"/>
    <col min="76" max="76" width="9.6640625" bestFit="1" customWidth="1"/>
    <col min="77" max="77" width="7.6640625" bestFit="1" customWidth="1"/>
    <col min="78" max="78" width="9.88671875" bestFit="1" customWidth="1"/>
    <col min="79" max="79" width="16.33203125" bestFit="1" customWidth="1"/>
    <col min="80" max="80" width="9.6640625" bestFit="1" customWidth="1"/>
    <col min="81" max="81" width="12.5546875" bestFit="1" customWidth="1"/>
    <col min="82" max="82" width="8.6640625" bestFit="1" customWidth="1"/>
    <col min="83" max="83" width="10" bestFit="1" customWidth="1"/>
    <col min="85" max="85" width="10.6640625" bestFit="1" customWidth="1"/>
    <col min="86" max="86" width="10.5546875" bestFit="1" customWidth="1"/>
    <col min="87" max="87" width="15.6640625" bestFit="1" customWidth="1"/>
    <col min="88" max="88" width="10.5546875" bestFit="1" customWidth="1"/>
    <col min="89" max="89" width="12.33203125" bestFit="1" customWidth="1"/>
    <col min="90" max="90" width="7.88671875" bestFit="1" customWidth="1"/>
    <col min="91" max="91" width="16.44140625" bestFit="1" customWidth="1"/>
    <col min="92" max="92" width="8.33203125" bestFit="1" customWidth="1"/>
  </cols>
  <sheetData>
    <row r="1" spans="1:128" ht="57.6" x14ac:dyDescent="0.3">
      <c r="A1" s="12" t="s">
        <v>71</v>
      </c>
      <c r="B1" s="12" t="s">
        <v>234</v>
      </c>
      <c r="C1" s="12" t="s">
        <v>235</v>
      </c>
      <c r="D1" s="12" t="s">
        <v>236</v>
      </c>
      <c r="E1" s="12" t="s">
        <v>237</v>
      </c>
      <c r="F1" s="12" t="s">
        <v>238</v>
      </c>
      <c r="G1" s="12" t="s">
        <v>239</v>
      </c>
      <c r="H1" s="12" t="s">
        <v>240</v>
      </c>
      <c r="I1" s="13" t="s">
        <v>241</v>
      </c>
      <c r="J1" s="12" t="s">
        <v>242</v>
      </c>
      <c r="K1" s="12" t="s">
        <v>586</v>
      </c>
      <c r="L1" s="13" t="s">
        <v>243</v>
      </c>
      <c r="M1" s="12" t="s">
        <v>244</v>
      </c>
      <c r="N1" s="13" t="s">
        <v>245</v>
      </c>
      <c r="O1" s="13" t="s">
        <v>246</v>
      </c>
      <c r="P1" s="12" t="s">
        <v>247</v>
      </c>
      <c r="Q1" s="12" t="s">
        <v>248</v>
      </c>
      <c r="R1" s="13" t="s">
        <v>249</v>
      </c>
      <c r="S1" s="13" t="s">
        <v>250</v>
      </c>
      <c r="T1" s="13" t="s">
        <v>251</v>
      </c>
      <c r="U1" s="13" t="s">
        <v>252</v>
      </c>
      <c r="V1" s="13" t="s">
        <v>253</v>
      </c>
      <c r="W1" s="12" t="s">
        <v>254</v>
      </c>
      <c r="X1" s="13" t="s">
        <v>255</v>
      </c>
      <c r="Y1" s="13" t="s">
        <v>256</v>
      </c>
      <c r="Z1" s="12" t="s">
        <v>257</v>
      </c>
      <c r="AA1" s="12" t="s">
        <v>258</v>
      </c>
      <c r="AB1" s="13" t="s">
        <v>259</v>
      </c>
      <c r="AC1" s="13" t="s">
        <v>260</v>
      </c>
      <c r="AD1" s="12" t="s">
        <v>261</v>
      </c>
      <c r="AE1" s="13" t="s">
        <v>262</v>
      </c>
      <c r="AF1" s="13" t="s">
        <v>263</v>
      </c>
      <c r="AG1" s="13" t="s">
        <v>264</v>
      </c>
      <c r="AH1" s="13" t="s">
        <v>265</v>
      </c>
      <c r="AI1" s="13" t="s">
        <v>266</v>
      </c>
      <c r="AJ1" s="13" t="s">
        <v>267</v>
      </c>
      <c r="AK1" s="13" t="s">
        <v>268</v>
      </c>
      <c r="AL1" s="13" t="s">
        <v>269</v>
      </c>
      <c r="AM1" s="13" t="s">
        <v>270</v>
      </c>
      <c r="AN1" s="13" t="s">
        <v>271</v>
      </c>
      <c r="AO1" s="13" t="s">
        <v>272</v>
      </c>
      <c r="AP1" s="13" t="s">
        <v>273</v>
      </c>
      <c r="AQ1" s="13" t="s">
        <v>274</v>
      </c>
      <c r="AR1" s="12" t="s">
        <v>275</v>
      </c>
      <c r="AS1" s="12" t="s">
        <v>276</v>
      </c>
      <c r="AT1" s="12" t="s">
        <v>277</v>
      </c>
      <c r="AU1" s="12" t="s">
        <v>278</v>
      </c>
      <c r="AV1" s="13" t="s">
        <v>279</v>
      </c>
      <c r="AW1" s="13" t="s">
        <v>280</v>
      </c>
      <c r="AX1" s="13" t="s">
        <v>281</v>
      </c>
      <c r="AY1" s="13" t="s">
        <v>282</v>
      </c>
      <c r="AZ1" s="13" t="s">
        <v>283</v>
      </c>
      <c r="BA1" s="13" t="s">
        <v>284</v>
      </c>
      <c r="BB1" s="13" t="s">
        <v>285</v>
      </c>
      <c r="BC1" s="13" t="s">
        <v>286</v>
      </c>
      <c r="BD1" s="13" t="s">
        <v>287</v>
      </c>
      <c r="BE1" s="13" t="s">
        <v>288</v>
      </c>
      <c r="BF1" s="12" t="s">
        <v>289</v>
      </c>
      <c r="BG1" s="13" t="s">
        <v>256</v>
      </c>
      <c r="BH1" s="13" t="s">
        <v>290</v>
      </c>
      <c r="BI1" s="13" t="s">
        <v>291</v>
      </c>
      <c r="BJ1" s="13" t="s">
        <v>292</v>
      </c>
      <c r="BK1" s="13" t="s">
        <v>293</v>
      </c>
      <c r="BL1" s="13" t="s">
        <v>294</v>
      </c>
      <c r="BM1" s="13" t="s">
        <v>295</v>
      </c>
      <c r="BN1" s="13" t="s">
        <v>296</v>
      </c>
      <c r="BO1" s="13" t="s">
        <v>297</v>
      </c>
      <c r="BP1" s="13" t="s">
        <v>298</v>
      </c>
      <c r="BQ1" s="12" t="s">
        <v>299</v>
      </c>
      <c r="BR1" s="13" t="s">
        <v>300</v>
      </c>
      <c r="BS1" s="12" t="s">
        <v>301</v>
      </c>
      <c r="BT1" s="13" t="s">
        <v>302</v>
      </c>
      <c r="BU1" s="12" t="s">
        <v>303</v>
      </c>
      <c r="BV1" s="12" t="s">
        <v>304</v>
      </c>
      <c r="BW1" s="12" t="s">
        <v>305</v>
      </c>
      <c r="BX1" s="13" t="s">
        <v>306</v>
      </c>
      <c r="BY1" s="13" t="s">
        <v>307</v>
      </c>
      <c r="BZ1" s="13" t="s">
        <v>308</v>
      </c>
      <c r="CA1" s="12" t="s">
        <v>309</v>
      </c>
      <c r="CB1" s="12" t="s">
        <v>310</v>
      </c>
      <c r="CC1" s="12" t="s">
        <v>311</v>
      </c>
      <c r="CD1" s="12" t="s">
        <v>312</v>
      </c>
      <c r="CE1" s="13" t="s">
        <v>313</v>
      </c>
      <c r="CF1" s="12" t="s">
        <v>314</v>
      </c>
      <c r="CG1" s="13" t="s">
        <v>315</v>
      </c>
      <c r="CH1" s="13" t="s">
        <v>316</v>
      </c>
      <c r="CI1" s="12" t="s">
        <v>317</v>
      </c>
      <c r="CJ1" s="12" t="s">
        <v>318</v>
      </c>
      <c r="CK1" s="12" t="s">
        <v>319</v>
      </c>
      <c r="CL1" s="12" t="s">
        <v>320</v>
      </c>
      <c r="CM1" s="12" t="s">
        <v>236</v>
      </c>
      <c r="CN1" s="13" t="s">
        <v>321</v>
      </c>
      <c r="CO1" t="s">
        <v>322</v>
      </c>
    </row>
    <row r="2" spans="1:128" x14ac:dyDescent="0.3">
      <c r="A2" s="14" t="s">
        <v>109</v>
      </c>
      <c r="B2" s="14" t="s">
        <v>110</v>
      </c>
      <c r="C2" s="15">
        <v>44109</v>
      </c>
      <c r="D2" s="14" t="s">
        <v>358</v>
      </c>
      <c r="E2" s="15">
        <v>44357</v>
      </c>
      <c r="F2" s="14" t="s">
        <v>359</v>
      </c>
      <c r="G2" s="14" t="s">
        <v>325</v>
      </c>
      <c r="H2" s="14" t="s">
        <v>326</v>
      </c>
      <c r="I2" s="14" t="s">
        <v>327</v>
      </c>
      <c r="J2" s="14" t="s">
        <v>56</v>
      </c>
      <c r="K2" s="14" t="s">
        <v>25</v>
      </c>
      <c r="L2" s="14" t="s">
        <v>326</v>
      </c>
      <c r="M2" s="14" t="s">
        <v>328</v>
      </c>
      <c r="N2" s="14" t="s">
        <v>326</v>
      </c>
      <c r="O2" s="14" t="s">
        <v>329</v>
      </c>
      <c r="P2" s="14" t="s">
        <v>330</v>
      </c>
      <c r="Q2" s="16">
        <v>9.2999999999999999E-2</v>
      </c>
      <c r="R2" s="16">
        <v>9.2999999999999999E-2</v>
      </c>
      <c r="S2" s="14" t="s">
        <v>331</v>
      </c>
      <c r="T2" s="14" t="s">
        <v>360</v>
      </c>
      <c r="U2" s="14" t="s">
        <v>332</v>
      </c>
      <c r="V2" s="14" t="s">
        <v>333</v>
      </c>
      <c r="W2" s="14" t="s">
        <v>334</v>
      </c>
      <c r="X2" s="14" t="s">
        <v>326</v>
      </c>
      <c r="Y2" s="14" t="s">
        <v>326</v>
      </c>
      <c r="Z2" s="14" t="s">
        <v>335</v>
      </c>
      <c r="AA2" s="14" t="s">
        <v>326</v>
      </c>
      <c r="AB2" s="14" t="s">
        <v>326</v>
      </c>
      <c r="AC2" s="14" t="s">
        <v>336</v>
      </c>
      <c r="AD2" s="14" t="s">
        <v>326</v>
      </c>
      <c r="AE2" s="14" t="s">
        <v>326</v>
      </c>
      <c r="AF2" s="14" t="s">
        <v>337</v>
      </c>
      <c r="AG2" s="14" t="s">
        <v>338</v>
      </c>
      <c r="AH2" s="17">
        <v>40</v>
      </c>
      <c r="AI2" s="17">
        <v>1</v>
      </c>
      <c r="AJ2" s="14" t="s">
        <v>339</v>
      </c>
      <c r="AK2" s="14" t="s">
        <v>340</v>
      </c>
      <c r="AL2" s="14" t="s">
        <v>326</v>
      </c>
      <c r="AM2" s="16">
        <v>0</v>
      </c>
      <c r="AN2" s="16">
        <v>0</v>
      </c>
      <c r="AO2" s="16">
        <v>0</v>
      </c>
      <c r="AP2" s="16">
        <v>0</v>
      </c>
      <c r="AQ2" s="16">
        <v>0</v>
      </c>
      <c r="AR2" s="16">
        <v>0</v>
      </c>
      <c r="AS2" s="14" t="s">
        <v>326</v>
      </c>
      <c r="AT2" s="15"/>
      <c r="AU2" s="14" t="s">
        <v>326</v>
      </c>
      <c r="AV2" s="14" t="s">
        <v>326</v>
      </c>
      <c r="AW2" s="14" t="s">
        <v>341</v>
      </c>
      <c r="AX2" s="14" t="s">
        <v>342</v>
      </c>
      <c r="AY2" s="14" t="s">
        <v>326</v>
      </c>
      <c r="AZ2" s="18">
        <v>0</v>
      </c>
      <c r="BA2" s="18">
        <v>0</v>
      </c>
      <c r="BB2" s="18">
        <v>0</v>
      </c>
      <c r="BC2" s="16">
        <v>0</v>
      </c>
      <c r="BD2" s="17">
        <v>45</v>
      </c>
      <c r="BE2" s="14" t="s">
        <v>326</v>
      </c>
      <c r="BF2" s="14" t="s">
        <v>343</v>
      </c>
      <c r="BG2" s="14" t="s">
        <v>326</v>
      </c>
      <c r="BH2" s="14" t="s">
        <v>344</v>
      </c>
      <c r="BI2" s="14" t="s">
        <v>334</v>
      </c>
      <c r="BJ2" s="14" t="s">
        <v>334</v>
      </c>
      <c r="BK2" s="14" t="s">
        <v>361</v>
      </c>
      <c r="BL2" s="14" t="s">
        <v>326</v>
      </c>
      <c r="BM2" s="14" t="s">
        <v>332</v>
      </c>
      <c r="BN2" s="14" t="s">
        <v>345</v>
      </c>
      <c r="BO2" s="16">
        <v>1</v>
      </c>
      <c r="BP2" s="14" t="s">
        <v>346</v>
      </c>
      <c r="BQ2" s="14" t="s">
        <v>347</v>
      </c>
      <c r="BR2" s="14" t="s">
        <v>326</v>
      </c>
      <c r="BS2" s="14" t="s">
        <v>348</v>
      </c>
      <c r="BT2" s="14" t="s">
        <v>326</v>
      </c>
      <c r="BU2" s="14" t="s">
        <v>326</v>
      </c>
      <c r="BV2" s="14" t="s">
        <v>326</v>
      </c>
      <c r="BW2" s="14" t="s">
        <v>326</v>
      </c>
      <c r="BX2" s="14" t="s">
        <v>326</v>
      </c>
      <c r="BY2" s="14" t="s">
        <v>349</v>
      </c>
      <c r="BZ2" s="14" t="s">
        <v>350</v>
      </c>
      <c r="CA2" s="14" t="s">
        <v>351</v>
      </c>
      <c r="CB2" s="14" t="s">
        <v>326</v>
      </c>
      <c r="CC2" s="16">
        <v>0</v>
      </c>
      <c r="CD2" s="18">
        <v>0</v>
      </c>
      <c r="CE2" s="14" t="s">
        <v>352</v>
      </c>
      <c r="CF2" s="18">
        <v>0</v>
      </c>
      <c r="CG2" s="18">
        <v>0</v>
      </c>
      <c r="CH2" s="17">
        <v>1</v>
      </c>
      <c r="CI2" s="14" t="s">
        <v>353</v>
      </c>
      <c r="CJ2" s="14" t="s">
        <v>362</v>
      </c>
      <c r="CK2" s="14" t="s">
        <v>363</v>
      </c>
      <c r="CL2" s="15">
        <v>44109</v>
      </c>
      <c r="CM2" s="14" t="s">
        <v>358</v>
      </c>
      <c r="CN2" s="14" t="s">
        <v>364</v>
      </c>
      <c r="CO2" s="14" t="s">
        <v>357</v>
      </c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</row>
    <row r="3" spans="1:128" x14ac:dyDescent="0.3">
      <c r="A3" s="14" t="s">
        <v>119</v>
      </c>
      <c r="B3" s="14" t="s">
        <v>120</v>
      </c>
      <c r="C3" s="15">
        <v>44272</v>
      </c>
      <c r="D3" s="14" t="s">
        <v>370</v>
      </c>
      <c r="E3" s="15">
        <v>44341</v>
      </c>
      <c r="F3" s="14" t="s">
        <v>370</v>
      </c>
      <c r="G3" s="14" t="s">
        <v>400</v>
      </c>
      <c r="H3" s="14" t="s">
        <v>326</v>
      </c>
      <c r="I3" s="14" t="s">
        <v>327</v>
      </c>
      <c r="J3" s="14" t="s">
        <v>59</v>
      </c>
      <c r="K3" s="14" t="s">
        <v>25</v>
      </c>
      <c r="L3" s="14" t="s">
        <v>326</v>
      </c>
      <c r="M3" s="14" t="s">
        <v>328</v>
      </c>
      <c r="N3" s="14" t="s">
        <v>326</v>
      </c>
      <c r="O3" s="14" t="s">
        <v>329</v>
      </c>
      <c r="P3" s="14" t="s">
        <v>330</v>
      </c>
      <c r="Q3" s="16">
        <v>43.5</v>
      </c>
      <c r="R3" s="16">
        <v>43.5</v>
      </c>
      <c r="S3" s="14" t="s">
        <v>331</v>
      </c>
      <c r="T3" s="14" t="s">
        <v>401</v>
      </c>
      <c r="U3" s="14" t="s">
        <v>332</v>
      </c>
      <c r="V3" s="14" t="s">
        <v>333</v>
      </c>
      <c r="W3" s="14" t="s">
        <v>334</v>
      </c>
      <c r="X3" s="14" t="s">
        <v>326</v>
      </c>
      <c r="Y3" s="14" t="s">
        <v>334</v>
      </c>
      <c r="Z3" s="14" t="s">
        <v>335</v>
      </c>
      <c r="AA3" s="14" t="s">
        <v>326</v>
      </c>
      <c r="AB3" s="14" t="s">
        <v>326</v>
      </c>
      <c r="AC3" s="14" t="s">
        <v>336</v>
      </c>
      <c r="AD3" s="14" t="s">
        <v>326</v>
      </c>
      <c r="AE3" s="14" t="s">
        <v>326</v>
      </c>
      <c r="AF3" s="14" t="s">
        <v>337</v>
      </c>
      <c r="AG3" s="14" t="s">
        <v>338</v>
      </c>
      <c r="AH3" s="17">
        <v>40</v>
      </c>
      <c r="AI3" s="17">
        <v>1</v>
      </c>
      <c r="AJ3" s="14" t="s">
        <v>339</v>
      </c>
      <c r="AK3" s="14" t="s">
        <v>340</v>
      </c>
      <c r="AL3" s="14" t="s">
        <v>326</v>
      </c>
      <c r="AM3" s="16">
        <v>0</v>
      </c>
      <c r="AN3" s="16">
        <v>0</v>
      </c>
      <c r="AO3" s="16">
        <v>0</v>
      </c>
      <c r="AP3" s="16">
        <v>0</v>
      </c>
      <c r="AQ3" s="16">
        <v>0</v>
      </c>
      <c r="AR3" s="16">
        <v>0</v>
      </c>
      <c r="AS3" s="14" t="s">
        <v>326</v>
      </c>
      <c r="AT3" s="15"/>
      <c r="AU3" s="14" t="s">
        <v>326</v>
      </c>
      <c r="AV3" s="14" t="s">
        <v>326</v>
      </c>
      <c r="AW3" s="14" t="s">
        <v>341</v>
      </c>
      <c r="AX3" s="14" t="s">
        <v>342</v>
      </c>
      <c r="AY3" s="14" t="s">
        <v>326</v>
      </c>
      <c r="AZ3" s="18">
        <v>0</v>
      </c>
      <c r="BA3" s="18">
        <v>0</v>
      </c>
      <c r="BB3" s="18">
        <v>0</v>
      </c>
      <c r="BC3" s="16">
        <v>0</v>
      </c>
      <c r="BD3" s="17">
        <v>45</v>
      </c>
      <c r="BE3" s="14" t="s">
        <v>326</v>
      </c>
      <c r="BF3" s="14" t="s">
        <v>343</v>
      </c>
      <c r="BG3" s="14" t="s">
        <v>326</v>
      </c>
      <c r="BH3" s="14" t="s">
        <v>344</v>
      </c>
      <c r="BI3" s="14" t="s">
        <v>334</v>
      </c>
      <c r="BJ3" s="14" t="s">
        <v>334</v>
      </c>
      <c r="BK3" s="14" t="s">
        <v>402</v>
      </c>
      <c r="BL3" s="14" t="s">
        <v>382</v>
      </c>
      <c r="BM3" s="14" t="s">
        <v>332</v>
      </c>
      <c r="BN3" s="14" t="s">
        <v>345</v>
      </c>
      <c r="BO3" s="16">
        <v>1</v>
      </c>
      <c r="BP3" s="14" t="s">
        <v>346</v>
      </c>
      <c r="BQ3" s="14" t="s">
        <v>347</v>
      </c>
      <c r="BR3" s="14" t="s">
        <v>326</v>
      </c>
      <c r="BS3" s="14" t="s">
        <v>348</v>
      </c>
      <c r="BT3" s="14" t="s">
        <v>326</v>
      </c>
      <c r="BU3" s="14" t="s">
        <v>326</v>
      </c>
      <c r="BV3" s="14" t="s">
        <v>326</v>
      </c>
      <c r="BW3" s="14" t="s">
        <v>334</v>
      </c>
      <c r="BX3" s="14" t="s">
        <v>326</v>
      </c>
      <c r="BY3" s="14" t="s">
        <v>349</v>
      </c>
      <c r="BZ3" s="14" t="s">
        <v>350</v>
      </c>
      <c r="CA3" s="14" t="s">
        <v>351</v>
      </c>
      <c r="CB3" s="14" t="s">
        <v>326</v>
      </c>
      <c r="CC3" s="16">
        <v>0</v>
      </c>
      <c r="CD3" s="18">
        <v>0</v>
      </c>
      <c r="CE3" s="14" t="s">
        <v>352</v>
      </c>
      <c r="CF3" s="18">
        <v>0</v>
      </c>
      <c r="CG3" s="18">
        <v>0</v>
      </c>
      <c r="CH3" s="17">
        <v>1</v>
      </c>
      <c r="CI3" s="14" t="s">
        <v>353</v>
      </c>
      <c r="CJ3" s="14" t="s">
        <v>403</v>
      </c>
      <c r="CK3" s="14" t="s">
        <v>404</v>
      </c>
      <c r="CL3" s="15">
        <v>44272</v>
      </c>
      <c r="CM3" s="14" t="s">
        <v>370</v>
      </c>
      <c r="CN3" s="14" t="s">
        <v>404</v>
      </c>
      <c r="CO3" s="14" t="s">
        <v>357</v>
      </c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</row>
    <row r="4" spans="1:128" x14ac:dyDescent="0.3">
      <c r="A4" s="14" t="s">
        <v>125</v>
      </c>
      <c r="B4" s="14" t="s">
        <v>126</v>
      </c>
      <c r="C4" s="15">
        <v>44343</v>
      </c>
      <c r="D4" s="14" t="s">
        <v>323</v>
      </c>
      <c r="E4" s="15">
        <v>44424</v>
      </c>
      <c r="F4" s="14" t="s">
        <v>370</v>
      </c>
      <c r="G4" s="14" t="s">
        <v>325</v>
      </c>
      <c r="H4" s="14" t="s">
        <v>326</v>
      </c>
      <c r="I4" s="14" t="s">
        <v>327</v>
      </c>
      <c r="J4" s="14" t="s">
        <v>59</v>
      </c>
      <c r="K4" s="14" t="s">
        <v>25</v>
      </c>
      <c r="L4" s="14" t="s">
        <v>326</v>
      </c>
      <c r="M4" s="14" t="s">
        <v>328</v>
      </c>
      <c r="N4" s="14" t="s">
        <v>326</v>
      </c>
      <c r="O4" s="14" t="s">
        <v>329</v>
      </c>
      <c r="P4" s="14" t="s">
        <v>330</v>
      </c>
      <c r="Q4" s="16">
        <v>20.221</v>
      </c>
      <c r="R4" s="16">
        <v>20.221</v>
      </c>
      <c r="S4" s="14" t="s">
        <v>331</v>
      </c>
      <c r="T4" s="14" t="s">
        <v>326</v>
      </c>
      <c r="U4" s="14" t="s">
        <v>332</v>
      </c>
      <c r="V4" s="14" t="s">
        <v>333</v>
      </c>
      <c r="W4" s="14" t="s">
        <v>334</v>
      </c>
      <c r="X4" s="14" t="s">
        <v>326</v>
      </c>
      <c r="Y4" s="14" t="s">
        <v>334</v>
      </c>
      <c r="Z4" s="14" t="s">
        <v>335</v>
      </c>
      <c r="AA4" s="14" t="s">
        <v>326</v>
      </c>
      <c r="AB4" s="14" t="s">
        <v>326</v>
      </c>
      <c r="AC4" s="14" t="s">
        <v>336</v>
      </c>
      <c r="AD4" s="14" t="s">
        <v>326</v>
      </c>
      <c r="AE4" s="14" t="s">
        <v>326</v>
      </c>
      <c r="AF4" s="14" t="s">
        <v>337</v>
      </c>
      <c r="AG4" s="14" t="s">
        <v>338</v>
      </c>
      <c r="AH4" s="17">
        <v>40</v>
      </c>
      <c r="AI4" s="17">
        <v>1</v>
      </c>
      <c r="AJ4" s="14" t="s">
        <v>339</v>
      </c>
      <c r="AK4" s="14" t="s">
        <v>340</v>
      </c>
      <c r="AL4" s="14" t="s">
        <v>326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4" t="s">
        <v>326</v>
      </c>
      <c r="AT4" s="15"/>
      <c r="AU4" s="14" t="s">
        <v>326</v>
      </c>
      <c r="AV4" s="14" t="s">
        <v>326</v>
      </c>
      <c r="AW4" s="14" t="s">
        <v>341</v>
      </c>
      <c r="AX4" s="14" t="s">
        <v>342</v>
      </c>
      <c r="AY4" s="14" t="s">
        <v>326</v>
      </c>
      <c r="AZ4" s="18">
        <v>0</v>
      </c>
      <c r="BA4" s="18">
        <v>0</v>
      </c>
      <c r="BB4" s="18">
        <v>0</v>
      </c>
      <c r="BC4" s="16">
        <v>0</v>
      </c>
      <c r="BD4" s="17">
        <v>45</v>
      </c>
      <c r="BE4" s="14" t="s">
        <v>326</v>
      </c>
      <c r="BF4" s="14" t="s">
        <v>343</v>
      </c>
      <c r="BG4" s="14" t="s">
        <v>326</v>
      </c>
      <c r="BH4" s="14" t="s">
        <v>344</v>
      </c>
      <c r="BI4" s="14" t="s">
        <v>334</v>
      </c>
      <c r="BJ4" s="14" t="s">
        <v>334</v>
      </c>
      <c r="BK4" s="14" t="s">
        <v>361</v>
      </c>
      <c r="BL4" s="14" t="s">
        <v>326</v>
      </c>
      <c r="BM4" s="14" t="s">
        <v>332</v>
      </c>
      <c r="BN4" s="14" t="s">
        <v>345</v>
      </c>
      <c r="BO4" s="16">
        <v>1</v>
      </c>
      <c r="BP4" s="14" t="s">
        <v>346</v>
      </c>
      <c r="BQ4" s="14" t="s">
        <v>347</v>
      </c>
      <c r="BR4" s="14" t="s">
        <v>326</v>
      </c>
      <c r="BS4" s="14" t="s">
        <v>348</v>
      </c>
      <c r="BT4" s="14" t="s">
        <v>326</v>
      </c>
      <c r="BU4" s="14" t="s">
        <v>326</v>
      </c>
      <c r="BV4" s="14" t="s">
        <v>326</v>
      </c>
      <c r="BW4" s="14" t="s">
        <v>326</v>
      </c>
      <c r="BX4" s="14" t="s">
        <v>326</v>
      </c>
      <c r="BY4" s="14" t="s">
        <v>349</v>
      </c>
      <c r="BZ4" s="14" t="s">
        <v>350</v>
      </c>
      <c r="CA4" s="14" t="s">
        <v>351</v>
      </c>
      <c r="CB4" s="14" t="s">
        <v>326</v>
      </c>
      <c r="CC4" s="16">
        <v>0</v>
      </c>
      <c r="CD4" s="18">
        <v>0</v>
      </c>
      <c r="CE4" s="14" t="s">
        <v>352</v>
      </c>
      <c r="CF4" s="18">
        <v>0</v>
      </c>
      <c r="CG4" s="18">
        <v>0</v>
      </c>
      <c r="CH4" s="17">
        <v>1</v>
      </c>
      <c r="CI4" s="14" t="s">
        <v>353</v>
      </c>
      <c r="CJ4" s="14" t="s">
        <v>412</v>
      </c>
      <c r="CK4" s="14" t="s">
        <v>413</v>
      </c>
      <c r="CL4" s="15">
        <v>44343</v>
      </c>
      <c r="CM4" s="14" t="s">
        <v>323</v>
      </c>
      <c r="CN4" s="14" t="s">
        <v>356</v>
      </c>
      <c r="CO4" s="14" t="s">
        <v>357</v>
      </c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</row>
    <row r="5" spans="1:128" x14ac:dyDescent="0.3">
      <c r="A5" s="14" t="s">
        <v>139</v>
      </c>
      <c r="B5" s="14" t="s">
        <v>140</v>
      </c>
      <c r="C5" s="15">
        <v>44575</v>
      </c>
      <c r="D5" s="14" t="s">
        <v>323</v>
      </c>
      <c r="E5" s="15">
        <v>44594</v>
      </c>
      <c r="F5" s="14" t="s">
        <v>377</v>
      </c>
      <c r="G5" s="14" t="s">
        <v>325</v>
      </c>
      <c r="H5" s="14" t="s">
        <v>326</v>
      </c>
      <c r="I5" s="14" t="s">
        <v>327</v>
      </c>
      <c r="J5" s="14" t="s">
        <v>23</v>
      </c>
      <c r="K5" s="14" t="s">
        <v>25</v>
      </c>
      <c r="L5" s="14" t="s">
        <v>326</v>
      </c>
      <c r="M5" s="14" t="s">
        <v>328</v>
      </c>
      <c r="N5" s="14" t="s">
        <v>326</v>
      </c>
      <c r="O5" s="14" t="s">
        <v>329</v>
      </c>
      <c r="P5" s="14" t="s">
        <v>330</v>
      </c>
      <c r="Q5" s="16">
        <v>123.98</v>
      </c>
      <c r="R5" s="16">
        <v>123.98</v>
      </c>
      <c r="S5" s="14" t="s">
        <v>331</v>
      </c>
      <c r="T5" s="14" t="s">
        <v>433</v>
      </c>
      <c r="U5" s="14" t="s">
        <v>332</v>
      </c>
      <c r="V5" s="14" t="s">
        <v>333</v>
      </c>
      <c r="W5" s="14" t="s">
        <v>334</v>
      </c>
      <c r="X5" s="14" t="s">
        <v>326</v>
      </c>
      <c r="Y5" s="14" t="s">
        <v>326</v>
      </c>
      <c r="Z5" s="14" t="s">
        <v>335</v>
      </c>
      <c r="AA5" s="14" t="s">
        <v>326</v>
      </c>
      <c r="AB5" s="14" t="s">
        <v>326</v>
      </c>
      <c r="AC5" s="14" t="s">
        <v>336</v>
      </c>
      <c r="AD5" s="14" t="s">
        <v>326</v>
      </c>
      <c r="AE5" s="14" t="s">
        <v>326</v>
      </c>
      <c r="AF5" s="14" t="s">
        <v>337</v>
      </c>
      <c r="AG5" s="14" t="s">
        <v>338</v>
      </c>
      <c r="AH5" s="17">
        <v>40</v>
      </c>
      <c r="AI5" s="17">
        <v>1</v>
      </c>
      <c r="AJ5" s="14" t="s">
        <v>339</v>
      </c>
      <c r="AK5" s="14" t="s">
        <v>340</v>
      </c>
      <c r="AL5" s="14" t="s">
        <v>326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4" t="s">
        <v>326</v>
      </c>
      <c r="AT5" s="15"/>
      <c r="AU5" s="14" t="s">
        <v>326</v>
      </c>
      <c r="AV5" s="14" t="s">
        <v>326</v>
      </c>
      <c r="AW5" s="14" t="s">
        <v>341</v>
      </c>
      <c r="AX5" s="14" t="s">
        <v>342</v>
      </c>
      <c r="AY5" s="14" t="s">
        <v>326</v>
      </c>
      <c r="AZ5" s="18">
        <v>0</v>
      </c>
      <c r="BA5" s="18">
        <v>0</v>
      </c>
      <c r="BB5" s="18">
        <v>0</v>
      </c>
      <c r="BC5" s="16">
        <v>0</v>
      </c>
      <c r="BD5" s="17">
        <v>45</v>
      </c>
      <c r="BE5" s="14" t="s">
        <v>326</v>
      </c>
      <c r="BF5" s="14" t="s">
        <v>343</v>
      </c>
      <c r="BG5" s="14" t="s">
        <v>326</v>
      </c>
      <c r="BH5" s="14" t="s">
        <v>344</v>
      </c>
      <c r="BI5" s="14" t="s">
        <v>334</v>
      </c>
      <c r="BJ5" s="14" t="s">
        <v>334</v>
      </c>
      <c r="BK5" s="14" t="s">
        <v>326</v>
      </c>
      <c r="BL5" s="14" t="s">
        <v>326</v>
      </c>
      <c r="BM5" s="14" t="s">
        <v>332</v>
      </c>
      <c r="BN5" s="14" t="s">
        <v>345</v>
      </c>
      <c r="BO5" s="16">
        <v>1</v>
      </c>
      <c r="BP5" s="14" t="s">
        <v>346</v>
      </c>
      <c r="BQ5" s="14" t="s">
        <v>347</v>
      </c>
      <c r="BR5" s="14" t="s">
        <v>326</v>
      </c>
      <c r="BS5" s="14" t="s">
        <v>348</v>
      </c>
      <c r="BT5" s="14" t="s">
        <v>326</v>
      </c>
      <c r="BU5" s="14" t="s">
        <v>326</v>
      </c>
      <c r="BV5" s="14" t="s">
        <v>326</v>
      </c>
      <c r="BW5" s="14" t="s">
        <v>326</v>
      </c>
      <c r="BX5" s="14" t="s">
        <v>326</v>
      </c>
      <c r="BY5" s="14" t="s">
        <v>349</v>
      </c>
      <c r="BZ5" s="14" t="s">
        <v>350</v>
      </c>
      <c r="CA5" s="14" t="s">
        <v>351</v>
      </c>
      <c r="CB5" s="14" t="s">
        <v>326</v>
      </c>
      <c r="CC5" s="16">
        <v>0</v>
      </c>
      <c r="CD5" s="18">
        <v>0</v>
      </c>
      <c r="CE5" s="14" t="s">
        <v>352</v>
      </c>
      <c r="CF5" s="18">
        <v>0</v>
      </c>
      <c r="CG5" s="18">
        <v>0</v>
      </c>
      <c r="CH5" s="17">
        <v>1</v>
      </c>
      <c r="CI5" s="14" t="s">
        <v>353</v>
      </c>
      <c r="CJ5" s="14" t="s">
        <v>437</v>
      </c>
      <c r="CK5" s="14" t="s">
        <v>438</v>
      </c>
      <c r="CL5" s="15">
        <v>44575</v>
      </c>
      <c r="CM5" s="14" t="s">
        <v>323</v>
      </c>
      <c r="CN5" s="14" t="s">
        <v>439</v>
      </c>
      <c r="CO5" s="14" t="s">
        <v>357</v>
      </c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</row>
    <row r="6" spans="1:128" x14ac:dyDescent="0.3">
      <c r="A6" s="14" t="s">
        <v>150</v>
      </c>
      <c r="B6" s="14" t="s">
        <v>151</v>
      </c>
      <c r="C6" s="15">
        <v>42830</v>
      </c>
      <c r="D6" s="14" t="s">
        <v>386</v>
      </c>
      <c r="E6" s="15">
        <v>44480</v>
      </c>
      <c r="F6" s="14" t="s">
        <v>377</v>
      </c>
      <c r="G6" s="14" t="s">
        <v>462</v>
      </c>
      <c r="H6" s="14" t="s">
        <v>326</v>
      </c>
      <c r="I6" s="14" t="s">
        <v>327</v>
      </c>
      <c r="J6" s="14" t="s">
        <v>56</v>
      </c>
      <c r="K6" s="14" t="s">
        <v>25</v>
      </c>
      <c r="L6" s="14" t="s">
        <v>326</v>
      </c>
      <c r="M6" s="14" t="s">
        <v>328</v>
      </c>
      <c r="N6" s="14" t="s">
        <v>326</v>
      </c>
      <c r="O6" s="14" t="s">
        <v>463</v>
      </c>
      <c r="P6" s="14" t="s">
        <v>330</v>
      </c>
      <c r="Q6" s="16">
        <v>5.48</v>
      </c>
      <c r="R6" s="16">
        <v>5.48</v>
      </c>
      <c r="S6" s="14" t="s">
        <v>331</v>
      </c>
      <c r="T6" s="14" t="s">
        <v>341</v>
      </c>
      <c r="U6" s="14" t="s">
        <v>332</v>
      </c>
      <c r="V6" s="14" t="s">
        <v>333</v>
      </c>
      <c r="W6" s="14" t="s">
        <v>334</v>
      </c>
      <c r="X6" s="14" t="s">
        <v>326</v>
      </c>
      <c r="Y6" s="14" t="s">
        <v>326</v>
      </c>
      <c r="Z6" s="14" t="s">
        <v>335</v>
      </c>
      <c r="AA6" s="14" t="s">
        <v>326</v>
      </c>
      <c r="AB6" s="14" t="s">
        <v>326</v>
      </c>
      <c r="AC6" s="14" t="s">
        <v>336</v>
      </c>
      <c r="AD6" s="14" t="s">
        <v>464</v>
      </c>
      <c r="AE6" s="14" t="s">
        <v>326</v>
      </c>
      <c r="AF6" s="14" t="s">
        <v>337</v>
      </c>
      <c r="AG6" s="14" t="s">
        <v>465</v>
      </c>
      <c r="AH6" s="17">
        <v>40</v>
      </c>
      <c r="AI6" s="17">
        <v>1</v>
      </c>
      <c r="AJ6" s="14" t="s">
        <v>339</v>
      </c>
      <c r="AK6" s="14" t="s">
        <v>340</v>
      </c>
      <c r="AL6" s="14" t="s">
        <v>326</v>
      </c>
      <c r="AM6" s="16">
        <v>0</v>
      </c>
      <c r="AN6" s="16">
        <v>0</v>
      </c>
      <c r="AO6" s="16">
        <v>0</v>
      </c>
      <c r="AP6" s="16">
        <v>0</v>
      </c>
      <c r="AQ6" s="16">
        <v>0</v>
      </c>
      <c r="AR6" s="16">
        <v>0</v>
      </c>
      <c r="AS6" s="14" t="s">
        <v>326</v>
      </c>
      <c r="AT6" s="15"/>
      <c r="AU6" s="14" t="s">
        <v>326</v>
      </c>
      <c r="AV6" s="14" t="s">
        <v>326</v>
      </c>
      <c r="AW6" s="14" t="s">
        <v>341</v>
      </c>
      <c r="AX6" s="14" t="s">
        <v>342</v>
      </c>
      <c r="AY6" s="14" t="s">
        <v>326</v>
      </c>
      <c r="AZ6" s="18">
        <v>0</v>
      </c>
      <c r="BA6" s="18">
        <v>0</v>
      </c>
      <c r="BB6" s="18">
        <v>0</v>
      </c>
      <c r="BC6" s="16">
        <v>0</v>
      </c>
      <c r="BD6" s="17">
        <v>45</v>
      </c>
      <c r="BE6" s="14" t="s">
        <v>326</v>
      </c>
      <c r="BF6" s="14" t="s">
        <v>343</v>
      </c>
      <c r="BG6" s="14" t="s">
        <v>326</v>
      </c>
      <c r="BH6" s="14" t="s">
        <v>344</v>
      </c>
      <c r="BI6" s="14" t="s">
        <v>334</v>
      </c>
      <c r="BJ6" s="14" t="s">
        <v>334</v>
      </c>
      <c r="BK6" s="14" t="s">
        <v>361</v>
      </c>
      <c r="BL6" s="14" t="s">
        <v>466</v>
      </c>
      <c r="BM6" s="14" t="s">
        <v>332</v>
      </c>
      <c r="BN6" s="14" t="s">
        <v>345</v>
      </c>
      <c r="BO6" s="16">
        <v>1</v>
      </c>
      <c r="BP6" s="14" t="s">
        <v>346</v>
      </c>
      <c r="BQ6" s="14" t="s">
        <v>347</v>
      </c>
      <c r="BR6" s="14" t="s">
        <v>326</v>
      </c>
      <c r="BS6" s="14" t="s">
        <v>346</v>
      </c>
      <c r="BT6" s="14" t="s">
        <v>326</v>
      </c>
      <c r="BU6" s="14" t="s">
        <v>326</v>
      </c>
      <c r="BV6" s="14" t="s">
        <v>326</v>
      </c>
      <c r="BW6" s="14" t="s">
        <v>326</v>
      </c>
      <c r="BX6" s="14" t="s">
        <v>326</v>
      </c>
      <c r="BY6" s="14" t="s">
        <v>349</v>
      </c>
      <c r="BZ6" s="14" t="s">
        <v>350</v>
      </c>
      <c r="CA6" s="14" t="s">
        <v>351</v>
      </c>
      <c r="CB6" s="14" t="s">
        <v>326</v>
      </c>
      <c r="CC6" s="16">
        <v>0</v>
      </c>
      <c r="CD6" s="18">
        <v>0</v>
      </c>
      <c r="CE6" s="14" t="s">
        <v>352</v>
      </c>
      <c r="CF6" s="18">
        <v>694.6</v>
      </c>
      <c r="CG6" s="18">
        <v>0</v>
      </c>
      <c r="CH6" s="17">
        <v>1</v>
      </c>
      <c r="CI6" s="14" t="s">
        <v>353</v>
      </c>
      <c r="CJ6" s="14" t="s">
        <v>386</v>
      </c>
      <c r="CK6" s="14" t="s">
        <v>391</v>
      </c>
      <c r="CL6" s="15">
        <v>42370</v>
      </c>
      <c r="CM6" s="14" t="s">
        <v>392</v>
      </c>
      <c r="CN6" s="14" t="s">
        <v>326</v>
      </c>
      <c r="CO6" s="14" t="s">
        <v>357</v>
      </c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</row>
    <row r="7" spans="1:128" x14ac:dyDescent="0.3">
      <c r="A7" s="14" t="s">
        <v>163</v>
      </c>
      <c r="B7" s="14" t="s">
        <v>164</v>
      </c>
      <c r="C7" s="15">
        <v>44481</v>
      </c>
      <c r="D7" s="14" t="s">
        <v>425</v>
      </c>
      <c r="E7" s="15">
        <v>44502</v>
      </c>
      <c r="F7" s="14" t="s">
        <v>377</v>
      </c>
      <c r="G7" s="14" t="s">
        <v>325</v>
      </c>
      <c r="H7" s="14" t="s">
        <v>326</v>
      </c>
      <c r="I7" s="14" t="s">
        <v>327</v>
      </c>
      <c r="J7" s="14" t="s">
        <v>56</v>
      </c>
      <c r="K7" s="14" t="s">
        <v>25</v>
      </c>
      <c r="L7" s="14" t="s">
        <v>326</v>
      </c>
      <c r="M7" s="14" t="s">
        <v>328</v>
      </c>
      <c r="N7" s="14" t="s">
        <v>326</v>
      </c>
      <c r="O7" s="14" t="s">
        <v>329</v>
      </c>
      <c r="P7" s="14" t="s">
        <v>330</v>
      </c>
      <c r="Q7" s="16">
        <v>45.62</v>
      </c>
      <c r="R7" s="16">
        <v>45.62</v>
      </c>
      <c r="S7" s="14" t="s">
        <v>331</v>
      </c>
      <c r="T7" s="14" t="s">
        <v>326</v>
      </c>
      <c r="U7" s="14" t="s">
        <v>332</v>
      </c>
      <c r="V7" s="14" t="s">
        <v>333</v>
      </c>
      <c r="W7" s="14" t="s">
        <v>334</v>
      </c>
      <c r="X7" s="14" t="s">
        <v>326</v>
      </c>
      <c r="Y7" s="14" t="s">
        <v>326</v>
      </c>
      <c r="Z7" s="14" t="s">
        <v>335</v>
      </c>
      <c r="AA7" s="14" t="s">
        <v>326</v>
      </c>
      <c r="AB7" s="14" t="s">
        <v>326</v>
      </c>
      <c r="AC7" s="14" t="s">
        <v>336</v>
      </c>
      <c r="AD7" s="14" t="s">
        <v>326</v>
      </c>
      <c r="AE7" s="14" t="s">
        <v>326</v>
      </c>
      <c r="AF7" s="14" t="s">
        <v>337</v>
      </c>
      <c r="AG7" s="14" t="s">
        <v>465</v>
      </c>
      <c r="AH7" s="17">
        <v>40</v>
      </c>
      <c r="AI7" s="17">
        <v>1</v>
      </c>
      <c r="AJ7" s="14" t="s">
        <v>339</v>
      </c>
      <c r="AK7" s="14" t="s">
        <v>340</v>
      </c>
      <c r="AL7" s="14" t="s">
        <v>326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4" t="s">
        <v>326</v>
      </c>
      <c r="AT7" s="15"/>
      <c r="AU7" s="14" t="s">
        <v>326</v>
      </c>
      <c r="AV7" s="14" t="s">
        <v>326</v>
      </c>
      <c r="AW7" s="14" t="s">
        <v>341</v>
      </c>
      <c r="AX7" s="14" t="s">
        <v>342</v>
      </c>
      <c r="AY7" s="14" t="s">
        <v>326</v>
      </c>
      <c r="AZ7" s="18">
        <v>0</v>
      </c>
      <c r="BA7" s="18">
        <v>0</v>
      </c>
      <c r="BB7" s="18">
        <v>0</v>
      </c>
      <c r="BC7" s="16">
        <v>0</v>
      </c>
      <c r="BD7" s="17">
        <v>45</v>
      </c>
      <c r="BE7" s="14" t="s">
        <v>326</v>
      </c>
      <c r="BF7" s="14" t="s">
        <v>343</v>
      </c>
      <c r="BG7" s="14" t="s">
        <v>326</v>
      </c>
      <c r="BH7" s="14" t="s">
        <v>344</v>
      </c>
      <c r="BI7" s="14" t="s">
        <v>334</v>
      </c>
      <c r="BJ7" s="14" t="s">
        <v>334</v>
      </c>
      <c r="BK7" s="14" t="s">
        <v>326</v>
      </c>
      <c r="BL7" s="14" t="s">
        <v>326</v>
      </c>
      <c r="BM7" s="14" t="s">
        <v>332</v>
      </c>
      <c r="BN7" s="14" t="s">
        <v>345</v>
      </c>
      <c r="BO7" s="16">
        <v>1</v>
      </c>
      <c r="BP7" s="14" t="s">
        <v>346</v>
      </c>
      <c r="BQ7" s="14" t="s">
        <v>347</v>
      </c>
      <c r="BR7" s="14" t="s">
        <v>326</v>
      </c>
      <c r="BS7" s="14" t="s">
        <v>348</v>
      </c>
      <c r="BT7" s="14" t="s">
        <v>326</v>
      </c>
      <c r="BU7" s="14" t="s">
        <v>326</v>
      </c>
      <c r="BV7" s="14" t="s">
        <v>326</v>
      </c>
      <c r="BW7" s="14" t="s">
        <v>326</v>
      </c>
      <c r="BX7" s="14" t="s">
        <v>326</v>
      </c>
      <c r="BY7" s="14" t="s">
        <v>349</v>
      </c>
      <c r="BZ7" s="14" t="s">
        <v>350</v>
      </c>
      <c r="CA7" s="14" t="s">
        <v>351</v>
      </c>
      <c r="CB7" s="14" t="s">
        <v>326</v>
      </c>
      <c r="CC7" s="16">
        <v>0</v>
      </c>
      <c r="CD7" s="18">
        <v>0</v>
      </c>
      <c r="CE7" s="14" t="s">
        <v>352</v>
      </c>
      <c r="CF7" s="18">
        <v>0</v>
      </c>
      <c r="CG7" s="18">
        <v>0</v>
      </c>
      <c r="CH7" s="17">
        <v>1</v>
      </c>
      <c r="CI7" s="14" t="s">
        <v>353</v>
      </c>
      <c r="CJ7" s="14" t="s">
        <v>479</v>
      </c>
      <c r="CK7" s="14" t="s">
        <v>480</v>
      </c>
      <c r="CL7" s="15">
        <v>44481</v>
      </c>
      <c r="CM7" s="14" t="s">
        <v>425</v>
      </c>
      <c r="CN7" s="14" t="s">
        <v>481</v>
      </c>
      <c r="CO7" s="14" t="s">
        <v>357</v>
      </c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</row>
    <row r="8" spans="1:128" x14ac:dyDescent="0.3">
      <c r="A8" s="14" t="s">
        <v>165</v>
      </c>
      <c r="B8" s="14" t="s">
        <v>166</v>
      </c>
      <c r="C8" s="15">
        <v>42830</v>
      </c>
      <c r="D8" s="14" t="s">
        <v>386</v>
      </c>
      <c r="E8" s="15">
        <v>44663</v>
      </c>
      <c r="F8" s="14" t="s">
        <v>370</v>
      </c>
      <c r="G8" s="14" t="s">
        <v>462</v>
      </c>
      <c r="H8" s="14" t="s">
        <v>326</v>
      </c>
      <c r="I8" s="14" t="s">
        <v>327</v>
      </c>
      <c r="J8" s="14" t="s">
        <v>23</v>
      </c>
      <c r="K8" s="14" t="s">
        <v>25</v>
      </c>
      <c r="L8" s="14" t="s">
        <v>326</v>
      </c>
      <c r="M8" s="14" t="s">
        <v>328</v>
      </c>
      <c r="N8" s="14" t="s">
        <v>326</v>
      </c>
      <c r="O8" s="14" t="s">
        <v>329</v>
      </c>
      <c r="P8" s="14" t="s">
        <v>330</v>
      </c>
      <c r="Q8" s="16">
        <v>17.809999999999999</v>
      </c>
      <c r="R8" s="16">
        <v>17.809999999999999</v>
      </c>
      <c r="S8" s="14" t="s">
        <v>331</v>
      </c>
      <c r="T8" s="14" t="s">
        <v>406</v>
      </c>
      <c r="U8" s="14" t="s">
        <v>332</v>
      </c>
      <c r="V8" s="14" t="s">
        <v>333</v>
      </c>
      <c r="W8" s="14" t="s">
        <v>334</v>
      </c>
      <c r="X8" s="14" t="s">
        <v>326</v>
      </c>
      <c r="Y8" s="14" t="s">
        <v>326</v>
      </c>
      <c r="Z8" s="14" t="s">
        <v>335</v>
      </c>
      <c r="AA8" s="14" t="s">
        <v>326</v>
      </c>
      <c r="AB8" s="14" t="s">
        <v>326</v>
      </c>
      <c r="AC8" s="14" t="s">
        <v>336</v>
      </c>
      <c r="AD8" s="14" t="s">
        <v>326</v>
      </c>
      <c r="AE8" s="14" t="s">
        <v>326</v>
      </c>
      <c r="AF8" s="14" t="s">
        <v>337</v>
      </c>
      <c r="AG8" s="14" t="s">
        <v>338</v>
      </c>
      <c r="AH8" s="17">
        <v>40</v>
      </c>
      <c r="AI8" s="17">
        <v>1</v>
      </c>
      <c r="AJ8" s="14" t="s">
        <v>373</v>
      </c>
      <c r="AK8" s="14" t="s">
        <v>340</v>
      </c>
      <c r="AL8" s="14" t="s">
        <v>326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4" t="s">
        <v>326</v>
      </c>
      <c r="AT8" s="15"/>
      <c r="AU8" s="14" t="s">
        <v>326</v>
      </c>
      <c r="AV8" s="14" t="s">
        <v>326</v>
      </c>
      <c r="AW8" s="14" t="s">
        <v>482</v>
      </c>
      <c r="AX8" s="14" t="s">
        <v>342</v>
      </c>
      <c r="AY8" s="14" t="s">
        <v>463</v>
      </c>
      <c r="AZ8" s="18">
        <v>0</v>
      </c>
      <c r="BA8" s="18">
        <v>0</v>
      </c>
      <c r="BB8" s="18">
        <v>0</v>
      </c>
      <c r="BC8" s="16">
        <v>0</v>
      </c>
      <c r="BD8" s="17">
        <v>45</v>
      </c>
      <c r="BE8" s="14" t="s">
        <v>334</v>
      </c>
      <c r="BF8" s="14" t="s">
        <v>343</v>
      </c>
      <c r="BG8" s="14" t="s">
        <v>326</v>
      </c>
      <c r="BH8" s="14" t="s">
        <v>344</v>
      </c>
      <c r="BI8" s="14" t="s">
        <v>334</v>
      </c>
      <c r="BJ8" s="14" t="s">
        <v>334</v>
      </c>
      <c r="BK8" s="14" t="s">
        <v>483</v>
      </c>
      <c r="BL8" s="14" t="s">
        <v>466</v>
      </c>
      <c r="BM8" s="14" t="s">
        <v>332</v>
      </c>
      <c r="BN8" s="14" t="s">
        <v>345</v>
      </c>
      <c r="BO8" s="16">
        <v>1</v>
      </c>
      <c r="BP8" s="14" t="s">
        <v>346</v>
      </c>
      <c r="BQ8" s="14" t="s">
        <v>347</v>
      </c>
      <c r="BR8" s="14" t="s">
        <v>326</v>
      </c>
      <c r="BS8" s="14" t="s">
        <v>348</v>
      </c>
      <c r="BT8" s="14" t="s">
        <v>326</v>
      </c>
      <c r="BU8" s="14" t="s">
        <v>484</v>
      </c>
      <c r="BV8" s="14" t="s">
        <v>326</v>
      </c>
      <c r="BW8" s="14" t="s">
        <v>326</v>
      </c>
      <c r="BX8" s="14" t="s">
        <v>326</v>
      </c>
      <c r="BY8" s="14" t="s">
        <v>349</v>
      </c>
      <c r="BZ8" s="14" t="s">
        <v>350</v>
      </c>
      <c r="CA8" s="14" t="s">
        <v>351</v>
      </c>
      <c r="CB8" s="14" t="s">
        <v>326</v>
      </c>
      <c r="CC8" s="16">
        <v>0</v>
      </c>
      <c r="CD8" s="18">
        <v>0</v>
      </c>
      <c r="CE8" s="14" t="s">
        <v>485</v>
      </c>
      <c r="CF8" s="18">
        <v>397.3</v>
      </c>
      <c r="CG8" s="18">
        <v>422.06</v>
      </c>
      <c r="CH8" s="17">
        <v>1</v>
      </c>
      <c r="CI8" s="14" t="s">
        <v>486</v>
      </c>
      <c r="CJ8" s="14" t="s">
        <v>386</v>
      </c>
      <c r="CK8" s="14" t="s">
        <v>391</v>
      </c>
      <c r="CL8" s="15">
        <v>42370</v>
      </c>
      <c r="CM8" s="14" t="s">
        <v>392</v>
      </c>
      <c r="CN8" s="14" t="s">
        <v>326</v>
      </c>
      <c r="CO8" s="14" t="s">
        <v>357</v>
      </c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</row>
    <row r="9" spans="1:128" x14ac:dyDescent="0.3">
      <c r="A9" s="14" t="s">
        <v>167</v>
      </c>
      <c r="B9" s="14" t="s">
        <v>168</v>
      </c>
      <c r="C9" s="15">
        <v>44477</v>
      </c>
      <c r="D9" s="14" t="s">
        <v>425</v>
      </c>
      <c r="E9" s="15">
        <v>44482</v>
      </c>
      <c r="F9" s="14" t="s">
        <v>377</v>
      </c>
      <c r="G9" s="14" t="s">
        <v>325</v>
      </c>
      <c r="H9" s="14" t="s">
        <v>326</v>
      </c>
      <c r="I9" s="14" t="s">
        <v>327</v>
      </c>
      <c r="J9" s="14" t="s">
        <v>23</v>
      </c>
      <c r="K9" s="14" t="s">
        <v>25</v>
      </c>
      <c r="L9" s="14" t="s">
        <v>326</v>
      </c>
      <c r="M9" s="14" t="s">
        <v>328</v>
      </c>
      <c r="N9" s="14" t="s">
        <v>326</v>
      </c>
      <c r="O9" s="14" t="s">
        <v>329</v>
      </c>
      <c r="P9" s="14" t="s">
        <v>330</v>
      </c>
      <c r="Q9" s="16">
        <v>0</v>
      </c>
      <c r="R9" s="16">
        <v>0</v>
      </c>
      <c r="S9" s="14" t="s">
        <v>331</v>
      </c>
      <c r="T9" s="14" t="s">
        <v>406</v>
      </c>
      <c r="U9" s="14" t="s">
        <v>332</v>
      </c>
      <c r="V9" s="14" t="s">
        <v>333</v>
      </c>
      <c r="W9" s="14" t="s">
        <v>334</v>
      </c>
      <c r="X9" s="14" t="s">
        <v>326</v>
      </c>
      <c r="Y9" s="14" t="s">
        <v>326</v>
      </c>
      <c r="Z9" s="14" t="s">
        <v>335</v>
      </c>
      <c r="AA9" s="14" t="s">
        <v>326</v>
      </c>
      <c r="AB9" s="14" t="s">
        <v>326</v>
      </c>
      <c r="AC9" s="14" t="s">
        <v>336</v>
      </c>
      <c r="AD9" s="14" t="s">
        <v>326</v>
      </c>
      <c r="AE9" s="14" t="s">
        <v>326</v>
      </c>
      <c r="AF9" s="14" t="s">
        <v>337</v>
      </c>
      <c r="AG9" s="14" t="s">
        <v>465</v>
      </c>
      <c r="AH9" s="17">
        <v>40</v>
      </c>
      <c r="AI9" s="17">
        <v>1</v>
      </c>
      <c r="AJ9" s="14" t="s">
        <v>373</v>
      </c>
      <c r="AK9" s="14" t="s">
        <v>340</v>
      </c>
      <c r="AL9" s="14" t="s">
        <v>326</v>
      </c>
      <c r="AM9" s="16">
        <v>0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4" t="s">
        <v>326</v>
      </c>
      <c r="AT9" s="15"/>
      <c r="AU9" s="14" t="s">
        <v>326</v>
      </c>
      <c r="AV9" s="14" t="s">
        <v>326</v>
      </c>
      <c r="AW9" s="14" t="s">
        <v>341</v>
      </c>
      <c r="AX9" s="14" t="s">
        <v>342</v>
      </c>
      <c r="AY9" s="14" t="s">
        <v>326</v>
      </c>
      <c r="AZ9" s="18">
        <v>0</v>
      </c>
      <c r="BA9" s="18">
        <v>0</v>
      </c>
      <c r="BB9" s="18">
        <v>0</v>
      </c>
      <c r="BC9" s="16">
        <v>0</v>
      </c>
      <c r="BD9" s="17">
        <v>45</v>
      </c>
      <c r="BE9" s="14" t="s">
        <v>326</v>
      </c>
      <c r="BF9" s="14" t="s">
        <v>343</v>
      </c>
      <c r="BG9" s="14" t="s">
        <v>326</v>
      </c>
      <c r="BH9" s="14" t="s">
        <v>344</v>
      </c>
      <c r="BI9" s="14" t="s">
        <v>334</v>
      </c>
      <c r="BJ9" s="14" t="s">
        <v>334</v>
      </c>
      <c r="BK9" s="14" t="s">
        <v>326</v>
      </c>
      <c r="BL9" s="14" t="s">
        <v>466</v>
      </c>
      <c r="BM9" s="14" t="s">
        <v>332</v>
      </c>
      <c r="BN9" s="14" t="s">
        <v>345</v>
      </c>
      <c r="BO9" s="16">
        <v>1</v>
      </c>
      <c r="BP9" s="14" t="s">
        <v>346</v>
      </c>
      <c r="BQ9" s="14" t="s">
        <v>347</v>
      </c>
      <c r="BR9" s="14" t="s">
        <v>326</v>
      </c>
      <c r="BS9" s="14" t="s">
        <v>348</v>
      </c>
      <c r="BT9" s="14" t="s">
        <v>326</v>
      </c>
      <c r="BU9" s="14" t="s">
        <v>326</v>
      </c>
      <c r="BV9" s="14" t="s">
        <v>326</v>
      </c>
      <c r="BW9" s="14" t="s">
        <v>326</v>
      </c>
      <c r="BX9" s="14" t="s">
        <v>326</v>
      </c>
      <c r="BY9" s="14" t="s">
        <v>349</v>
      </c>
      <c r="BZ9" s="14" t="s">
        <v>350</v>
      </c>
      <c r="CA9" s="14" t="s">
        <v>351</v>
      </c>
      <c r="CB9" s="14" t="s">
        <v>326</v>
      </c>
      <c r="CC9" s="16">
        <v>0</v>
      </c>
      <c r="CD9" s="18">
        <v>0</v>
      </c>
      <c r="CE9" s="14" t="s">
        <v>352</v>
      </c>
      <c r="CF9" s="18">
        <v>0</v>
      </c>
      <c r="CG9" s="18">
        <v>0</v>
      </c>
      <c r="CH9" s="17">
        <v>1</v>
      </c>
      <c r="CI9" s="14" t="s">
        <v>353</v>
      </c>
      <c r="CJ9" s="14" t="s">
        <v>487</v>
      </c>
      <c r="CK9" s="14" t="s">
        <v>488</v>
      </c>
      <c r="CL9" s="15">
        <v>44477</v>
      </c>
      <c r="CM9" s="14" t="s">
        <v>425</v>
      </c>
      <c r="CN9" s="14" t="s">
        <v>481</v>
      </c>
      <c r="CO9" s="14" t="s">
        <v>357</v>
      </c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</row>
    <row r="10" spans="1:128" x14ac:dyDescent="0.3">
      <c r="A10" s="14" t="s">
        <v>169</v>
      </c>
      <c r="B10" s="14" t="s">
        <v>170</v>
      </c>
      <c r="C10" s="15">
        <v>44356</v>
      </c>
      <c r="D10" s="14" t="s">
        <v>425</v>
      </c>
      <c r="E10" s="15">
        <v>44400</v>
      </c>
      <c r="F10" s="14" t="s">
        <v>359</v>
      </c>
      <c r="G10" s="14" t="s">
        <v>365</v>
      </c>
      <c r="H10" s="14" t="s">
        <v>326</v>
      </c>
      <c r="I10" s="14" t="s">
        <v>327</v>
      </c>
      <c r="J10" s="14" t="s">
        <v>59</v>
      </c>
      <c r="K10" s="14" t="s">
        <v>25</v>
      </c>
      <c r="L10" s="14" t="s">
        <v>326</v>
      </c>
      <c r="M10" s="14" t="s">
        <v>328</v>
      </c>
      <c r="N10" s="14" t="s">
        <v>326</v>
      </c>
      <c r="O10" s="14" t="s">
        <v>329</v>
      </c>
      <c r="P10" s="14" t="s">
        <v>330</v>
      </c>
      <c r="Q10" s="16">
        <v>40.966999999999999</v>
      </c>
      <c r="R10" s="16">
        <v>40.966999999999999</v>
      </c>
      <c r="S10" s="14" t="s">
        <v>331</v>
      </c>
      <c r="T10" s="14" t="s">
        <v>326</v>
      </c>
      <c r="U10" s="14" t="s">
        <v>332</v>
      </c>
      <c r="V10" s="14" t="s">
        <v>333</v>
      </c>
      <c r="W10" s="14" t="s">
        <v>334</v>
      </c>
      <c r="X10" s="14" t="s">
        <v>326</v>
      </c>
      <c r="Y10" s="14" t="s">
        <v>334</v>
      </c>
      <c r="Z10" s="14" t="s">
        <v>335</v>
      </c>
      <c r="AA10" s="14" t="s">
        <v>326</v>
      </c>
      <c r="AB10" s="14" t="s">
        <v>326</v>
      </c>
      <c r="AC10" s="14" t="s">
        <v>336</v>
      </c>
      <c r="AD10" s="14" t="s">
        <v>489</v>
      </c>
      <c r="AE10" s="14" t="s">
        <v>326</v>
      </c>
      <c r="AF10" s="14" t="s">
        <v>337</v>
      </c>
      <c r="AG10" s="14" t="s">
        <v>338</v>
      </c>
      <c r="AH10" s="17">
        <v>40</v>
      </c>
      <c r="AI10" s="17">
        <v>1</v>
      </c>
      <c r="AJ10" s="14" t="s">
        <v>339</v>
      </c>
      <c r="AK10" s="14" t="s">
        <v>340</v>
      </c>
      <c r="AL10" s="14" t="s">
        <v>326</v>
      </c>
      <c r="AM10" s="16">
        <v>0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4" t="s">
        <v>326</v>
      </c>
      <c r="AT10" s="15"/>
      <c r="AU10" s="14" t="s">
        <v>326</v>
      </c>
      <c r="AV10" s="14" t="s">
        <v>326</v>
      </c>
      <c r="AW10" s="14" t="s">
        <v>341</v>
      </c>
      <c r="AX10" s="14" t="s">
        <v>342</v>
      </c>
      <c r="AY10" s="14" t="s">
        <v>326</v>
      </c>
      <c r="AZ10" s="18">
        <v>0</v>
      </c>
      <c r="BA10" s="18">
        <v>0</v>
      </c>
      <c r="BB10" s="18">
        <v>0</v>
      </c>
      <c r="BC10" s="16">
        <v>0</v>
      </c>
      <c r="BD10" s="17">
        <v>45</v>
      </c>
      <c r="BE10" s="14" t="s">
        <v>326</v>
      </c>
      <c r="BF10" s="14" t="s">
        <v>343</v>
      </c>
      <c r="BG10" s="14" t="s">
        <v>326</v>
      </c>
      <c r="BH10" s="14" t="s">
        <v>344</v>
      </c>
      <c r="BI10" s="14" t="s">
        <v>334</v>
      </c>
      <c r="BJ10" s="14" t="s">
        <v>334</v>
      </c>
      <c r="BK10" s="14" t="s">
        <v>361</v>
      </c>
      <c r="BL10" s="14" t="s">
        <v>382</v>
      </c>
      <c r="BM10" s="14" t="s">
        <v>332</v>
      </c>
      <c r="BN10" s="14" t="s">
        <v>345</v>
      </c>
      <c r="BO10" s="16">
        <v>1</v>
      </c>
      <c r="BP10" s="14" t="s">
        <v>346</v>
      </c>
      <c r="BQ10" s="14" t="s">
        <v>347</v>
      </c>
      <c r="BR10" s="14" t="s">
        <v>326</v>
      </c>
      <c r="BS10" s="14" t="s">
        <v>348</v>
      </c>
      <c r="BT10" s="14" t="s">
        <v>326</v>
      </c>
      <c r="BU10" s="14" t="s">
        <v>326</v>
      </c>
      <c r="BV10" s="14" t="s">
        <v>326</v>
      </c>
      <c r="BW10" s="14" t="s">
        <v>326</v>
      </c>
      <c r="BX10" s="14" t="s">
        <v>326</v>
      </c>
      <c r="BY10" s="14" t="s">
        <v>349</v>
      </c>
      <c r="BZ10" s="14" t="s">
        <v>350</v>
      </c>
      <c r="CA10" s="14" t="s">
        <v>351</v>
      </c>
      <c r="CB10" s="14" t="s">
        <v>326</v>
      </c>
      <c r="CC10" s="16">
        <v>0</v>
      </c>
      <c r="CD10" s="18">
        <v>0</v>
      </c>
      <c r="CE10" s="14" t="s">
        <v>352</v>
      </c>
      <c r="CF10" s="18">
        <v>0</v>
      </c>
      <c r="CG10" s="18">
        <v>0</v>
      </c>
      <c r="CH10" s="17">
        <v>1</v>
      </c>
      <c r="CI10" s="14" t="s">
        <v>353</v>
      </c>
      <c r="CJ10" s="14" t="s">
        <v>490</v>
      </c>
      <c r="CK10" s="14" t="s">
        <v>491</v>
      </c>
      <c r="CL10" s="15">
        <v>44356</v>
      </c>
      <c r="CM10" s="14" t="s">
        <v>425</v>
      </c>
      <c r="CN10" s="14" t="s">
        <v>492</v>
      </c>
      <c r="CO10" s="14" t="s">
        <v>357</v>
      </c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</row>
    <row r="11" spans="1:128" x14ac:dyDescent="0.3">
      <c r="A11" s="14" t="s">
        <v>174</v>
      </c>
      <c r="B11" s="14" t="s">
        <v>89</v>
      </c>
      <c r="C11" s="15">
        <v>43290</v>
      </c>
      <c r="D11" s="14" t="s">
        <v>323</v>
      </c>
      <c r="E11" s="15">
        <v>44663</v>
      </c>
      <c r="F11" s="14" t="s">
        <v>370</v>
      </c>
      <c r="G11" s="14" t="s">
        <v>503</v>
      </c>
      <c r="H11" s="14" t="s">
        <v>326</v>
      </c>
      <c r="I11" s="14" t="s">
        <v>327</v>
      </c>
      <c r="J11" s="14" t="s">
        <v>23</v>
      </c>
      <c r="K11" s="14" t="s">
        <v>25</v>
      </c>
      <c r="L11" s="14" t="s">
        <v>326</v>
      </c>
      <c r="M11" s="14" t="s">
        <v>328</v>
      </c>
      <c r="N11" s="14" t="s">
        <v>326</v>
      </c>
      <c r="O11" s="14" t="s">
        <v>329</v>
      </c>
      <c r="P11" s="14" t="s">
        <v>330</v>
      </c>
      <c r="Q11" s="16">
        <v>5.12</v>
      </c>
      <c r="R11" s="16">
        <v>5.12</v>
      </c>
      <c r="S11" s="14" t="s">
        <v>331</v>
      </c>
      <c r="T11" s="14" t="s">
        <v>453</v>
      </c>
      <c r="U11" s="14" t="s">
        <v>332</v>
      </c>
      <c r="V11" s="14" t="s">
        <v>333</v>
      </c>
      <c r="W11" s="14" t="s">
        <v>334</v>
      </c>
      <c r="X11" s="14" t="s">
        <v>326</v>
      </c>
      <c r="Y11" s="14" t="s">
        <v>326</v>
      </c>
      <c r="Z11" s="14" t="s">
        <v>335</v>
      </c>
      <c r="AA11" s="14" t="s">
        <v>326</v>
      </c>
      <c r="AB11" s="14" t="s">
        <v>326</v>
      </c>
      <c r="AC11" s="14" t="s">
        <v>336</v>
      </c>
      <c r="AD11" s="14" t="s">
        <v>326</v>
      </c>
      <c r="AE11" s="14" t="s">
        <v>326</v>
      </c>
      <c r="AF11" s="14" t="s">
        <v>337</v>
      </c>
      <c r="AG11" s="14" t="s">
        <v>338</v>
      </c>
      <c r="AH11" s="17">
        <v>40</v>
      </c>
      <c r="AI11" s="17">
        <v>1</v>
      </c>
      <c r="AJ11" s="14" t="s">
        <v>373</v>
      </c>
      <c r="AK11" s="14" t="s">
        <v>340</v>
      </c>
      <c r="AL11" s="14" t="s">
        <v>326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4" t="s">
        <v>326</v>
      </c>
      <c r="AT11" s="15"/>
      <c r="AU11" s="14" t="s">
        <v>326</v>
      </c>
      <c r="AV11" s="14" t="s">
        <v>326</v>
      </c>
      <c r="AW11" s="14" t="s">
        <v>482</v>
      </c>
      <c r="AX11" s="14" t="s">
        <v>342</v>
      </c>
      <c r="AY11" s="14" t="s">
        <v>463</v>
      </c>
      <c r="AZ11" s="18">
        <v>0</v>
      </c>
      <c r="BA11" s="18">
        <v>0</v>
      </c>
      <c r="BB11" s="18">
        <v>0</v>
      </c>
      <c r="BC11" s="16">
        <v>0</v>
      </c>
      <c r="BD11" s="17">
        <v>45</v>
      </c>
      <c r="BE11" s="14" t="s">
        <v>326</v>
      </c>
      <c r="BF11" s="14" t="s">
        <v>343</v>
      </c>
      <c r="BG11" s="14" t="s">
        <v>326</v>
      </c>
      <c r="BH11" s="14" t="s">
        <v>344</v>
      </c>
      <c r="BI11" s="14" t="s">
        <v>334</v>
      </c>
      <c r="BJ11" s="14" t="s">
        <v>334</v>
      </c>
      <c r="BK11" s="14" t="s">
        <v>483</v>
      </c>
      <c r="BL11" s="14" t="s">
        <v>466</v>
      </c>
      <c r="BM11" s="14" t="s">
        <v>332</v>
      </c>
      <c r="BN11" s="14" t="s">
        <v>345</v>
      </c>
      <c r="BO11" s="16">
        <v>1</v>
      </c>
      <c r="BP11" s="14" t="s">
        <v>346</v>
      </c>
      <c r="BQ11" s="14" t="s">
        <v>347</v>
      </c>
      <c r="BR11" s="14" t="s">
        <v>326</v>
      </c>
      <c r="BS11" s="14" t="s">
        <v>348</v>
      </c>
      <c r="BT11" s="14" t="s">
        <v>326</v>
      </c>
      <c r="BU11" s="14" t="s">
        <v>484</v>
      </c>
      <c r="BV11" s="14" t="s">
        <v>326</v>
      </c>
      <c r="BW11" s="14" t="s">
        <v>326</v>
      </c>
      <c r="BX11" s="14" t="s">
        <v>326</v>
      </c>
      <c r="BY11" s="14" t="s">
        <v>349</v>
      </c>
      <c r="BZ11" s="14" t="s">
        <v>350</v>
      </c>
      <c r="CA11" s="14" t="s">
        <v>351</v>
      </c>
      <c r="CB11" s="14" t="s">
        <v>326</v>
      </c>
      <c r="CC11" s="16">
        <v>0</v>
      </c>
      <c r="CD11" s="18">
        <v>0</v>
      </c>
      <c r="CE11" s="14" t="s">
        <v>485</v>
      </c>
      <c r="CF11" s="18">
        <v>348.22</v>
      </c>
      <c r="CG11" s="18">
        <v>158.6</v>
      </c>
      <c r="CH11" s="17">
        <v>1</v>
      </c>
      <c r="CI11" s="14" t="s">
        <v>486</v>
      </c>
      <c r="CJ11" s="14" t="s">
        <v>504</v>
      </c>
      <c r="CK11" s="14" t="s">
        <v>505</v>
      </c>
      <c r="CL11" s="15">
        <v>43290</v>
      </c>
      <c r="CM11" s="14" t="s">
        <v>323</v>
      </c>
      <c r="CN11" s="14" t="s">
        <v>498</v>
      </c>
      <c r="CO11" s="14" t="s">
        <v>357</v>
      </c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</row>
    <row r="12" spans="1:128" x14ac:dyDescent="0.3">
      <c r="A12" s="14" t="s">
        <v>175</v>
      </c>
      <c r="B12" s="14" t="s">
        <v>176</v>
      </c>
      <c r="C12" s="15">
        <v>42830</v>
      </c>
      <c r="D12" s="14" t="s">
        <v>386</v>
      </c>
      <c r="E12" s="15">
        <v>44670</v>
      </c>
      <c r="F12" s="14" t="s">
        <v>432</v>
      </c>
      <c r="G12" s="14" t="s">
        <v>462</v>
      </c>
      <c r="H12" s="14" t="s">
        <v>326</v>
      </c>
      <c r="I12" s="14" t="s">
        <v>327</v>
      </c>
      <c r="J12" s="14" t="s">
        <v>23</v>
      </c>
      <c r="K12" s="14" t="s">
        <v>25</v>
      </c>
      <c r="L12" s="14" t="s">
        <v>326</v>
      </c>
      <c r="M12" s="14" t="s">
        <v>328</v>
      </c>
      <c r="N12" s="14" t="s">
        <v>326</v>
      </c>
      <c r="O12" s="14" t="s">
        <v>329</v>
      </c>
      <c r="P12" s="14" t="s">
        <v>330</v>
      </c>
      <c r="Q12" s="16">
        <v>5.35</v>
      </c>
      <c r="R12" s="16">
        <v>5.35</v>
      </c>
      <c r="S12" s="14" t="s">
        <v>331</v>
      </c>
      <c r="T12" s="14" t="s">
        <v>372</v>
      </c>
      <c r="U12" s="14" t="s">
        <v>332</v>
      </c>
      <c r="V12" s="14" t="s">
        <v>333</v>
      </c>
      <c r="W12" s="14" t="s">
        <v>334</v>
      </c>
      <c r="X12" s="14" t="s">
        <v>326</v>
      </c>
      <c r="Y12" s="14" t="s">
        <v>326</v>
      </c>
      <c r="Z12" s="14" t="s">
        <v>335</v>
      </c>
      <c r="AA12" s="14" t="s">
        <v>326</v>
      </c>
      <c r="AB12" s="14" t="s">
        <v>326</v>
      </c>
      <c r="AC12" s="14" t="s">
        <v>336</v>
      </c>
      <c r="AD12" s="14" t="s">
        <v>326</v>
      </c>
      <c r="AE12" s="14" t="s">
        <v>326</v>
      </c>
      <c r="AF12" s="14" t="s">
        <v>337</v>
      </c>
      <c r="AG12" s="14" t="s">
        <v>338</v>
      </c>
      <c r="AH12" s="17">
        <v>40</v>
      </c>
      <c r="AI12" s="17">
        <v>1</v>
      </c>
      <c r="AJ12" s="14" t="s">
        <v>373</v>
      </c>
      <c r="AK12" s="14" t="s">
        <v>340</v>
      </c>
      <c r="AL12" s="14" t="s">
        <v>506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4" t="s">
        <v>326</v>
      </c>
      <c r="AT12" s="15"/>
      <c r="AU12" s="14" t="s">
        <v>326</v>
      </c>
      <c r="AV12" s="14" t="s">
        <v>326</v>
      </c>
      <c r="AW12" s="14" t="s">
        <v>482</v>
      </c>
      <c r="AX12" s="14" t="s">
        <v>342</v>
      </c>
      <c r="AY12" s="14" t="s">
        <v>463</v>
      </c>
      <c r="AZ12" s="18">
        <v>0</v>
      </c>
      <c r="BA12" s="18">
        <v>0</v>
      </c>
      <c r="BB12" s="18">
        <v>0</v>
      </c>
      <c r="BC12" s="16">
        <v>0</v>
      </c>
      <c r="BD12" s="17">
        <v>45</v>
      </c>
      <c r="BE12" s="14" t="s">
        <v>334</v>
      </c>
      <c r="BF12" s="14" t="s">
        <v>343</v>
      </c>
      <c r="BG12" s="14" t="s">
        <v>326</v>
      </c>
      <c r="BH12" s="14" t="s">
        <v>344</v>
      </c>
      <c r="BI12" s="14" t="s">
        <v>334</v>
      </c>
      <c r="BJ12" s="14" t="s">
        <v>334</v>
      </c>
      <c r="BK12" s="14" t="s">
        <v>483</v>
      </c>
      <c r="BL12" s="14" t="s">
        <v>466</v>
      </c>
      <c r="BM12" s="14" t="s">
        <v>332</v>
      </c>
      <c r="BN12" s="14" t="s">
        <v>345</v>
      </c>
      <c r="BO12" s="16">
        <v>5</v>
      </c>
      <c r="BP12" s="14" t="s">
        <v>348</v>
      </c>
      <c r="BQ12" s="14" t="s">
        <v>347</v>
      </c>
      <c r="BR12" s="14" t="s">
        <v>326</v>
      </c>
      <c r="BS12" s="14" t="s">
        <v>348</v>
      </c>
      <c r="BT12" s="14" t="s">
        <v>326</v>
      </c>
      <c r="BU12" s="14" t="s">
        <v>484</v>
      </c>
      <c r="BV12" s="14" t="s">
        <v>326</v>
      </c>
      <c r="BW12" s="14" t="s">
        <v>326</v>
      </c>
      <c r="BX12" s="14" t="s">
        <v>326</v>
      </c>
      <c r="BY12" s="14" t="s">
        <v>349</v>
      </c>
      <c r="BZ12" s="14" t="s">
        <v>350</v>
      </c>
      <c r="CA12" s="14" t="s">
        <v>351</v>
      </c>
      <c r="CB12" s="14" t="s">
        <v>326</v>
      </c>
      <c r="CC12" s="16">
        <v>3</v>
      </c>
      <c r="CD12" s="18">
        <v>786.57</v>
      </c>
      <c r="CE12" s="14" t="s">
        <v>352</v>
      </c>
      <c r="CF12" s="18">
        <v>262.19</v>
      </c>
      <c r="CG12" s="18">
        <v>262.19</v>
      </c>
      <c r="CH12" s="17">
        <v>1</v>
      </c>
      <c r="CI12" s="14" t="s">
        <v>486</v>
      </c>
      <c r="CJ12" s="14" t="s">
        <v>507</v>
      </c>
      <c r="CK12" s="14" t="s">
        <v>508</v>
      </c>
      <c r="CL12" s="15">
        <v>43866</v>
      </c>
      <c r="CM12" s="14" t="s">
        <v>425</v>
      </c>
      <c r="CN12" s="14" t="s">
        <v>509</v>
      </c>
      <c r="CO12" s="14" t="s">
        <v>461</v>
      </c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</row>
    <row r="13" spans="1:128" x14ac:dyDescent="0.3">
      <c r="A13" s="14" t="s">
        <v>177</v>
      </c>
      <c r="B13" s="14" t="s">
        <v>178</v>
      </c>
      <c r="C13" s="15">
        <v>43892</v>
      </c>
      <c r="D13" s="14" t="s">
        <v>323</v>
      </c>
      <c r="E13" s="15">
        <v>44571</v>
      </c>
      <c r="F13" s="14" t="s">
        <v>377</v>
      </c>
      <c r="G13" s="14" t="s">
        <v>365</v>
      </c>
      <c r="H13" s="14" t="s">
        <v>326</v>
      </c>
      <c r="I13" s="14" t="s">
        <v>327</v>
      </c>
      <c r="J13" s="14" t="s">
        <v>23</v>
      </c>
      <c r="K13" s="14" t="s">
        <v>25</v>
      </c>
      <c r="L13" s="14" t="s">
        <v>326</v>
      </c>
      <c r="M13" s="14" t="s">
        <v>328</v>
      </c>
      <c r="N13" s="14" t="s">
        <v>326</v>
      </c>
      <c r="O13" s="14" t="s">
        <v>329</v>
      </c>
      <c r="P13" s="14" t="s">
        <v>330</v>
      </c>
      <c r="Q13" s="16">
        <v>0</v>
      </c>
      <c r="R13" s="16">
        <v>0</v>
      </c>
      <c r="S13" s="14" t="s">
        <v>331</v>
      </c>
      <c r="T13" s="14" t="s">
        <v>379</v>
      </c>
      <c r="U13" s="14" t="s">
        <v>332</v>
      </c>
      <c r="V13" s="14" t="s">
        <v>333</v>
      </c>
      <c r="W13" s="14" t="s">
        <v>334</v>
      </c>
      <c r="X13" s="14" t="s">
        <v>326</v>
      </c>
      <c r="Y13" s="14" t="s">
        <v>326</v>
      </c>
      <c r="Z13" s="14" t="s">
        <v>335</v>
      </c>
      <c r="AA13" s="14" t="s">
        <v>326</v>
      </c>
      <c r="AB13" s="14" t="s">
        <v>326</v>
      </c>
      <c r="AC13" s="14" t="s">
        <v>336</v>
      </c>
      <c r="AD13" s="14" t="s">
        <v>326</v>
      </c>
      <c r="AE13" s="14" t="s">
        <v>326</v>
      </c>
      <c r="AF13" s="14" t="s">
        <v>337</v>
      </c>
      <c r="AG13" s="14" t="s">
        <v>338</v>
      </c>
      <c r="AH13" s="17">
        <v>40</v>
      </c>
      <c r="AI13" s="17">
        <v>1</v>
      </c>
      <c r="AJ13" s="14" t="s">
        <v>339</v>
      </c>
      <c r="AK13" s="14" t="s">
        <v>340</v>
      </c>
      <c r="AL13" s="14" t="s">
        <v>326</v>
      </c>
      <c r="AM13" s="16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4" t="s">
        <v>326</v>
      </c>
      <c r="AT13" s="15"/>
      <c r="AU13" s="14" t="s">
        <v>326</v>
      </c>
      <c r="AV13" s="14" t="s">
        <v>326</v>
      </c>
      <c r="AW13" s="14" t="s">
        <v>341</v>
      </c>
      <c r="AX13" s="14" t="s">
        <v>342</v>
      </c>
      <c r="AY13" s="14" t="s">
        <v>326</v>
      </c>
      <c r="AZ13" s="18">
        <v>0</v>
      </c>
      <c r="BA13" s="18">
        <v>0</v>
      </c>
      <c r="BB13" s="18">
        <v>0</v>
      </c>
      <c r="BC13" s="16">
        <v>0</v>
      </c>
      <c r="BD13" s="17">
        <v>45</v>
      </c>
      <c r="BE13" s="14" t="s">
        <v>326</v>
      </c>
      <c r="BF13" s="14" t="s">
        <v>343</v>
      </c>
      <c r="BG13" s="14" t="s">
        <v>326</v>
      </c>
      <c r="BH13" s="14" t="s">
        <v>344</v>
      </c>
      <c r="BI13" s="14" t="s">
        <v>334</v>
      </c>
      <c r="BJ13" s="14" t="s">
        <v>334</v>
      </c>
      <c r="BK13" s="14" t="s">
        <v>483</v>
      </c>
      <c r="BL13" s="14" t="s">
        <v>382</v>
      </c>
      <c r="BM13" s="14" t="s">
        <v>332</v>
      </c>
      <c r="BN13" s="14" t="s">
        <v>345</v>
      </c>
      <c r="BO13" s="16">
        <v>1</v>
      </c>
      <c r="BP13" s="14" t="s">
        <v>346</v>
      </c>
      <c r="BQ13" s="14" t="s">
        <v>347</v>
      </c>
      <c r="BR13" s="14" t="s">
        <v>326</v>
      </c>
      <c r="BS13" s="14" t="s">
        <v>348</v>
      </c>
      <c r="BT13" s="14" t="s">
        <v>326</v>
      </c>
      <c r="BU13" s="14" t="s">
        <v>326</v>
      </c>
      <c r="BV13" s="14" t="s">
        <v>326</v>
      </c>
      <c r="BW13" s="14" t="s">
        <v>326</v>
      </c>
      <c r="BX13" s="14" t="s">
        <v>326</v>
      </c>
      <c r="BY13" s="14" t="s">
        <v>349</v>
      </c>
      <c r="BZ13" s="14" t="s">
        <v>350</v>
      </c>
      <c r="CA13" s="14" t="s">
        <v>351</v>
      </c>
      <c r="CB13" s="14" t="s">
        <v>326</v>
      </c>
      <c r="CC13" s="16">
        <v>0</v>
      </c>
      <c r="CD13" s="18">
        <v>0</v>
      </c>
      <c r="CE13" s="14" t="s">
        <v>352</v>
      </c>
      <c r="CF13" s="18">
        <v>0</v>
      </c>
      <c r="CG13" s="18">
        <v>0</v>
      </c>
      <c r="CH13" s="17">
        <v>1</v>
      </c>
      <c r="CI13" s="14" t="s">
        <v>353</v>
      </c>
      <c r="CJ13" s="14" t="s">
        <v>510</v>
      </c>
      <c r="CK13" s="14" t="s">
        <v>511</v>
      </c>
      <c r="CL13" s="15">
        <v>43892</v>
      </c>
      <c r="CM13" s="14" t="s">
        <v>323</v>
      </c>
      <c r="CN13" s="14" t="s">
        <v>399</v>
      </c>
      <c r="CO13" s="14" t="s">
        <v>357</v>
      </c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</row>
    <row r="14" spans="1:128" x14ac:dyDescent="0.3">
      <c r="A14" s="14" t="s">
        <v>179</v>
      </c>
      <c r="B14" s="14" t="s">
        <v>178</v>
      </c>
      <c r="C14" s="15">
        <v>44641</v>
      </c>
      <c r="D14" s="14" t="s">
        <v>358</v>
      </c>
      <c r="E14" s="15">
        <v>44663</v>
      </c>
      <c r="F14" s="14" t="s">
        <v>377</v>
      </c>
      <c r="G14" s="14" t="s">
        <v>325</v>
      </c>
      <c r="H14" s="14" t="s">
        <v>326</v>
      </c>
      <c r="I14" s="14" t="s">
        <v>327</v>
      </c>
      <c r="J14" s="14" t="s">
        <v>23</v>
      </c>
      <c r="K14" s="14" t="s">
        <v>25</v>
      </c>
      <c r="L14" s="14" t="s">
        <v>326</v>
      </c>
      <c r="M14" s="14" t="s">
        <v>328</v>
      </c>
      <c r="N14" s="14" t="s">
        <v>326</v>
      </c>
      <c r="O14" s="14" t="s">
        <v>329</v>
      </c>
      <c r="P14" s="14" t="s">
        <v>330</v>
      </c>
      <c r="Q14" s="16">
        <v>0.188</v>
      </c>
      <c r="R14" s="16">
        <v>0.188</v>
      </c>
      <c r="S14" s="14" t="s">
        <v>331</v>
      </c>
      <c r="T14" s="14" t="s">
        <v>433</v>
      </c>
      <c r="U14" s="14" t="s">
        <v>332</v>
      </c>
      <c r="V14" s="14" t="s">
        <v>333</v>
      </c>
      <c r="W14" s="14" t="s">
        <v>334</v>
      </c>
      <c r="X14" s="14" t="s">
        <v>326</v>
      </c>
      <c r="Y14" s="14" t="s">
        <v>326</v>
      </c>
      <c r="Z14" s="14" t="s">
        <v>335</v>
      </c>
      <c r="AA14" s="14" t="s">
        <v>326</v>
      </c>
      <c r="AB14" s="14" t="s">
        <v>326</v>
      </c>
      <c r="AC14" s="14" t="s">
        <v>336</v>
      </c>
      <c r="AD14" s="14" t="s">
        <v>326</v>
      </c>
      <c r="AE14" s="14" t="s">
        <v>326</v>
      </c>
      <c r="AF14" s="14" t="s">
        <v>337</v>
      </c>
      <c r="AG14" s="14" t="s">
        <v>338</v>
      </c>
      <c r="AH14" s="17">
        <v>40</v>
      </c>
      <c r="AI14" s="17">
        <v>1</v>
      </c>
      <c r="AJ14" s="14" t="s">
        <v>373</v>
      </c>
      <c r="AK14" s="14" t="s">
        <v>340</v>
      </c>
      <c r="AL14" s="14" t="s">
        <v>326</v>
      </c>
      <c r="AM14" s="16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0</v>
      </c>
      <c r="AS14" s="14" t="s">
        <v>326</v>
      </c>
      <c r="AT14" s="15"/>
      <c r="AU14" s="14" t="s">
        <v>326</v>
      </c>
      <c r="AV14" s="14" t="s">
        <v>326</v>
      </c>
      <c r="AW14" s="14" t="s">
        <v>341</v>
      </c>
      <c r="AX14" s="14" t="s">
        <v>342</v>
      </c>
      <c r="AY14" s="14" t="s">
        <v>326</v>
      </c>
      <c r="AZ14" s="18">
        <v>0</v>
      </c>
      <c r="BA14" s="18">
        <v>0</v>
      </c>
      <c r="BB14" s="18">
        <v>0</v>
      </c>
      <c r="BC14" s="16">
        <v>0</v>
      </c>
      <c r="BD14" s="17">
        <v>45</v>
      </c>
      <c r="BE14" s="14" t="s">
        <v>326</v>
      </c>
      <c r="BF14" s="14" t="s">
        <v>343</v>
      </c>
      <c r="BG14" s="14" t="s">
        <v>326</v>
      </c>
      <c r="BH14" s="14" t="s">
        <v>344</v>
      </c>
      <c r="BI14" s="14" t="s">
        <v>334</v>
      </c>
      <c r="BJ14" s="14" t="s">
        <v>334</v>
      </c>
      <c r="BK14" s="14" t="s">
        <v>326</v>
      </c>
      <c r="BL14" s="14" t="s">
        <v>326</v>
      </c>
      <c r="BM14" s="14" t="s">
        <v>332</v>
      </c>
      <c r="BN14" s="14" t="s">
        <v>345</v>
      </c>
      <c r="BO14" s="16">
        <v>1</v>
      </c>
      <c r="BP14" s="14" t="s">
        <v>346</v>
      </c>
      <c r="BQ14" s="14" t="s">
        <v>347</v>
      </c>
      <c r="BR14" s="14" t="s">
        <v>326</v>
      </c>
      <c r="BS14" s="14" t="s">
        <v>348</v>
      </c>
      <c r="BT14" s="14" t="s">
        <v>326</v>
      </c>
      <c r="BU14" s="14" t="s">
        <v>326</v>
      </c>
      <c r="BV14" s="14" t="s">
        <v>326</v>
      </c>
      <c r="BW14" s="14" t="s">
        <v>326</v>
      </c>
      <c r="BX14" s="14" t="s">
        <v>326</v>
      </c>
      <c r="BY14" s="14" t="s">
        <v>349</v>
      </c>
      <c r="BZ14" s="14" t="s">
        <v>350</v>
      </c>
      <c r="CA14" s="14" t="s">
        <v>351</v>
      </c>
      <c r="CB14" s="14" t="s">
        <v>326</v>
      </c>
      <c r="CC14" s="16">
        <v>0</v>
      </c>
      <c r="CD14" s="18">
        <v>0</v>
      </c>
      <c r="CE14" s="14" t="s">
        <v>352</v>
      </c>
      <c r="CF14" s="18">
        <v>472.91</v>
      </c>
      <c r="CG14" s="18">
        <v>0</v>
      </c>
      <c r="CH14" s="17">
        <v>1</v>
      </c>
      <c r="CI14" s="14" t="s">
        <v>353</v>
      </c>
      <c r="CJ14" s="14" t="s">
        <v>512</v>
      </c>
      <c r="CK14" s="14" t="s">
        <v>513</v>
      </c>
      <c r="CL14" s="15">
        <v>44641</v>
      </c>
      <c r="CM14" s="14" t="s">
        <v>358</v>
      </c>
      <c r="CN14" s="14" t="s">
        <v>514</v>
      </c>
      <c r="CO14" s="14" t="s">
        <v>357</v>
      </c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</row>
    <row r="15" spans="1:128" x14ac:dyDescent="0.3">
      <c r="A15" s="14" t="s">
        <v>180</v>
      </c>
      <c r="B15" s="14" t="s">
        <v>178</v>
      </c>
      <c r="C15" s="15">
        <v>44641</v>
      </c>
      <c r="D15" s="14" t="s">
        <v>358</v>
      </c>
      <c r="E15" s="15">
        <v>44663</v>
      </c>
      <c r="F15" s="14" t="s">
        <v>377</v>
      </c>
      <c r="G15" s="14" t="s">
        <v>325</v>
      </c>
      <c r="H15" s="14" t="s">
        <v>326</v>
      </c>
      <c r="I15" s="14" t="s">
        <v>327</v>
      </c>
      <c r="J15" s="14" t="s">
        <v>23</v>
      </c>
      <c r="K15" s="14" t="s">
        <v>25</v>
      </c>
      <c r="L15" s="14" t="s">
        <v>326</v>
      </c>
      <c r="M15" s="14" t="s">
        <v>328</v>
      </c>
      <c r="N15" s="14" t="s">
        <v>326</v>
      </c>
      <c r="O15" s="14" t="s">
        <v>329</v>
      </c>
      <c r="P15" s="14" t="s">
        <v>330</v>
      </c>
      <c r="Q15" s="16">
        <v>0.439</v>
      </c>
      <c r="R15" s="16">
        <v>0.439</v>
      </c>
      <c r="S15" s="14" t="s">
        <v>331</v>
      </c>
      <c r="T15" s="14" t="s">
        <v>433</v>
      </c>
      <c r="U15" s="14" t="s">
        <v>332</v>
      </c>
      <c r="V15" s="14" t="s">
        <v>333</v>
      </c>
      <c r="W15" s="14" t="s">
        <v>334</v>
      </c>
      <c r="X15" s="14" t="s">
        <v>326</v>
      </c>
      <c r="Y15" s="14" t="s">
        <v>326</v>
      </c>
      <c r="Z15" s="14" t="s">
        <v>335</v>
      </c>
      <c r="AA15" s="14" t="s">
        <v>326</v>
      </c>
      <c r="AB15" s="14" t="s">
        <v>326</v>
      </c>
      <c r="AC15" s="14" t="s">
        <v>336</v>
      </c>
      <c r="AD15" s="14" t="s">
        <v>326</v>
      </c>
      <c r="AE15" s="14" t="s">
        <v>326</v>
      </c>
      <c r="AF15" s="14" t="s">
        <v>337</v>
      </c>
      <c r="AG15" s="14" t="s">
        <v>338</v>
      </c>
      <c r="AH15" s="17">
        <v>40</v>
      </c>
      <c r="AI15" s="17">
        <v>1</v>
      </c>
      <c r="AJ15" s="14" t="s">
        <v>373</v>
      </c>
      <c r="AK15" s="14" t="s">
        <v>340</v>
      </c>
      <c r="AL15" s="14" t="s">
        <v>326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0</v>
      </c>
      <c r="AS15" s="14" t="s">
        <v>326</v>
      </c>
      <c r="AT15" s="15"/>
      <c r="AU15" s="14" t="s">
        <v>326</v>
      </c>
      <c r="AV15" s="14" t="s">
        <v>326</v>
      </c>
      <c r="AW15" s="14" t="s">
        <v>341</v>
      </c>
      <c r="AX15" s="14" t="s">
        <v>342</v>
      </c>
      <c r="AY15" s="14" t="s">
        <v>326</v>
      </c>
      <c r="AZ15" s="18">
        <v>0</v>
      </c>
      <c r="BA15" s="18">
        <v>0</v>
      </c>
      <c r="BB15" s="18">
        <v>0</v>
      </c>
      <c r="BC15" s="16">
        <v>0</v>
      </c>
      <c r="BD15" s="17">
        <v>45</v>
      </c>
      <c r="BE15" s="14" t="s">
        <v>326</v>
      </c>
      <c r="BF15" s="14" t="s">
        <v>343</v>
      </c>
      <c r="BG15" s="14" t="s">
        <v>326</v>
      </c>
      <c r="BH15" s="14" t="s">
        <v>344</v>
      </c>
      <c r="BI15" s="14" t="s">
        <v>334</v>
      </c>
      <c r="BJ15" s="14" t="s">
        <v>334</v>
      </c>
      <c r="BK15" s="14" t="s">
        <v>326</v>
      </c>
      <c r="BL15" s="14" t="s">
        <v>326</v>
      </c>
      <c r="BM15" s="14" t="s">
        <v>332</v>
      </c>
      <c r="BN15" s="14" t="s">
        <v>345</v>
      </c>
      <c r="BO15" s="16">
        <v>1</v>
      </c>
      <c r="BP15" s="14" t="s">
        <v>346</v>
      </c>
      <c r="BQ15" s="14" t="s">
        <v>347</v>
      </c>
      <c r="BR15" s="14" t="s">
        <v>326</v>
      </c>
      <c r="BS15" s="14" t="s">
        <v>348</v>
      </c>
      <c r="BT15" s="14" t="s">
        <v>326</v>
      </c>
      <c r="BU15" s="14" t="s">
        <v>326</v>
      </c>
      <c r="BV15" s="14" t="s">
        <v>326</v>
      </c>
      <c r="BW15" s="14" t="s">
        <v>326</v>
      </c>
      <c r="BX15" s="14" t="s">
        <v>326</v>
      </c>
      <c r="BY15" s="14" t="s">
        <v>349</v>
      </c>
      <c r="BZ15" s="14" t="s">
        <v>350</v>
      </c>
      <c r="CA15" s="14" t="s">
        <v>351</v>
      </c>
      <c r="CB15" s="14" t="s">
        <v>326</v>
      </c>
      <c r="CC15" s="16">
        <v>0</v>
      </c>
      <c r="CD15" s="18">
        <v>0</v>
      </c>
      <c r="CE15" s="14" t="s">
        <v>352</v>
      </c>
      <c r="CF15" s="18">
        <v>472.91</v>
      </c>
      <c r="CG15" s="18">
        <v>0</v>
      </c>
      <c r="CH15" s="17">
        <v>1</v>
      </c>
      <c r="CI15" s="14" t="s">
        <v>353</v>
      </c>
      <c r="CJ15" s="14" t="s">
        <v>512</v>
      </c>
      <c r="CK15" s="14" t="s">
        <v>513</v>
      </c>
      <c r="CL15" s="15">
        <v>44641</v>
      </c>
      <c r="CM15" s="14" t="s">
        <v>358</v>
      </c>
      <c r="CN15" s="14" t="s">
        <v>514</v>
      </c>
      <c r="CO15" s="14" t="s">
        <v>357</v>
      </c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</row>
    <row r="16" spans="1:128" x14ac:dyDescent="0.3">
      <c r="A16" s="14" t="s">
        <v>182</v>
      </c>
      <c r="B16" s="14" t="s">
        <v>183</v>
      </c>
      <c r="C16" s="15">
        <v>44490</v>
      </c>
      <c r="D16" s="14" t="s">
        <v>358</v>
      </c>
      <c r="E16" s="15">
        <v>44502</v>
      </c>
      <c r="F16" s="14" t="s">
        <v>324</v>
      </c>
      <c r="G16" s="14" t="s">
        <v>325</v>
      </c>
      <c r="H16" s="14" t="s">
        <v>326</v>
      </c>
      <c r="I16" s="14" t="s">
        <v>327</v>
      </c>
      <c r="J16" s="14" t="s">
        <v>23</v>
      </c>
      <c r="K16" s="14" t="s">
        <v>25</v>
      </c>
      <c r="L16" s="14" t="s">
        <v>326</v>
      </c>
      <c r="M16" s="14" t="s">
        <v>328</v>
      </c>
      <c r="N16" s="14" t="s">
        <v>326</v>
      </c>
      <c r="O16" s="14" t="s">
        <v>329</v>
      </c>
      <c r="P16" s="14" t="s">
        <v>330</v>
      </c>
      <c r="Q16" s="16">
        <v>6.0949999999999998</v>
      </c>
      <c r="R16" s="16">
        <v>6.0949999999999998</v>
      </c>
      <c r="S16" s="14" t="s">
        <v>331</v>
      </c>
      <c r="T16" s="14" t="s">
        <v>497</v>
      </c>
      <c r="U16" s="14" t="s">
        <v>332</v>
      </c>
      <c r="V16" s="14" t="s">
        <v>333</v>
      </c>
      <c r="W16" s="14" t="s">
        <v>334</v>
      </c>
      <c r="X16" s="14" t="s">
        <v>326</v>
      </c>
      <c r="Y16" s="14" t="s">
        <v>326</v>
      </c>
      <c r="Z16" s="14" t="s">
        <v>335</v>
      </c>
      <c r="AA16" s="14" t="s">
        <v>326</v>
      </c>
      <c r="AB16" s="14" t="s">
        <v>326</v>
      </c>
      <c r="AC16" s="14" t="s">
        <v>336</v>
      </c>
      <c r="AD16" s="14" t="s">
        <v>326</v>
      </c>
      <c r="AE16" s="14" t="s">
        <v>326</v>
      </c>
      <c r="AF16" s="14" t="s">
        <v>337</v>
      </c>
      <c r="AG16" s="14" t="s">
        <v>338</v>
      </c>
      <c r="AH16" s="17">
        <v>40</v>
      </c>
      <c r="AI16" s="17">
        <v>1</v>
      </c>
      <c r="AJ16" s="14" t="s">
        <v>339</v>
      </c>
      <c r="AK16" s="14" t="s">
        <v>340</v>
      </c>
      <c r="AL16" s="14" t="s">
        <v>326</v>
      </c>
      <c r="AM16" s="16">
        <v>0</v>
      </c>
      <c r="AN16" s="16">
        <v>0</v>
      </c>
      <c r="AO16" s="16">
        <v>0</v>
      </c>
      <c r="AP16" s="16">
        <v>0</v>
      </c>
      <c r="AQ16" s="16">
        <v>0</v>
      </c>
      <c r="AR16" s="16">
        <v>0</v>
      </c>
      <c r="AS16" s="14" t="s">
        <v>326</v>
      </c>
      <c r="AT16" s="15"/>
      <c r="AU16" s="14" t="s">
        <v>326</v>
      </c>
      <c r="AV16" s="14" t="s">
        <v>326</v>
      </c>
      <c r="AW16" s="14" t="s">
        <v>341</v>
      </c>
      <c r="AX16" s="14" t="s">
        <v>342</v>
      </c>
      <c r="AY16" s="14" t="s">
        <v>326</v>
      </c>
      <c r="AZ16" s="18">
        <v>0</v>
      </c>
      <c r="BA16" s="18">
        <v>0</v>
      </c>
      <c r="BB16" s="18">
        <v>0</v>
      </c>
      <c r="BC16" s="16">
        <v>0</v>
      </c>
      <c r="BD16" s="17">
        <v>45</v>
      </c>
      <c r="BE16" s="14" t="s">
        <v>326</v>
      </c>
      <c r="BF16" s="14" t="s">
        <v>343</v>
      </c>
      <c r="BG16" s="14" t="s">
        <v>326</v>
      </c>
      <c r="BH16" s="14" t="s">
        <v>344</v>
      </c>
      <c r="BI16" s="14" t="s">
        <v>334</v>
      </c>
      <c r="BJ16" s="14" t="s">
        <v>334</v>
      </c>
      <c r="BK16" s="14" t="s">
        <v>326</v>
      </c>
      <c r="BL16" s="14" t="s">
        <v>326</v>
      </c>
      <c r="BM16" s="14" t="s">
        <v>332</v>
      </c>
      <c r="BN16" s="14" t="s">
        <v>345</v>
      </c>
      <c r="BO16" s="16">
        <v>1</v>
      </c>
      <c r="BP16" s="14" t="s">
        <v>346</v>
      </c>
      <c r="BQ16" s="14" t="s">
        <v>347</v>
      </c>
      <c r="BR16" s="14" t="s">
        <v>326</v>
      </c>
      <c r="BS16" s="14" t="s">
        <v>348</v>
      </c>
      <c r="BT16" s="14" t="s">
        <v>326</v>
      </c>
      <c r="BU16" s="14" t="s">
        <v>326</v>
      </c>
      <c r="BV16" s="14" t="s">
        <v>326</v>
      </c>
      <c r="BW16" s="14" t="s">
        <v>326</v>
      </c>
      <c r="BX16" s="14" t="s">
        <v>326</v>
      </c>
      <c r="BY16" s="14" t="s">
        <v>349</v>
      </c>
      <c r="BZ16" s="14" t="s">
        <v>350</v>
      </c>
      <c r="CA16" s="14" t="s">
        <v>351</v>
      </c>
      <c r="CB16" s="14" t="s">
        <v>326</v>
      </c>
      <c r="CC16" s="16">
        <v>0</v>
      </c>
      <c r="CD16" s="18">
        <v>0</v>
      </c>
      <c r="CE16" s="14" t="s">
        <v>352</v>
      </c>
      <c r="CF16" s="18">
        <v>0</v>
      </c>
      <c r="CG16" s="18">
        <v>0</v>
      </c>
      <c r="CH16" s="17">
        <v>1</v>
      </c>
      <c r="CI16" s="14" t="s">
        <v>353</v>
      </c>
      <c r="CJ16" s="14" t="s">
        <v>518</v>
      </c>
      <c r="CK16" s="14" t="s">
        <v>519</v>
      </c>
      <c r="CL16" s="15">
        <v>44490</v>
      </c>
      <c r="CM16" s="14" t="s">
        <v>358</v>
      </c>
      <c r="CN16" s="14" t="s">
        <v>385</v>
      </c>
      <c r="CO16" s="14" t="s">
        <v>357</v>
      </c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</row>
    <row r="17" spans="1:128" x14ac:dyDescent="0.3">
      <c r="A17" s="14" t="s">
        <v>184</v>
      </c>
      <c r="B17" s="14" t="s">
        <v>178</v>
      </c>
      <c r="C17" s="15">
        <v>42830</v>
      </c>
      <c r="D17" s="14" t="s">
        <v>386</v>
      </c>
      <c r="E17" s="15">
        <v>44629</v>
      </c>
      <c r="F17" s="14" t="s">
        <v>520</v>
      </c>
      <c r="G17" s="14" t="s">
        <v>405</v>
      </c>
      <c r="H17" s="14" t="s">
        <v>326</v>
      </c>
      <c r="I17" s="14" t="s">
        <v>327</v>
      </c>
      <c r="J17" s="14" t="s">
        <v>23</v>
      </c>
      <c r="K17" s="14" t="s">
        <v>25</v>
      </c>
      <c r="L17" s="14" t="s">
        <v>326</v>
      </c>
      <c r="M17" s="14" t="s">
        <v>328</v>
      </c>
      <c r="N17" s="14" t="s">
        <v>326</v>
      </c>
      <c r="O17" s="14" t="s">
        <v>329</v>
      </c>
      <c r="P17" s="14" t="s">
        <v>330</v>
      </c>
      <c r="Q17" s="16">
        <v>0.221</v>
      </c>
      <c r="R17" s="16">
        <v>0.221</v>
      </c>
      <c r="S17" s="14" t="s">
        <v>331</v>
      </c>
      <c r="T17" s="14" t="s">
        <v>433</v>
      </c>
      <c r="U17" s="14" t="s">
        <v>332</v>
      </c>
      <c r="V17" s="14" t="s">
        <v>333</v>
      </c>
      <c r="W17" s="14" t="s">
        <v>334</v>
      </c>
      <c r="X17" s="14" t="s">
        <v>326</v>
      </c>
      <c r="Y17" s="14" t="s">
        <v>326</v>
      </c>
      <c r="Z17" s="14" t="s">
        <v>335</v>
      </c>
      <c r="AA17" s="14" t="s">
        <v>326</v>
      </c>
      <c r="AB17" s="14" t="s">
        <v>326</v>
      </c>
      <c r="AC17" s="14" t="s">
        <v>336</v>
      </c>
      <c r="AD17" s="14" t="s">
        <v>394</v>
      </c>
      <c r="AE17" s="14" t="s">
        <v>326</v>
      </c>
      <c r="AF17" s="14" t="s">
        <v>521</v>
      </c>
      <c r="AG17" s="14" t="s">
        <v>522</v>
      </c>
      <c r="AH17" s="17">
        <v>40</v>
      </c>
      <c r="AI17" s="17">
        <v>1</v>
      </c>
      <c r="AJ17" s="14" t="s">
        <v>339</v>
      </c>
      <c r="AK17" s="14" t="s">
        <v>340</v>
      </c>
      <c r="AL17" s="14" t="s">
        <v>326</v>
      </c>
      <c r="AM17" s="16">
        <v>0</v>
      </c>
      <c r="AN17" s="16">
        <v>0</v>
      </c>
      <c r="AO17" s="16">
        <v>5</v>
      </c>
      <c r="AP17" s="16">
        <v>0</v>
      </c>
      <c r="AQ17" s="16">
        <v>0</v>
      </c>
      <c r="AR17" s="16">
        <v>5</v>
      </c>
      <c r="AS17" s="14" t="s">
        <v>326</v>
      </c>
      <c r="AT17" s="15"/>
      <c r="AU17" s="14" t="s">
        <v>326</v>
      </c>
      <c r="AV17" s="14" t="s">
        <v>326</v>
      </c>
      <c r="AW17" s="14" t="s">
        <v>341</v>
      </c>
      <c r="AX17" s="14" t="s">
        <v>342</v>
      </c>
      <c r="AY17" s="14" t="s">
        <v>326</v>
      </c>
      <c r="AZ17" s="18">
        <v>0</v>
      </c>
      <c r="BA17" s="18">
        <v>0</v>
      </c>
      <c r="BB17" s="18">
        <v>0</v>
      </c>
      <c r="BC17" s="16">
        <v>0</v>
      </c>
      <c r="BD17" s="17">
        <v>45</v>
      </c>
      <c r="BE17" s="14" t="s">
        <v>326</v>
      </c>
      <c r="BF17" s="14" t="s">
        <v>343</v>
      </c>
      <c r="BG17" s="14" t="s">
        <v>326</v>
      </c>
      <c r="BH17" s="14" t="s">
        <v>344</v>
      </c>
      <c r="BI17" s="14" t="s">
        <v>334</v>
      </c>
      <c r="BJ17" s="14" t="s">
        <v>334</v>
      </c>
      <c r="BK17" s="14" t="s">
        <v>483</v>
      </c>
      <c r="BL17" s="14" t="s">
        <v>382</v>
      </c>
      <c r="BM17" s="14" t="s">
        <v>332</v>
      </c>
      <c r="BN17" s="14" t="s">
        <v>345</v>
      </c>
      <c r="BO17" s="16">
        <v>2</v>
      </c>
      <c r="BP17" s="14" t="s">
        <v>346</v>
      </c>
      <c r="BQ17" s="14" t="s">
        <v>347</v>
      </c>
      <c r="BR17" s="14" t="s">
        <v>326</v>
      </c>
      <c r="BS17" s="14" t="s">
        <v>346</v>
      </c>
      <c r="BT17" s="14" t="s">
        <v>326</v>
      </c>
      <c r="BU17" s="14" t="s">
        <v>326</v>
      </c>
      <c r="BV17" s="14" t="s">
        <v>326</v>
      </c>
      <c r="BW17" s="14" t="s">
        <v>326</v>
      </c>
      <c r="BX17" s="14" t="s">
        <v>326</v>
      </c>
      <c r="BY17" s="14" t="s">
        <v>349</v>
      </c>
      <c r="BZ17" s="14" t="s">
        <v>350</v>
      </c>
      <c r="CA17" s="14" t="s">
        <v>351</v>
      </c>
      <c r="CB17" s="14" t="s">
        <v>326</v>
      </c>
      <c r="CC17" s="16">
        <v>2</v>
      </c>
      <c r="CD17" s="18">
        <v>3.97</v>
      </c>
      <c r="CE17" s="14" t="s">
        <v>352</v>
      </c>
      <c r="CF17" s="18">
        <v>1.99</v>
      </c>
      <c r="CG17" s="18">
        <v>2.0499999999999998</v>
      </c>
      <c r="CH17" s="17">
        <v>1</v>
      </c>
      <c r="CI17" s="14" t="s">
        <v>353</v>
      </c>
      <c r="CJ17" s="14" t="s">
        <v>386</v>
      </c>
      <c r="CK17" s="14" t="s">
        <v>391</v>
      </c>
      <c r="CL17" s="15">
        <v>42370</v>
      </c>
      <c r="CM17" s="14" t="s">
        <v>392</v>
      </c>
      <c r="CN17" s="14" t="s">
        <v>326</v>
      </c>
      <c r="CO17" s="14" t="s">
        <v>357</v>
      </c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</row>
    <row r="18" spans="1:128" x14ac:dyDescent="0.3">
      <c r="A18" s="14" t="s">
        <v>185</v>
      </c>
      <c r="B18" s="14" t="s">
        <v>183</v>
      </c>
      <c r="C18" s="15">
        <v>44578</v>
      </c>
      <c r="D18" s="14" t="s">
        <v>358</v>
      </c>
      <c r="E18" s="15">
        <v>44642</v>
      </c>
      <c r="F18" s="14" t="s">
        <v>377</v>
      </c>
      <c r="G18" s="14" t="s">
        <v>325</v>
      </c>
      <c r="H18" s="14" t="s">
        <v>326</v>
      </c>
      <c r="I18" s="14" t="s">
        <v>327</v>
      </c>
      <c r="J18" s="14" t="s">
        <v>23</v>
      </c>
      <c r="K18" s="14" t="s">
        <v>25</v>
      </c>
      <c r="L18" s="14" t="s">
        <v>326</v>
      </c>
      <c r="M18" s="14" t="s">
        <v>328</v>
      </c>
      <c r="N18" s="14" t="s">
        <v>326</v>
      </c>
      <c r="O18" s="14" t="s">
        <v>329</v>
      </c>
      <c r="P18" s="14" t="s">
        <v>330</v>
      </c>
      <c r="Q18" s="16">
        <v>0.55900000000000005</v>
      </c>
      <c r="R18" s="16">
        <v>0.55900000000000005</v>
      </c>
      <c r="S18" s="14" t="s">
        <v>331</v>
      </c>
      <c r="T18" s="14" t="s">
        <v>497</v>
      </c>
      <c r="U18" s="14" t="s">
        <v>332</v>
      </c>
      <c r="V18" s="14" t="s">
        <v>333</v>
      </c>
      <c r="W18" s="14" t="s">
        <v>334</v>
      </c>
      <c r="X18" s="14" t="s">
        <v>326</v>
      </c>
      <c r="Y18" s="14" t="s">
        <v>326</v>
      </c>
      <c r="Z18" s="14" t="s">
        <v>335</v>
      </c>
      <c r="AA18" s="14" t="s">
        <v>326</v>
      </c>
      <c r="AB18" s="14" t="s">
        <v>326</v>
      </c>
      <c r="AC18" s="14" t="s">
        <v>336</v>
      </c>
      <c r="AD18" s="14" t="s">
        <v>326</v>
      </c>
      <c r="AE18" s="14" t="s">
        <v>326</v>
      </c>
      <c r="AF18" s="14" t="s">
        <v>337</v>
      </c>
      <c r="AG18" s="14" t="s">
        <v>338</v>
      </c>
      <c r="AH18" s="17">
        <v>40</v>
      </c>
      <c r="AI18" s="17">
        <v>1</v>
      </c>
      <c r="AJ18" s="14" t="s">
        <v>339</v>
      </c>
      <c r="AK18" s="14" t="s">
        <v>340</v>
      </c>
      <c r="AL18" s="14" t="s">
        <v>326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  <c r="AS18" s="14" t="s">
        <v>326</v>
      </c>
      <c r="AT18" s="15"/>
      <c r="AU18" s="14" t="s">
        <v>326</v>
      </c>
      <c r="AV18" s="14" t="s">
        <v>326</v>
      </c>
      <c r="AW18" s="14" t="s">
        <v>341</v>
      </c>
      <c r="AX18" s="14" t="s">
        <v>342</v>
      </c>
      <c r="AY18" s="14" t="s">
        <v>326</v>
      </c>
      <c r="AZ18" s="18">
        <v>0</v>
      </c>
      <c r="BA18" s="18">
        <v>0</v>
      </c>
      <c r="BB18" s="18">
        <v>0</v>
      </c>
      <c r="BC18" s="16">
        <v>0</v>
      </c>
      <c r="BD18" s="17">
        <v>45</v>
      </c>
      <c r="BE18" s="14" t="s">
        <v>326</v>
      </c>
      <c r="BF18" s="14" t="s">
        <v>343</v>
      </c>
      <c r="BG18" s="14" t="s">
        <v>326</v>
      </c>
      <c r="BH18" s="14" t="s">
        <v>344</v>
      </c>
      <c r="BI18" s="14" t="s">
        <v>334</v>
      </c>
      <c r="BJ18" s="14" t="s">
        <v>334</v>
      </c>
      <c r="BK18" s="14" t="s">
        <v>326</v>
      </c>
      <c r="BL18" s="14" t="s">
        <v>326</v>
      </c>
      <c r="BM18" s="14" t="s">
        <v>332</v>
      </c>
      <c r="BN18" s="14" t="s">
        <v>345</v>
      </c>
      <c r="BO18" s="16">
        <v>1</v>
      </c>
      <c r="BP18" s="14" t="s">
        <v>346</v>
      </c>
      <c r="BQ18" s="14" t="s">
        <v>347</v>
      </c>
      <c r="BR18" s="14" t="s">
        <v>326</v>
      </c>
      <c r="BS18" s="14" t="s">
        <v>348</v>
      </c>
      <c r="BT18" s="14" t="s">
        <v>326</v>
      </c>
      <c r="BU18" s="14" t="s">
        <v>326</v>
      </c>
      <c r="BV18" s="14" t="s">
        <v>326</v>
      </c>
      <c r="BW18" s="14" t="s">
        <v>326</v>
      </c>
      <c r="BX18" s="14" t="s">
        <v>326</v>
      </c>
      <c r="BY18" s="14" t="s">
        <v>349</v>
      </c>
      <c r="BZ18" s="14" t="s">
        <v>350</v>
      </c>
      <c r="CA18" s="14" t="s">
        <v>351</v>
      </c>
      <c r="CB18" s="14" t="s">
        <v>326</v>
      </c>
      <c r="CC18" s="16">
        <v>0</v>
      </c>
      <c r="CD18" s="18">
        <v>0</v>
      </c>
      <c r="CE18" s="14" t="s">
        <v>352</v>
      </c>
      <c r="CF18" s="18">
        <v>472.91</v>
      </c>
      <c r="CG18" s="18">
        <v>0</v>
      </c>
      <c r="CH18" s="17">
        <v>1</v>
      </c>
      <c r="CI18" s="14" t="s">
        <v>353</v>
      </c>
      <c r="CJ18" s="14" t="s">
        <v>523</v>
      </c>
      <c r="CK18" s="14" t="s">
        <v>524</v>
      </c>
      <c r="CL18" s="15">
        <v>44578</v>
      </c>
      <c r="CM18" s="14" t="s">
        <v>358</v>
      </c>
      <c r="CN18" s="14" t="s">
        <v>525</v>
      </c>
      <c r="CO18" s="14" t="s">
        <v>357</v>
      </c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</row>
    <row r="19" spans="1:128" x14ac:dyDescent="0.3">
      <c r="A19" s="14"/>
      <c r="B19" s="14"/>
      <c r="C19" s="15"/>
      <c r="D19" s="14"/>
      <c r="E19" s="15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6"/>
      <c r="R19" s="16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7"/>
      <c r="AI19" s="17"/>
      <c r="AJ19" s="14"/>
      <c r="AK19" s="14"/>
      <c r="AL19" s="14"/>
      <c r="AM19" s="16"/>
      <c r="AN19" s="16"/>
      <c r="AO19" s="16"/>
      <c r="AP19" s="16"/>
      <c r="AQ19" s="16"/>
      <c r="AR19" s="16"/>
      <c r="AS19" s="14"/>
      <c r="AT19" s="15"/>
      <c r="AU19" s="14"/>
      <c r="AV19" s="14"/>
      <c r="AW19" s="14"/>
      <c r="AX19" s="14"/>
      <c r="AY19" s="14"/>
      <c r="AZ19" s="18"/>
      <c r="BA19" s="18"/>
      <c r="BB19" s="18"/>
      <c r="BC19" s="16"/>
      <c r="BD19" s="17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6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6"/>
      <c r="CD19" s="18"/>
      <c r="CE19" s="14"/>
      <c r="CF19" s="18"/>
      <c r="CG19" s="18"/>
      <c r="CH19" s="17"/>
      <c r="CI19" s="14"/>
      <c r="CJ19" s="14"/>
      <c r="CK19" s="14"/>
      <c r="CL19" s="15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</row>
    <row r="20" spans="1:128" x14ac:dyDescent="0.3">
      <c r="A20" s="14"/>
      <c r="B20" s="14"/>
      <c r="C20" s="15"/>
      <c r="D20" s="14"/>
      <c r="E20" s="15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6"/>
      <c r="R20" s="16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7"/>
      <c r="AI20" s="17"/>
      <c r="AJ20" s="14"/>
      <c r="AK20" s="14"/>
      <c r="AL20" s="14"/>
      <c r="AM20" s="16"/>
      <c r="AN20" s="16"/>
      <c r="AO20" s="16"/>
      <c r="AP20" s="16"/>
      <c r="AQ20" s="16"/>
      <c r="AR20" s="16"/>
      <c r="AS20" s="14"/>
      <c r="AT20" s="15"/>
      <c r="AU20" s="14"/>
      <c r="AV20" s="14"/>
      <c r="AW20" s="14"/>
      <c r="AX20" s="14"/>
      <c r="AY20" s="14"/>
      <c r="AZ20" s="18"/>
      <c r="BA20" s="18"/>
      <c r="BB20" s="18"/>
      <c r="BC20" s="16"/>
      <c r="BD20" s="17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6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6"/>
      <c r="CD20" s="18"/>
      <c r="CE20" s="14"/>
      <c r="CF20" s="18"/>
      <c r="CG20" s="18"/>
      <c r="CH20" s="17"/>
      <c r="CI20" s="14"/>
      <c r="CJ20" s="14"/>
      <c r="CK20" s="14"/>
      <c r="CL20" s="15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</row>
    <row r="21" spans="1:128" x14ac:dyDescent="0.3">
      <c r="A21" s="14"/>
      <c r="B21" s="14"/>
      <c r="C21" s="15"/>
      <c r="D21" s="14"/>
      <c r="E21" s="15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6"/>
      <c r="R21" s="16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7"/>
      <c r="AI21" s="17"/>
      <c r="AJ21" s="14"/>
      <c r="AK21" s="14"/>
      <c r="AL21" s="14"/>
      <c r="AM21" s="16"/>
      <c r="AN21" s="16"/>
      <c r="AO21" s="16"/>
      <c r="AP21" s="16"/>
      <c r="AQ21" s="16"/>
      <c r="AR21" s="16"/>
      <c r="AS21" s="14"/>
      <c r="AT21" s="15"/>
      <c r="AU21" s="14"/>
      <c r="AV21" s="14"/>
      <c r="AW21" s="14"/>
      <c r="AX21" s="14"/>
      <c r="AY21" s="14"/>
      <c r="AZ21" s="18"/>
      <c r="BA21" s="18"/>
      <c r="BB21" s="18"/>
      <c r="BC21" s="16"/>
      <c r="BD21" s="17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6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6"/>
      <c r="CD21" s="18"/>
      <c r="CE21" s="14"/>
      <c r="CF21" s="18"/>
      <c r="CG21" s="18"/>
      <c r="CH21" s="17"/>
      <c r="CI21" s="14"/>
      <c r="CJ21" s="14"/>
      <c r="CK21" s="14"/>
      <c r="CL21" s="15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</row>
    <row r="22" spans="1:128" x14ac:dyDescent="0.3">
      <c r="A22" s="14"/>
      <c r="B22" s="14"/>
      <c r="C22" s="15"/>
      <c r="D22" s="14"/>
      <c r="E22" s="15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6"/>
      <c r="R22" s="16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7"/>
      <c r="AI22" s="17"/>
      <c r="AJ22" s="14"/>
      <c r="AK22" s="14"/>
      <c r="AL22" s="14"/>
      <c r="AM22" s="16"/>
      <c r="AN22" s="16"/>
      <c r="AO22" s="16"/>
      <c r="AP22" s="16"/>
      <c r="AQ22" s="16"/>
      <c r="AR22" s="16"/>
      <c r="AS22" s="14"/>
      <c r="AT22" s="15"/>
      <c r="AU22" s="14"/>
      <c r="AV22" s="14"/>
      <c r="AW22" s="14"/>
      <c r="AX22" s="14"/>
      <c r="AY22" s="14"/>
      <c r="AZ22" s="18"/>
      <c r="BA22" s="18"/>
      <c r="BB22" s="18"/>
      <c r="BC22" s="16"/>
      <c r="BD22" s="17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6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6"/>
      <c r="CD22" s="18"/>
      <c r="CE22" s="14"/>
      <c r="CF22" s="18"/>
      <c r="CG22" s="18"/>
      <c r="CH22" s="17"/>
      <c r="CI22" s="14"/>
      <c r="CJ22" s="14"/>
      <c r="CK22" s="14"/>
      <c r="CL22" s="15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</row>
    <row r="23" spans="1:128" x14ac:dyDescent="0.3">
      <c r="A23" s="14"/>
      <c r="B23" s="14"/>
      <c r="C23" s="15"/>
      <c r="D23" s="14"/>
      <c r="E23" s="15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6"/>
      <c r="R23" s="16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7"/>
      <c r="AI23" s="17"/>
      <c r="AJ23" s="14"/>
      <c r="AK23" s="14"/>
      <c r="AL23" s="14"/>
      <c r="AM23" s="16"/>
      <c r="AN23" s="16"/>
      <c r="AO23" s="16"/>
      <c r="AP23" s="16"/>
      <c r="AQ23" s="16"/>
      <c r="AR23" s="16"/>
      <c r="AS23" s="14"/>
      <c r="AT23" s="15"/>
      <c r="AU23" s="14"/>
      <c r="AV23" s="14"/>
      <c r="AW23" s="14"/>
      <c r="AX23" s="14"/>
      <c r="AY23" s="14"/>
      <c r="AZ23" s="18"/>
      <c r="BA23" s="18"/>
      <c r="BB23" s="18"/>
      <c r="BC23" s="16"/>
      <c r="BD23" s="17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6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6"/>
      <c r="CD23" s="18"/>
      <c r="CE23" s="14"/>
      <c r="CF23" s="18"/>
      <c r="CG23" s="18"/>
      <c r="CH23" s="17"/>
      <c r="CI23" s="14"/>
      <c r="CJ23" s="14"/>
      <c r="CK23" s="14"/>
      <c r="CL23" s="15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</row>
    <row r="24" spans="1:128" x14ac:dyDescent="0.3">
      <c r="A24" s="14"/>
      <c r="B24" s="14"/>
      <c r="C24" s="15"/>
      <c r="D24" s="14"/>
      <c r="E24" s="15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6"/>
      <c r="Q24" s="16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7"/>
      <c r="AH24" s="17"/>
      <c r="AI24" s="14"/>
      <c r="AJ24" s="14"/>
      <c r="AK24" s="14"/>
      <c r="AL24" s="16"/>
      <c r="AM24" s="16"/>
      <c r="AN24" s="16"/>
      <c r="AO24" s="16"/>
      <c r="AP24" s="16"/>
      <c r="AQ24" s="16"/>
      <c r="AR24" s="14"/>
      <c r="AS24" s="15"/>
      <c r="AT24" s="14"/>
      <c r="AU24" s="14"/>
      <c r="AV24" s="14"/>
      <c r="AW24" s="14"/>
      <c r="AX24" s="14"/>
      <c r="AY24" s="18"/>
      <c r="AZ24" s="18"/>
      <c r="BA24" s="18"/>
      <c r="BB24" s="16"/>
      <c r="BC24" s="17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6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6"/>
      <c r="CC24" s="18"/>
      <c r="CD24" s="14"/>
      <c r="CE24" s="18"/>
      <c r="CF24" s="18"/>
      <c r="CG24" s="17"/>
      <c r="CH24" s="14"/>
      <c r="CI24" s="14"/>
      <c r="CJ24" s="14"/>
      <c r="CK24" s="15"/>
      <c r="CL24" s="14"/>
      <c r="CM24" s="14"/>
      <c r="CN24" s="14"/>
    </row>
  </sheetData>
  <pageMargins left="0.7" right="0.7" top="0.75" bottom="0.75" header="0.3" footer="0.3"/>
  <pageSetup orientation="portrait" r:id="rId1"/>
  <headerFooter>
    <oddHeader>&amp;L&amp;"CorpoS"&amp;10&amp;K007a93Internal&amp;1#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92D050"/>
  </sheetPr>
  <dimension ref="A1:J108"/>
  <sheetViews>
    <sheetView workbookViewId="0">
      <selection sqref="A1:H100"/>
    </sheetView>
  </sheetViews>
  <sheetFormatPr baseColWidth="10" defaultRowHeight="14.4" x14ac:dyDescent="0.3"/>
  <cols>
    <col min="1" max="1" width="22.33203125" bestFit="1" customWidth="1"/>
    <col min="2" max="2" width="42.5546875" bestFit="1" customWidth="1"/>
    <col min="3" max="3" width="5.44140625" bestFit="1" customWidth="1"/>
    <col min="4" max="4" width="10.88671875" bestFit="1" customWidth="1"/>
    <col min="5" max="5" width="5.6640625" bestFit="1" customWidth="1"/>
    <col min="6" max="6" width="6.5546875" bestFit="1" customWidth="1"/>
    <col min="7" max="8" width="5.33203125" bestFit="1" customWidth="1"/>
  </cols>
  <sheetData>
    <row r="1" spans="1:10" ht="23.4" x14ac:dyDescent="0.45">
      <c r="A1" s="30" t="s">
        <v>76</v>
      </c>
      <c r="B1" s="31"/>
      <c r="C1" s="31"/>
      <c r="D1" s="31"/>
      <c r="E1" s="31"/>
      <c r="F1" s="31"/>
      <c r="G1" s="31"/>
      <c r="H1" s="31"/>
      <c r="I1" s="23"/>
      <c r="J1" s="23"/>
    </row>
    <row r="2" spans="1:10" x14ac:dyDescent="0.3">
      <c r="A2" s="11" t="s">
        <v>71</v>
      </c>
      <c r="B2" s="11" t="s">
        <v>72</v>
      </c>
      <c r="C2" s="11" t="s">
        <v>73</v>
      </c>
      <c r="D2" s="11" t="s">
        <v>77</v>
      </c>
      <c r="E2" s="11" t="s">
        <v>80</v>
      </c>
      <c r="F2" s="11" t="s">
        <v>81</v>
      </c>
      <c r="G2" s="11" t="s">
        <v>80</v>
      </c>
      <c r="H2" s="11" t="s">
        <v>82</v>
      </c>
    </row>
    <row r="3" spans="1:10" x14ac:dyDescent="0.3">
      <c r="A3" s="14" t="s">
        <v>83</v>
      </c>
      <c r="B3" s="14" t="s">
        <v>84</v>
      </c>
      <c r="C3" s="20">
        <v>-46</v>
      </c>
      <c r="D3" t="e">
        <f>VLOOKUP(A3,'Zeng_e306 - LV'!A:CN,10,0)</f>
        <v>#N/A</v>
      </c>
      <c r="E3" t="e">
        <f>VLOOKUP(A3,'Zeng_e306 - LV'!A:CN,26,0)</f>
        <v>#N/A</v>
      </c>
      <c r="F3" t="e">
        <f>VLOOKUP(A3,'Zeng_e306 - LV'!A:CN,29,0)</f>
        <v>#N/A</v>
      </c>
      <c r="G3" t="e">
        <f>VLOOKUP(A3,'Zeng_e306 - LV'!A:CN,37,0)</f>
        <v>#N/A</v>
      </c>
      <c r="H3" t="e">
        <f>VLOOKUP(A3,'Zeng_e306 - LV'!A:CN,38,0)</f>
        <v>#N/A</v>
      </c>
    </row>
    <row r="4" spans="1:10" x14ac:dyDescent="0.3">
      <c r="A4" s="14" t="s">
        <v>85</v>
      </c>
      <c r="B4" s="14" t="s">
        <v>86</v>
      </c>
      <c r="C4" s="20">
        <v>-6</v>
      </c>
      <c r="D4" t="str">
        <f>VLOOKUP(A4,'Zeng_e306 - LV'!A:CN,10,0)</f>
        <v>COMPOSITE</v>
      </c>
      <c r="E4" t="str">
        <f>VLOOKUP(A4,'Zeng_e306 - LV'!A:CN,26,0)</f>
        <v>ZNOR</v>
      </c>
      <c r="F4" t="str">
        <f>VLOOKUP(A4,'Zeng_e306 - LV'!A:CN,29,0)</f>
        <v>25</v>
      </c>
      <c r="G4" t="str">
        <f>VLOOKUP(A4,'Zeng_e306 - LV'!A:CN,37,0)</f>
        <v>F</v>
      </c>
      <c r="H4" t="str">
        <f>VLOOKUP(A4,'Zeng_e306 - LV'!A:CN,38,0)</f>
        <v/>
      </c>
    </row>
    <row r="5" spans="1:10" x14ac:dyDescent="0.3">
      <c r="A5" s="14" t="s">
        <v>201</v>
      </c>
      <c r="B5" s="14" t="s">
        <v>202</v>
      </c>
      <c r="C5" s="20">
        <v>-6</v>
      </c>
      <c r="D5" t="str">
        <f>VLOOKUP(A5,'Zeng_e306 - LV'!A:CN,10,0)</f>
        <v>AGRÉGATS</v>
      </c>
      <c r="E5" t="str">
        <f>VLOOKUP(A5,'Zeng_e306 - LV'!A:CN,26,0)</f>
        <v>ZNOR</v>
      </c>
      <c r="F5" t="str">
        <f>VLOOKUP(A5,'Zeng_e306 - LV'!A:CN,29,0)</f>
        <v>25</v>
      </c>
      <c r="G5" t="str">
        <f>VLOOKUP(A5,'Zeng_e306 - LV'!A:CN,37,0)</f>
        <v>F</v>
      </c>
      <c r="H5" t="str">
        <f>VLOOKUP(A5,'Zeng_e306 - LV'!A:CN,38,0)</f>
        <v/>
      </c>
    </row>
    <row r="6" spans="1:10" x14ac:dyDescent="0.3">
      <c r="A6" s="14" t="s">
        <v>587</v>
      </c>
      <c r="B6" s="14" t="s">
        <v>588</v>
      </c>
      <c r="C6" s="20">
        <v>-2</v>
      </c>
      <c r="D6" t="e">
        <f>VLOOKUP(A6,'Zeng_e306 - LV'!A:CN,10,0)</f>
        <v>#N/A</v>
      </c>
      <c r="E6" t="e">
        <f>VLOOKUP(A6,'Zeng_e306 - LV'!A:CN,26,0)</f>
        <v>#N/A</v>
      </c>
      <c r="F6" t="e">
        <f>VLOOKUP(A6,'Zeng_e306 - LV'!A:CN,29,0)</f>
        <v>#N/A</v>
      </c>
      <c r="G6" t="e">
        <f>VLOOKUP(A6,'Zeng_e306 - LV'!A:CN,37,0)</f>
        <v>#N/A</v>
      </c>
      <c r="H6" t="e">
        <f>VLOOKUP(A6,'Zeng_e306 - LV'!A:CN,38,0)</f>
        <v>#N/A</v>
      </c>
    </row>
    <row r="7" spans="1:10" x14ac:dyDescent="0.3">
      <c r="A7" s="14" t="s">
        <v>589</v>
      </c>
      <c r="B7" s="14" t="s">
        <v>590</v>
      </c>
      <c r="C7" s="20">
        <v>10</v>
      </c>
      <c r="D7" t="e">
        <f>VLOOKUP(A7,'Zeng_e306 - LV'!A:CN,10,0)</f>
        <v>#N/A</v>
      </c>
      <c r="E7" t="e">
        <f>VLOOKUP(A7,'Zeng_e306 - LV'!A:CN,26,0)</f>
        <v>#N/A</v>
      </c>
      <c r="F7" t="e">
        <f>VLOOKUP(A7,'Zeng_e306 - LV'!A:CN,29,0)</f>
        <v>#N/A</v>
      </c>
      <c r="G7" t="e">
        <f>VLOOKUP(A7,'Zeng_e306 - LV'!A:CN,37,0)</f>
        <v>#N/A</v>
      </c>
      <c r="H7" t="e">
        <f>VLOOKUP(A7,'Zeng_e306 - LV'!A:CN,38,0)</f>
        <v>#N/A</v>
      </c>
    </row>
    <row r="8" spans="1:10" x14ac:dyDescent="0.3">
      <c r="A8" s="14" t="s">
        <v>97</v>
      </c>
      <c r="B8" s="14" t="s">
        <v>98</v>
      </c>
      <c r="C8" s="20">
        <v>138</v>
      </c>
      <c r="D8" t="e">
        <f>VLOOKUP(A8,'Zeng_e306 - LV'!A:CN,10,0)</f>
        <v>#N/A</v>
      </c>
      <c r="E8" t="e">
        <f>VLOOKUP(A8,'Zeng_e306 - LV'!A:CN,26,0)</f>
        <v>#N/A</v>
      </c>
      <c r="F8" t="e">
        <f>VLOOKUP(A8,'Zeng_e306 - LV'!A:CN,29,0)</f>
        <v>#N/A</v>
      </c>
      <c r="G8" t="e">
        <f>VLOOKUP(A8,'Zeng_e306 - LV'!A:CN,37,0)</f>
        <v>#N/A</v>
      </c>
      <c r="H8" t="e">
        <f>VLOOKUP(A8,'Zeng_e306 - LV'!A:CN,38,0)</f>
        <v>#N/A</v>
      </c>
    </row>
    <row r="9" spans="1:10" x14ac:dyDescent="0.3">
      <c r="A9" s="14" t="s">
        <v>95</v>
      </c>
      <c r="B9" s="14" t="s">
        <v>96</v>
      </c>
      <c r="C9" s="20">
        <v>138</v>
      </c>
      <c r="D9" t="e">
        <f>VLOOKUP(A9,'Zeng_e306 - LV'!A:CN,10,0)</f>
        <v>#N/A</v>
      </c>
      <c r="E9" t="e">
        <f>VLOOKUP(A9,'Zeng_e306 - LV'!A:CN,26,0)</f>
        <v>#N/A</v>
      </c>
      <c r="F9" t="e">
        <f>VLOOKUP(A9,'Zeng_e306 - LV'!A:CN,29,0)</f>
        <v>#N/A</v>
      </c>
      <c r="G9" t="e">
        <f>VLOOKUP(A9,'Zeng_e306 - LV'!A:CN,37,0)</f>
        <v>#N/A</v>
      </c>
      <c r="H9" t="e">
        <f>VLOOKUP(A9,'Zeng_e306 - LV'!A:CN,38,0)</f>
        <v>#N/A</v>
      </c>
    </row>
    <row r="10" spans="1:10" x14ac:dyDescent="0.3">
      <c r="A10" s="14" t="s">
        <v>93</v>
      </c>
      <c r="B10" s="14" t="s">
        <v>94</v>
      </c>
      <c r="C10" s="20">
        <v>138</v>
      </c>
      <c r="D10" t="e">
        <f>VLOOKUP(A10,'Zeng_e306 - LV'!A:CN,10,0)</f>
        <v>#N/A</v>
      </c>
      <c r="E10" t="e">
        <f>VLOOKUP(A10,'Zeng_e306 - LV'!A:CN,26,0)</f>
        <v>#N/A</v>
      </c>
      <c r="F10" t="e">
        <f>VLOOKUP(A10,'Zeng_e306 - LV'!A:CN,29,0)</f>
        <v>#N/A</v>
      </c>
      <c r="G10" t="e">
        <f>VLOOKUP(A10,'Zeng_e306 - LV'!A:CN,37,0)</f>
        <v>#N/A</v>
      </c>
      <c r="H10" t="e">
        <f>VLOOKUP(A10,'Zeng_e306 - LV'!A:CN,38,0)</f>
        <v>#N/A</v>
      </c>
    </row>
    <row r="11" spans="1:10" x14ac:dyDescent="0.3">
      <c r="A11" s="14" t="s">
        <v>91</v>
      </c>
      <c r="B11" s="14" t="s">
        <v>92</v>
      </c>
      <c r="C11" s="20">
        <v>138</v>
      </c>
      <c r="D11" t="e">
        <f>VLOOKUP(A11,'Zeng_e306 - LV'!A:CN,10,0)</f>
        <v>#N/A</v>
      </c>
      <c r="E11" t="e">
        <f>VLOOKUP(A11,'Zeng_e306 - LV'!A:CN,26,0)</f>
        <v>#N/A</v>
      </c>
      <c r="F11" t="e">
        <f>VLOOKUP(A11,'Zeng_e306 - LV'!A:CN,29,0)</f>
        <v>#N/A</v>
      </c>
      <c r="G11" t="e">
        <f>VLOOKUP(A11,'Zeng_e306 - LV'!A:CN,37,0)</f>
        <v>#N/A</v>
      </c>
      <c r="H11" t="e">
        <f>VLOOKUP(A11,'Zeng_e306 - LV'!A:CN,38,0)</f>
        <v>#N/A</v>
      </c>
    </row>
    <row r="12" spans="1:10" x14ac:dyDescent="0.3">
      <c r="A12" s="14" t="s">
        <v>101</v>
      </c>
      <c r="B12" s="14" t="s">
        <v>102</v>
      </c>
      <c r="C12" s="20">
        <v>157</v>
      </c>
      <c r="D12" t="str">
        <f>VLOOKUP(A12,'Zeng_e306 - LV'!A:CN,10,0)</f>
        <v>COMPOSITE</v>
      </c>
      <c r="E12" t="str">
        <f>VLOOKUP(A12,'Zeng_e306 - LV'!A:CN,26,0)</f>
        <v>ZNOR</v>
      </c>
      <c r="F12" t="str">
        <f>VLOOKUP(A12,'Zeng_e306 - LV'!A:CN,29,0)</f>
        <v>25</v>
      </c>
      <c r="G12" t="str">
        <f>VLOOKUP(A12,'Zeng_e306 - LV'!A:CN,37,0)</f>
        <v>F</v>
      </c>
      <c r="H12" t="str">
        <f>VLOOKUP(A12,'Zeng_e306 - LV'!A:CN,38,0)</f>
        <v/>
      </c>
    </row>
    <row r="13" spans="1:10" x14ac:dyDescent="0.3">
      <c r="A13" s="14" t="s">
        <v>99</v>
      </c>
      <c r="B13" s="14" t="s">
        <v>100</v>
      </c>
      <c r="C13" s="20">
        <v>157</v>
      </c>
      <c r="D13" t="e">
        <f>VLOOKUP(A13,'Zeng_e306 - LV'!A:CN,10,0)</f>
        <v>#N/A</v>
      </c>
      <c r="E13" t="e">
        <f>VLOOKUP(A13,'Zeng_e306 - LV'!A:CN,26,0)</f>
        <v>#N/A</v>
      </c>
      <c r="F13" t="e">
        <f>VLOOKUP(A13,'Zeng_e306 - LV'!A:CN,29,0)</f>
        <v>#N/A</v>
      </c>
      <c r="G13" t="e">
        <f>VLOOKUP(A13,'Zeng_e306 - LV'!A:CN,37,0)</f>
        <v>#N/A</v>
      </c>
      <c r="H13" t="e">
        <f>VLOOKUP(A13,'Zeng_e306 - LV'!A:CN,38,0)</f>
        <v>#N/A</v>
      </c>
    </row>
    <row r="14" spans="1:10" x14ac:dyDescent="0.3">
      <c r="A14" s="14" t="s">
        <v>105</v>
      </c>
      <c r="B14" s="14" t="s">
        <v>106</v>
      </c>
      <c r="C14" s="20">
        <v>189</v>
      </c>
      <c r="D14" t="e">
        <f>VLOOKUP(A14,'Zeng_e306 - LV'!A:CN,10,0)</f>
        <v>#N/A</v>
      </c>
      <c r="E14" t="e">
        <f>VLOOKUP(A14,'Zeng_e306 - LV'!A:CN,26,0)</f>
        <v>#N/A</v>
      </c>
      <c r="F14" t="e">
        <f>VLOOKUP(A14,'Zeng_e306 - LV'!A:CN,29,0)</f>
        <v>#N/A</v>
      </c>
      <c r="G14" t="e">
        <f>VLOOKUP(A14,'Zeng_e306 - LV'!A:CN,37,0)</f>
        <v>#N/A</v>
      </c>
      <c r="H14" t="e">
        <f>VLOOKUP(A14,'Zeng_e306 - LV'!A:CN,38,0)</f>
        <v>#N/A</v>
      </c>
    </row>
    <row r="15" spans="1:10" x14ac:dyDescent="0.3">
      <c r="A15" s="14" t="s">
        <v>103</v>
      </c>
      <c r="B15" s="14" t="s">
        <v>104</v>
      </c>
      <c r="C15" s="20">
        <v>189</v>
      </c>
      <c r="D15" t="e">
        <f>VLOOKUP(A15,'Zeng_e306 - LV'!A:CN,10,0)</f>
        <v>#N/A</v>
      </c>
      <c r="E15" t="e">
        <f>VLOOKUP(A15,'Zeng_e306 - LV'!A:CN,26,0)</f>
        <v>#N/A</v>
      </c>
      <c r="F15" t="e">
        <f>VLOOKUP(A15,'Zeng_e306 - LV'!A:CN,29,0)</f>
        <v>#N/A</v>
      </c>
      <c r="G15" t="e">
        <f>VLOOKUP(A15,'Zeng_e306 - LV'!A:CN,37,0)</f>
        <v>#N/A</v>
      </c>
      <c r="H15" t="e">
        <f>VLOOKUP(A15,'Zeng_e306 - LV'!A:CN,38,0)</f>
        <v>#N/A</v>
      </c>
    </row>
    <row r="16" spans="1:10" x14ac:dyDescent="0.3">
      <c r="A16" s="14" t="s">
        <v>197</v>
      </c>
      <c r="B16" s="14" t="s">
        <v>198</v>
      </c>
      <c r="C16" s="20">
        <v>999.9</v>
      </c>
      <c r="D16" t="e">
        <f>VLOOKUP(A16,'Zeng_e306 - LV'!A:CN,10,0)</f>
        <v>#N/A</v>
      </c>
      <c r="E16" t="e">
        <f>VLOOKUP(A16,'Zeng_e306 - LV'!A:CN,26,0)</f>
        <v>#N/A</v>
      </c>
      <c r="F16" t="e">
        <f>VLOOKUP(A16,'Zeng_e306 - LV'!A:CN,29,0)</f>
        <v>#N/A</v>
      </c>
      <c r="G16" t="e">
        <f>VLOOKUP(A16,'Zeng_e306 - LV'!A:CN,37,0)</f>
        <v>#N/A</v>
      </c>
      <c r="H16" t="e">
        <f>VLOOKUP(A16,'Zeng_e306 - LV'!A:CN,38,0)</f>
        <v>#N/A</v>
      </c>
    </row>
    <row r="17" spans="1:8" x14ac:dyDescent="0.3">
      <c r="A17" s="14" t="s">
        <v>195</v>
      </c>
      <c r="B17" s="14" t="s">
        <v>196</v>
      </c>
      <c r="C17" s="20">
        <v>999.9</v>
      </c>
      <c r="D17" t="e">
        <f>VLOOKUP(A17,'Zeng_e306 - LV'!A:CN,10,0)</f>
        <v>#N/A</v>
      </c>
      <c r="E17" t="e">
        <f>VLOOKUP(A17,'Zeng_e306 - LV'!A:CN,26,0)</f>
        <v>#N/A</v>
      </c>
      <c r="F17" t="e">
        <f>VLOOKUP(A17,'Zeng_e306 - LV'!A:CN,29,0)</f>
        <v>#N/A</v>
      </c>
      <c r="G17" t="e">
        <f>VLOOKUP(A17,'Zeng_e306 - LV'!A:CN,37,0)</f>
        <v>#N/A</v>
      </c>
      <c r="H17" t="e">
        <f>VLOOKUP(A17,'Zeng_e306 - LV'!A:CN,38,0)</f>
        <v>#N/A</v>
      </c>
    </row>
    <row r="18" spans="1:8" x14ac:dyDescent="0.3">
      <c r="A18" s="14" t="s">
        <v>193</v>
      </c>
      <c r="B18" s="14" t="s">
        <v>194</v>
      </c>
      <c r="C18" s="20">
        <v>999.9</v>
      </c>
      <c r="D18" t="e">
        <f>VLOOKUP(A18,'Zeng_e306 - LV'!A:CN,10,0)</f>
        <v>#N/A</v>
      </c>
      <c r="E18" t="e">
        <f>VLOOKUP(A18,'Zeng_e306 - LV'!A:CN,26,0)</f>
        <v>#N/A</v>
      </c>
      <c r="F18" t="e">
        <f>VLOOKUP(A18,'Zeng_e306 - LV'!A:CN,29,0)</f>
        <v>#N/A</v>
      </c>
      <c r="G18" t="e">
        <f>VLOOKUP(A18,'Zeng_e306 - LV'!A:CN,37,0)</f>
        <v>#N/A</v>
      </c>
      <c r="H18" t="e">
        <f>VLOOKUP(A18,'Zeng_e306 - LV'!A:CN,38,0)</f>
        <v>#N/A</v>
      </c>
    </row>
    <row r="19" spans="1:8" x14ac:dyDescent="0.3">
      <c r="A19" s="14" t="s">
        <v>191</v>
      </c>
      <c r="B19" s="14" t="s">
        <v>192</v>
      </c>
      <c r="C19" s="20">
        <v>999.9</v>
      </c>
      <c r="D19" t="e">
        <f>VLOOKUP(A19,'Zeng_e306 - LV'!A:CN,10,0)</f>
        <v>#N/A</v>
      </c>
      <c r="E19" t="e">
        <f>VLOOKUP(A19,'Zeng_e306 - LV'!A:CN,26,0)</f>
        <v>#N/A</v>
      </c>
      <c r="F19" t="e">
        <f>VLOOKUP(A19,'Zeng_e306 - LV'!A:CN,29,0)</f>
        <v>#N/A</v>
      </c>
      <c r="G19" t="e">
        <f>VLOOKUP(A19,'Zeng_e306 - LV'!A:CN,37,0)</f>
        <v>#N/A</v>
      </c>
      <c r="H19" t="e">
        <f>VLOOKUP(A19,'Zeng_e306 - LV'!A:CN,38,0)</f>
        <v>#N/A</v>
      </c>
    </row>
    <row r="20" spans="1:8" x14ac:dyDescent="0.3">
      <c r="A20" s="14" t="s">
        <v>189</v>
      </c>
      <c r="B20" s="14" t="s">
        <v>190</v>
      </c>
      <c r="C20" s="20">
        <v>999.9</v>
      </c>
      <c r="D20" t="e">
        <f>VLOOKUP(A20,'Zeng_e306 - LV'!A:CN,10,0)</f>
        <v>#N/A</v>
      </c>
      <c r="E20" t="e">
        <f>VLOOKUP(A20,'Zeng_e306 - LV'!A:CN,26,0)</f>
        <v>#N/A</v>
      </c>
      <c r="F20" t="e">
        <f>VLOOKUP(A20,'Zeng_e306 - LV'!A:CN,29,0)</f>
        <v>#N/A</v>
      </c>
      <c r="G20" t="e">
        <f>VLOOKUP(A20,'Zeng_e306 - LV'!A:CN,37,0)</f>
        <v>#N/A</v>
      </c>
      <c r="H20" t="e">
        <f>VLOOKUP(A20,'Zeng_e306 - LV'!A:CN,38,0)</f>
        <v>#N/A</v>
      </c>
    </row>
    <row r="21" spans="1:8" x14ac:dyDescent="0.3">
      <c r="A21" s="14" t="s">
        <v>187</v>
      </c>
      <c r="B21" s="14" t="s">
        <v>188</v>
      </c>
      <c r="C21" s="20">
        <v>999.9</v>
      </c>
      <c r="D21" t="e">
        <f>VLOOKUP(A21,'Zeng_e306 - LV'!A:CN,10,0)</f>
        <v>#N/A</v>
      </c>
      <c r="E21" t="e">
        <f>VLOOKUP(A21,'Zeng_e306 - LV'!A:CN,26,0)</f>
        <v>#N/A</v>
      </c>
      <c r="F21" t="e">
        <f>VLOOKUP(A21,'Zeng_e306 - LV'!A:CN,29,0)</f>
        <v>#N/A</v>
      </c>
      <c r="G21" t="e">
        <f>VLOOKUP(A21,'Zeng_e306 - LV'!A:CN,37,0)</f>
        <v>#N/A</v>
      </c>
      <c r="H21" t="e">
        <f>VLOOKUP(A21,'Zeng_e306 - LV'!A:CN,38,0)</f>
        <v>#N/A</v>
      </c>
    </row>
    <row r="22" spans="1:8" x14ac:dyDescent="0.3">
      <c r="A22" s="14" t="s">
        <v>186</v>
      </c>
      <c r="B22" s="14" t="s">
        <v>90</v>
      </c>
      <c r="C22" s="20">
        <v>999.9</v>
      </c>
      <c r="D22" t="e">
        <f>VLOOKUP(A22,'Zeng_e306 - LV'!A:CN,10,0)</f>
        <v>#N/A</v>
      </c>
      <c r="E22" t="e">
        <f>VLOOKUP(A22,'Zeng_e306 - LV'!A:CN,26,0)</f>
        <v>#N/A</v>
      </c>
      <c r="F22" t="e">
        <f>VLOOKUP(A22,'Zeng_e306 - LV'!A:CN,29,0)</f>
        <v>#N/A</v>
      </c>
      <c r="G22" t="e">
        <f>VLOOKUP(A22,'Zeng_e306 - LV'!A:CN,37,0)</f>
        <v>#N/A</v>
      </c>
      <c r="H22" t="e">
        <f>VLOOKUP(A22,'Zeng_e306 - LV'!A:CN,38,0)</f>
        <v>#N/A</v>
      </c>
    </row>
    <row r="23" spans="1:8" x14ac:dyDescent="0.3">
      <c r="A23" s="14" t="s">
        <v>185</v>
      </c>
      <c r="B23" s="14" t="s">
        <v>183</v>
      </c>
      <c r="C23" s="20">
        <v>999.9</v>
      </c>
      <c r="D23" t="e">
        <f>VLOOKUP(A23,'Zeng_e306 - LV'!A:CN,10,0)</f>
        <v>#N/A</v>
      </c>
      <c r="E23" t="e">
        <f>VLOOKUP(A23,'Zeng_e306 - LV'!A:CN,26,0)</f>
        <v>#N/A</v>
      </c>
      <c r="F23" t="e">
        <f>VLOOKUP(A23,'Zeng_e306 - LV'!A:CN,29,0)</f>
        <v>#N/A</v>
      </c>
      <c r="G23" t="e">
        <f>VLOOKUP(A23,'Zeng_e306 - LV'!A:CN,37,0)</f>
        <v>#N/A</v>
      </c>
      <c r="H23" t="e">
        <f>VLOOKUP(A23,'Zeng_e306 - LV'!A:CN,38,0)</f>
        <v>#N/A</v>
      </c>
    </row>
    <row r="24" spans="1:8" x14ac:dyDescent="0.3">
      <c r="A24" s="14" t="s">
        <v>184</v>
      </c>
      <c r="B24" s="14" t="s">
        <v>178</v>
      </c>
      <c r="C24" s="20">
        <v>999.9</v>
      </c>
      <c r="D24" t="e">
        <f>VLOOKUP(A24,'Zeng_e306 - LV'!A:CN,10,0)</f>
        <v>#N/A</v>
      </c>
      <c r="E24" t="e">
        <f>VLOOKUP(A24,'Zeng_e306 - LV'!A:CN,26,0)</f>
        <v>#N/A</v>
      </c>
      <c r="F24" t="e">
        <f>VLOOKUP(A24,'Zeng_e306 - LV'!A:CN,29,0)</f>
        <v>#N/A</v>
      </c>
      <c r="G24" t="e">
        <f>VLOOKUP(A24,'Zeng_e306 - LV'!A:CN,37,0)</f>
        <v>#N/A</v>
      </c>
      <c r="H24" t="e">
        <f>VLOOKUP(A24,'Zeng_e306 - LV'!A:CN,38,0)</f>
        <v>#N/A</v>
      </c>
    </row>
    <row r="25" spans="1:8" x14ac:dyDescent="0.3">
      <c r="A25" s="14" t="s">
        <v>182</v>
      </c>
      <c r="B25" s="14" t="s">
        <v>183</v>
      </c>
      <c r="C25" s="20">
        <v>999.9</v>
      </c>
      <c r="D25" t="e">
        <f>VLOOKUP(A25,'Zeng_e306 - LV'!A:CN,10,0)</f>
        <v>#N/A</v>
      </c>
      <c r="E25" t="e">
        <f>VLOOKUP(A25,'Zeng_e306 - LV'!A:CN,26,0)</f>
        <v>#N/A</v>
      </c>
      <c r="F25" t="e">
        <f>VLOOKUP(A25,'Zeng_e306 - LV'!A:CN,29,0)</f>
        <v>#N/A</v>
      </c>
      <c r="G25" t="e">
        <f>VLOOKUP(A25,'Zeng_e306 - LV'!A:CN,37,0)</f>
        <v>#N/A</v>
      </c>
      <c r="H25" t="e">
        <f>VLOOKUP(A25,'Zeng_e306 - LV'!A:CN,38,0)</f>
        <v>#N/A</v>
      </c>
    </row>
    <row r="26" spans="1:8" x14ac:dyDescent="0.3">
      <c r="A26" s="14" t="s">
        <v>181</v>
      </c>
      <c r="B26" s="14" t="s">
        <v>178</v>
      </c>
      <c r="C26" s="20">
        <v>999.9</v>
      </c>
      <c r="D26" t="str">
        <f>VLOOKUP(A26,'Zeng_e306 - LV'!A:CN,10,0)</f>
        <v>CDTE-TUBE</v>
      </c>
      <c r="E26" t="str">
        <f>VLOOKUP(A26,'Zeng_e306 - LV'!A:CN,26,0)</f>
        <v>ZNOR</v>
      </c>
      <c r="F26" t="str">
        <f>VLOOKUP(A26,'Zeng_e306 - LV'!A:CN,29,0)</f>
        <v>25</v>
      </c>
      <c r="G26" t="str">
        <f>VLOOKUP(A26,'Zeng_e306 - LV'!A:CN,37,0)</f>
        <v>F</v>
      </c>
      <c r="H26" t="str">
        <f>VLOOKUP(A26,'Zeng_e306 - LV'!A:CN,38,0)</f>
        <v/>
      </c>
    </row>
    <row r="27" spans="1:8" x14ac:dyDescent="0.3">
      <c r="A27" s="14" t="s">
        <v>180</v>
      </c>
      <c r="B27" s="14" t="s">
        <v>178</v>
      </c>
      <c r="C27" s="20">
        <v>999.9</v>
      </c>
      <c r="D27" t="e">
        <f>VLOOKUP(A27,'Zeng_e306 - LV'!A:CN,10,0)</f>
        <v>#N/A</v>
      </c>
      <c r="E27" t="e">
        <f>VLOOKUP(A27,'Zeng_e306 - LV'!A:CN,26,0)</f>
        <v>#N/A</v>
      </c>
      <c r="F27" t="e">
        <f>VLOOKUP(A27,'Zeng_e306 - LV'!A:CN,29,0)</f>
        <v>#N/A</v>
      </c>
      <c r="G27" t="e">
        <f>VLOOKUP(A27,'Zeng_e306 - LV'!A:CN,37,0)</f>
        <v>#N/A</v>
      </c>
      <c r="H27" t="e">
        <f>VLOOKUP(A27,'Zeng_e306 - LV'!A:CN,38,0)</f>
        <v>#N/A</v>
      </c>
    </row>
    <row r="28" spans="1:8" x14ac:dyDescent="0.3">
      <c r="A28" s="14" t="s">
        <v>179</v>
      </c>
      <c r="B28" s="14" t="s">
        <v>178</v>
      </c>
      <c r="C28" s="20">
        <v>999.9</v>
      </c>
      <c r="D28" t="e">
        <f>VLOOKUP(A28,'Zeng_e306 - LV'!A:CN,10,0)</f>
        <v>#N/A</v>
      </c>
      <c r="E28" t="e">
        <f>VLOOKUP(A28,'Zeng_e306 - LV'!A:CN,26,0)</f>
        <v>#N/A</v>
      </c>
      <c r="F28" t="e">
        <f>VLOOKUP(A28,'Zeng_e306 - LV'!A:CN,29,0)</f>
        <v>#N/A</v>
      </c>
      <c r="G28" t="e">
        <f>VLOOKUP(A28,'Zeng_e306 - LV'!A:CN,37,0)</f>
        <v>#N/A</v>
      </c>
      <c r="H28" t="e">
        <f>VLOOKUP(A28,'Zeng_e306 - LV'!A:CN,38,0)</f>
        <v>#N/A</v>
      </c>
    </row>
    <row r="29" spans="1:8" x14ac:dyDescent="0.3">
      <c r="A29" s="14" t="s">
        <v>177</v>
      </c>
      <c r="B29" s="14" t="s">
        <v>178</v>
      </c>
      <c r="C29" s="20">
        <v>999.9</v>
      </c>
      <c r="D29" t="e">
        <f>VLOOKUP(A29,'Zeng_e306 - LV'!A:CN,10,0)</f>
        <v>#N/A</v>
      </c>
      <c r="E29" t="e">
        <f>VLOOKUP(A29,'Zeng_e306 - LV'!A:CN,26,0)</f>
        <v>#N/A</v>
      </c>
      <c r="F29" t="e">
        <f>VLOOKUP(A29,'Zeng_e306 - LV'!A:CN,29,0)</f>
        <v>#N/A</v>
      </c>
      <c r="G29" t="e">
        <f>VLOOKUP(A29,'Zeng_e306 - LV'!A:CN,37,0)</f>
        <v>#N/A</v>
      </c>
      <c r="H29" t="e">
        <f>VLOOKUP(A29,'Zeng_e306 - LV'!A:CN,38,0)</f>
        <v>#N/A</v>
      </c>
    </row>
    <row r="30" spans="1:8" x14ac:dyDescent="0.3">
      <c r="A30" s="14" t="s">
        <v>175</v>
      </c>
      <c r="B30" s="14" t="s">
        <v>176</v>
      </c>
      <c r="C30" s="20">
        <v>999.9</v>
      </c>
      <c r="D30" t="e">
        <f>VLOOKUP(A30,'Zeng_e306 - LV'!A:CN,10,0)</f>
        <v>#N/A</v>
      </c>
      <c r="E30" t="e">
        <f>VLOOKUP(A30,'Zeng_e306 - LV'!A:CN,26,0)</f>
        <v>#N/A</v>
      </c>
      <c r="F30" t="e">
        <f>VLOOKUP(A30,'Zeng_e306 - LV'!A:CN,29,0)</f>
        <v>#N/A</v>
      </c>
      <c r="G30" t="e">
        <f>VLOOKUP(A30,'Zeng_e306 - LV'!A:CN,37,0)</f>
        <v>#N/A</v>
      </c>
      <c r="H30" t="e">
        <f>VLOOKUP(A30,'Zeng_e306 - LV'!A:CN,38,0)</f>
        <v>#N/A</v>
      </c>
    </row>
    <row r="31" spans="1:8" x14ac:dyDescent="0.3">
      <c r="A31" s="14" t="s">
        <v>199</v>
      </c>
      <c r="B31" s="14" t="s">
        <v>200</v>
      </c>
      <c r="C31" s="20">
        <v>999.9</v>
      </c>
      <c r="D31" t="e">
        <f>VLOOKUP(A31,'Zeng_e306 - LV'!A:CN,10,0)</f>
        <v>#N/A</v>
      </c>
      <c r="E31" t="e">
        <f>VLOOKUP(A31,'Zeng_e306 - LV'!A:CN,26,0)</f>
        <v>#N/A</v>
      </c>
      <c r="F31" t="e">
        <f>VLOOKUP(A31,'Zeng_e306 - LV'!A:CN,29,0)</f>
        <v>#N/A</v>
      </c>
      <c r="G31" t="e">
        <f>VLOOKUP(A31,'Zeng_e306 - LV'!A:CN,37,0)</f>
        <v>#N/A</v>
      </c>
      <c r="H31" t="e">
        <f>VLOOKUP(A31,'Zeng_e306 - LV'!A:CN,38,0)</f>
        <v>#N/A</v>
      </c>
    </row>
    <row r="32" spans="1:8" x14ac:dyDescent="0.3">
      <c r="A32" s="14" t="s">
        <v>203</v>
      </c>
      <c r="B32" s="14" t="s">
        <v>204</v>
      </c>
      <c r="C32" s="20">
        <v>999.9</v>
      </c>
      <c r="D32" t="e">
        <f>VLOOKUP(A32,'Zeng_e306 - LV'!A:CN,10,0)</f>
        <v>#N/A</v>
      </c>
      <c r="E32" t="e">
        <f>VLOOKUP(A32,'Zeng_e306 - LV'!A:CN,26,0)</f>
        <v>#N/A</v>
      </c>
      <c r="F32" t="e">
        <f>VLOOKUP(A32,'Zeng_e306 - LV'!A:CN,29,0)</f>
        <v>#N/A</v>
      </c>
      <c r="G32" t="e">
        <f>VLOOKUP(A32,'Zeng_e306 - LV'!A:CN,37,0)</f>
        <v>#N/A</v>
      </c>
      <c r="H32" t="e">
        <f>VLOOKUP(A32,'Zeng_e306 - LV'!A:CN,38,0)</f>
        <v>#N/A</v>
      </c>
    </row>
    <row r="33" spans="1:8" x14ac:dyDescent="0.3">
      <c r="A33" s="14" t="s">
        <v>205</v>
      </c>
      <c r="B33" s="14" t="s">
        <v>206</v>
      </c>
      <c r="C33" s="20">
        <v>999.9</v>
      </c>
      <c r="D33" t="e">
        <f>VLOOKUP(A33,'Zeng_e306 - LV'!A:CN,10,0)</f>
        <v>#N/A</v>
      </c>
      <c r="E33" t="e">
        <f>VLOOKUP(A33,'Zeng_e306 - LV'!A:CN,26,0)</f>
        <v>#N/A</v>
      </c>
      <c r="F33" t="e">
        <f>VLOOKUP(A33,'Zeng_e306 - LV'!A:CN,29,0)</f>
        <v>#N/A</v>
      </c>
      <c r="G33" t="e">
        <f>VLOOKUP(A33,'Zeng_e306 - LV'!A:CN,37,0)</f>
        <v>#N/A</v>
      </c>
      <c r="H33" t="e">
        <f>VLOOKUP(A33,'Zeng_e306 - LV'!A:CN,38,0)</f>
        <v>#N/A</v>
      </c>
    </row>
    <row r="34" spans="1:8" x14ac:dyDescent="0.3">
      <c r="A34" s="14" t="s">
        <v>207</v>
      </c>
      <c r="B34" s="14" t="s">
        <v>208</v>
      </c>
      <c r="C34" s="20">
        <v>999.9</v>
      </c>
      <c r="D34" t="e">
        <f>VLOOKUP(A34,'Zeng_e306 - LV'!A:CN,10,0)</f>
        <v>#N/A</v>
      </c>
      <c r="E34" t="e">
        <f>VLOOKUP(A34,'Zeng_e306 - LV'!A:CN,26,0)</f>
        <v>#N/A</v>
      </c>
      <c r="F34" t="e">
        <f>VLOOKUP(A34,'Zeng_e306 - LV'!A:CN,29,0)</f>
        <v>#N/A</v>
      </c>
      <c r="G34" t="e">
        <f>VLOOKUP(A34,'Zeng_e306 - LV'!A:CN,37,0)</f>
        <v>#N/A</v>
      </c>
      <c r="H34" t="e">
        <f>VLOOKUP(A34,'Zeng_e306 - LV'!A:CN,38,0)</f>
        <v>#N/A</v>
      </c>
    </row>
    <row r="35" spans="1:8" x14ac:dyDescent="0.3">
      <c r="A35" s="14" t="s">
        <v>209</v>
      </c>
      <c r="B35" s="14" t="s">
        <v>210</v>
      </c>
      <c r="C35" s="20">
        <v>999.9</v>
      </c>
      <c r="D35" t="e">
        <f>VLOOKUP(A35,'Zeng_e306 - LV'!A:CN,10,0)</f>
        <v>#N/A</v>
      </c>
      <c r="E35" t="e">
        <f>VLOOKUP(A35,'Zeng_e306 - LV'!A:CN,26,0)</f>
        <v>#N/A</v>
      </c>
      <c r="F35" t="e">
        <f>VLOOKUP(A35,'Zeng_e306 - LV'!A:CN,29,0)</f>
        <v>#N/A</v>
      </c>
      <c r="G35" t="e">
        <f>VLOOKUP(A35,'Zeng_e306 - LV'!A:CN,37,0)</f>
        <v>#N/A</v>
      </c>
      <c r="H35" t="e">
        <f>VLOOKUP(A35,'Zeng_e306 - LV'!A:CN,38,0)</f>
        <v>#N/A</v>
      </c>
    </row>
    <row r="36" spans="1:8" x14ac:dyDescent="0.3">
      <c r="A36" s="14" t="s">
        <v>211</v>
      </c>
      <c r="B36" s="14" t="s">
        <v>212</v>
      </c>
      <c r="C36" s="20">
        <v>999.9</v>
      </c>
      <c r="D36" t="e">
        <f>VLOOKUP(A36,'Zeng_e306 - LV'!A:CN,10,0)</f>
        <v>#N/A</v>
      </c>
      <c r="E36" t="e">
        <f>VLOOKUP(A36,'Zeng_e306 - LV'!A:CN,26,0)</f>
        <v>#N/A</v>
      </c>
      <c r="F36" t="e">
        <f>VLOOKUP(A36,'Zeng_e306 - LV'!A:CN,29,0)</f>
        <v>#N/A</v>
      </c>
      <c r="G36" t="e">
        <f>VLOOKUP(A36,'Zeng_e306 - LV'!A:CN,37,0)</f>
        <v>#N/A</v>
      </c>
      <c r="H36" t="e">
        <f>VLOOKUP(A36,'Zeng_e306 - LV'!A:CN,38,0)</f>
        <v>#N/A</v>
      </c>
    </row>
    <row r="37" spans="1:8" x14ac:dyDescent="0.3">
      <c r="A37" s="14" t="s">
        <v>213</v>
      </c>
      <c r="B37" s="14" t="s">
        <v>212</v>
      </c>
      <c r="C37" s="20">
        <v>999.9</v>
      </c>
      <c r="D37" t="e">
        <f>VLOOKUP(A37,'Zeng_e306 - LV'!A:CN,10,0)</f>
        <v>#N/A</v>
      </c>
      <c r="E37" t="e">
        <f>VLOOKUP(A37,'Zeng_e306 - LV'!A:CN,26,0)</f>
        <v>#N/A</v>
      </c>
      <c r="F37" t="e">
        <f>VLOOKUP(A37,'Zeng_e306 - LV'!A:CN,29,0)</f>
        <v>#N/A</v>
      </c>
      <c r="G37" t="e">
        <f>VLOOKUP(A37,'Zeng_e306 - LV'!A:CN,37,0)</f>
        <v>#N/A</v>
      </c>
      <c r="H37" t="e">
        <f>VLOOKUP(A37,'Zeng_e306 - LV'!A:CN,38,0)</f>
        <v>#N/A</v>
      </c>
    </row>
    <row r="38" spans="1:8" x14ac:dyDescent="0.3">
      <c r="A38" s="14" t="s">
        <v>214</v>
      </c>
      <c r="B38" s="14" t="s">
        <v>215</v>
      </c>
      <c r="C38" s="20">
        <v>999.9</v>
      </c>
      <c r="D38" t="str">
        <f>VLOOKUP(A38,'Zeng_e306 - LV'!A:CN,10,0)</f>
        <v>COMPOSITE</v>
      </c>
      <c r="E38" t="str">
        <f>VLOOKUP(A38,'Zeng_e306 - LV'!A:CN,26,0)</f>
        <v>ZNOR</v>
      </c>
      <c r="F38" t="str">
        <f>VLOOKUP(A38,'Zeng_e306 - LV'!A:CN,29,0)</f>
        <v>25</v>
      </c>
      <c r="G38" t="str">
        <f>VLOOKUP(A38,'Zeng_e306 - LV'!A:CN,37,0)</f>
        <v>F</v>
      </c>
      <c r="H38" t="str">
        <f>VLOOKUP(A38,'Zeng_e306 - LV'!A:CN,38,0)</f>
        <v/>
      </c>
    </row>
    <row r="39" spans="1:8" x14ac:dyDescent="0.3">
      <c r="A39" s="14" t="s">
        <v>216</v>
      </c>
      <c r="B39" s="14" t="s">
        <v>217</v>
      </c>
      <c r="C39" s="20">
        <v>999.9</v>
      </c>
      <c r="D39" t="e">
        <f>VLOOKUP(A39,'Zeng_e306 - LV'!A:CN,10,0)</f>
        <v>#N/A</v>
      </c>
      <c r="E39" t="e">
        <f>VLOOKUP(A39,'Zeng_e306 - LV'!A:CN,26,0)</f>
        <v>#N/A</v>
      </c>
      <c r="F39" t="e">
        <f>VLOOKUP(A39,'Zeng_e306 - LV'!A:CN,29,0)</f>
        <v>#N/A</v>
      </c>
      <c r="G39" t="e">
        <f>VLOOKUP(A39,'Zeng_e306 - LV'!A:CN,37,0)</f>
        <v>#N/A</v>
      </c>
      <c r="H39" t="e">
        <f>VLOOKUP(A39,'Zeng_e306 - LV'!A:CN,38,0)</f>
        <v>#N/A</v>
      </c>
    </row>
    <row r="40" spans="1:8" x14ac:dyDescent="0.3">
      <c r="A40" s="14" t="s">
        <v>218</v>
      </c>
      <c r="B40" s="14" t="s">
        <v>219</v>
      </c>
      <c r="C40" s="20">
        <v>999.9</v>
      </c>
      <c r="D40" t="e">
        <f>VLOOKUP(A40,'Zeng_e306 - LV'!A:CN,10,0)</f>
        <v>#N/A</v>
      </c>
      <c r="E40" t="e">
        <f>VLOOKUP(A40,'Zeng_e306 - LV'!A:CN,26,0)</f>
        <v>#N/A</v>
      </c>
      <c r="F40" t="e">
        <f>VLOOKUP(A40,'Zeng_e306 - LV'!A:CN,29,0)</f>
        <v>#N/A</v>
      </c>
      <c r="G40" t="e">
        <f>VLOOKUP(A40,'Zeng_e306 - LV'!A:CN,37,0)</f>
        <v>#N/A</v>
      </c>
      <c r="H40" t="e">
        <f>VLOOKUP(A40,'Zeng_e306 - LV'!A:CN,38,0)</f>
        <v>#N/A</v>
      </c>
    </row>
    <row r="41" spans="1:8" x14ac:dyDescent="0.3">
      <c r="A41" s="14" t="s">
        <v>220</v>
      </c>
      <c r="B41" s="14" t="s">
        <v>221</v>
      </c>
      <c r="C41" s="20">
        <v>999.9</v>
      </c>
      <c r="D41" t="e">
        <f>VLOOKUP(A41,'Zeng_e306 - LV'!A:CN,10,0)</f>
        <v>#N/A</v>
      </c>
      <c r="E41" t="e">
        <f>VLOOKUP(A41,'Zeng_e306 - LV'!A:CN,26,0)</f>
        <v>#N/A</v>
      </c>
      <c r="F41" t="e">
        <f>VLOOKUP(A41,'Zeng_e306 - LV'!A:CN,29,0)</f>
        <v>#N/A</v>
      </c>
      <c r="G41" t="e">
        <f>VLOOKUP(A41,'Zeng_e306 - LV'!A:CN,37,0)</f>
        <v>#N/A</v>
      </c>
      <c r="H41" t="e">
        <f>VLOOKUP(A41,'Zeng_e306 - LV'!A:CN,38,0)</f>
        <v>#N/A</v>
      </c>
    </row>
    <row r="42" spans="1:8" x14ac:dyDescent="0.3">
      <c r="A42" s="14" t="s">
        <v>222</v>
      </c>
      <c r="B42" s="14" t="s">
        <v>223</v>
      </c>
      <c r="C42" s="20">
        <v>999.9</v>
      </c>
      <c r="D42" t="e">
        <f>VLOOKUP(A42,'Zeng_e306 - LV'!A:CN,10,0)</f>
        <v>#N/A</v>
      </c>
      <c r="E42" t="e">
        <f>VLOOKUP(A42,'Zeng_e306 - LV'!A:CN,26,0)</f>
        <v>#N/A</v>
      </c>
      <c r="F42" t="e">
        <f>VLOOKUP(A42,'Zeng_e306 - LV'!A:CN,29,0)</f>
        <v>#N/A</v>
      </c>
      <c r="G42" t="e">
        <f>VLOOKUP(A42,'Zeng_e306 - LV'!A:CN,37,0)</f>
        <v>#N/A</v>
      </c>
      <c r="H42" t="e">
        <f>VLOOKUP(A42,'Zeng_e306 - LV'!A:CN,38,0)</f>
        <v>#N/A</v>
      </c>
    </row>
    <row r="43" spans="1:8" x14ac:dyDescent="0.3">
      <c r="A43" s="14" t="s">
        <v>224</v>
      </c>
      <c r="B43" s="14" t="s">
        <v>225</v>
      </c>
      <c r="C43" s="20">
        <v>999.9</v>
      </c>
      <c r="D43" t="e">
        <f>VLOOKUP(A43,'Zeng_e306 - LV'!A:CN,10,0)</f>
        <v>#N/A</v>
      </c>
      <c r="E43" t="e">
        <f>VLOOKUP(A43,'Zeng_e306 - LV'!A:CN,26,0)</f>
        <v>#N/A</v>
      </c>
      <c r="F43" t="e">
        <f>VLOOKUP(A43,'Zeng_e306 - LV'!A:CN,29,0)</f>
        <v>#N/A</v>
      </c>
      <c r="G43" t="e">
        <f>VLOOKUP(A43,'Zeng_e306 - LV'!A:CN,37,0)</f>
        <v>#N/A</v>
      </c>
      <c r="H43" t="e">
        <f>VLOOKUP(A43,'Zeng_e306 - LV'!A:CN,38,0)</f>
        <v>#N/A</v>
      </c>
    </row>
    <row r="44" spans="1:8" x14ac:dyDescent="0.3">
      <c r="A44" s="14" t="s">
        <v>87</v>
      </c>
      <c r="B44" s="14" t="s">
        <v>88</v>
      </c>
      <c r="C44" s="20">
        <v>999.9</v>
      </c>
      <c r="D44" t="e">
        <f>VLOOKUP(A44,'Zeng_e306 - LV'!A:CN,10,0)</f>
        <v>#N/A</v>
      </c>
      <c r="E44" t="e">
        <f>VLOOKUP(A44,'Zeng_e306 - LV'!A:CN,26,0)</f>
        <v>#N/A</v>
      </c>
      <c r="F44" t="e">
        <f>VLOOKUP(A44,'Zeng_e306 - LV'!A:CN,29,0)</f>
        <v>#N/A</v>
      </c>
      <c r="G44" t="e">
        <f>VLOOKUP(A44,'Zeng_e306 - LV'!A:CN,37,0)</f>
        <v>#N/A</v>
      </c>
      <c r="H44" t="e">
        <f>VLOOKUP(A44,'Zeng_e306 - LV'!A:CN,38,0)</f>
        <v>#N/A</v>
      </c>
    </row>
    <row r="45" spans="1:8" x14ac:dyDescent="0.3">
      <c r="A45" s="14" t="s">
        <v>226</v>
      </c>
      <c r="B45" s="14" t="s">
        <v>227</v>
      </c>
      <c r="C45" s="20">
        <v>999.9</v>
      </c>
      <c r="D45" t="e">
        <f>VLOOKUP(A45,'Zeng_e306 - LV'!A:CN,10,0)</f>
        <v>#N/A</v>
      </c>
      <c r="E45" t="e">
        <f>VLOOKUP(A45,'Zeng_e306 - LV'!A:CN,26,0)</f>
        <v>#N/A</v>
      </c>
      <c r="F45" t="e">
        <f>VLOOKUP(A45,'Zeng_e306 - LV'!A:CN,29,0)</f>
        <v>#N/A</v>
      </c>
      <c r="G45" t="e">
        <f>VLOOKUP(A45,'Zeng_e306 - LV'!A:CN,37,0)</f>
        <v>#N/A</v>
      </c>
      <c r="H45" t="e">
        <f>VLOOKUP(A45,'Zeng_e306 - LV'!A:CN,38,0)</f>
        <v>#N/A</v>
      </c>
    </row>
    <row r="46" spans="1:8" x14ac:dyDescent="0.3">
      <c r="A46" s="14" t="s">
        <v>228</v>
      </c>
      <c r="B46" s="14" t="s">
        <v>229</v>
      </c>
      <c r="C46" s="20">
        <v>999.9</v>
      </c>
      <c r="D46" t="e">
        <f>VLOOKUP(A46,'Zeng_e306 - LV'!A:CN,10,0)</f>
        <v>#N/A</v>
      </c>
      <c r="E46" t="e">
        <f>VLOOKUP(A46,'Zeng_e306 - LV'!A:CN,26,0)</f>
        <v>#N/A</v>
      </c>
      <c r="F46" t="e">
        <f>VLOOKUP(A46,'Zeng_e306 - LV'!A:CN,29,0)</f>
        <v>#N/A</v>
      </c>
      <c r="G46" t="e">
        <f>VLOOKUP(A46,'Zeng_e306 - LV'!A:CN,37,0)</f>
        <v>#N/A</v>
      </c>
      <c r="H46" t="e">
        <f>VLOOKUP(A46,'Zeng_e306 - LV'!A:CN,38,0)</f>
        <v>#N/A</v>
      </c>
    </row>
    <row r="47" spans="1:8" x14ac:dyDescent="0.3">
      <c r="A47" s="14" t="s">
        <v>230</v>
      </c>
      <c r="B47" s="14" t="s">
        <v>231</v>
      </c>
      <c r="C47" s="20">
        <v>999.9</v>
      </c>
      <c r="D47" t="e">
        <f>VLOOKUP(A47,'Zeng_e306 - LV'!A:CN,10,0)</f>
        <v>#N/A</v>
      </c>
      <c r="E47" t="e">
        <f>VLOOKUP(A47,'Zeng_e306 - LV'!A:CN,26,0)</f>
        <v>#N/A</v>
      </c>
      <c r="F47" t="e">
        <f>VLOOKUP(A47,'Zeng_e306 - LV'!A:CN,29,0)</f>
        <v>#N/A</v>
      </c>
      <c r="G47" t="e">
        <f>VLOOKUP(A47,'Zeng_e306 - LV'!A:CN,37,0)</f>
        <v>#N/A</v>
      </c>
      <c r="H47" t="e">
        <f>VLOOKUP(A47,'Zeng_e306 - LV'!A:CN,38,0)</f>
        <v>#N/A</v>
      </c>
    </row>
    <row r="48" spans="1:8" x14ac:dyDescent="0.3">
      <c r="A48" s="14" t="s">
        <v>232</v>
      </c>
      <c r="B48" s="14" t="s">
        <v>233</v>
      </c>
      <c r="C48" s="20">
        <v>999.9</v>
      </c>
      <c r="D48" t="e">
        <f>VLOOKUP(A48,'Zeng_e306 - LV'!A:CN,10,0)</f>
        <v>#N/A</v>
      </c>
      <c r="E48" t="e">
        <f>VLOOKUP(A48,'Zeng_e306 - LV'!A:CN,26,0)</f>
        <v>#N/A</v>
      </c>
      <c r="F48" t="e">
        <f>VLOOKUP(A48,'Zeng_e306 - LV'!A:CN,29,0)</f>
        <v>#N/A</v>
      </c>
      <c r="G48" t="e">
        <f>VLOOKUP(A48,'Zeng_e306 - LV'!A:CN,37,0)</f>
        <v>#N/A</v>
      </c>
      <c r="H48" t="e">
        <f>VLOOKUP(A48,'Zeng_e306 - LV'!A:CN,38,0)</f>
        <v>#N/A</v>
      </c>
    </row>
    <row r="49" spans="1:8" x14ac:dyDescent="0.3">
      <c r="A49" s="14" t="s">
        <v>174</v>
      </c>
      <c r="B49" s="14" t="s">
        <v>89</v>
      </c>
      <c r="C49" s="20">
        <v>999.9</v>
      </c>
      <c r="D49" t="e">
        <f>VLOOKUP(A49,'Zeng_e306 - LV'!A:CN,10,0)</f>
        <v>#N/A</v>
      </c>
      <c r="E49" t="e">
        <f>VLOOKUP(A49,'Zeng_e306 - LV'!A:CN,26,0)</f>
        <v>#N/A</v>
      </c>
      <c r="F49" t="e">
        <f>VLOOKUP(A49,'Zeng_e306 - LV'!A:CN,29,0)</f>
        <v>#N/A</v>
      </c>
      <c r="G49" t="e">
        <f>VLOOKUP(A49,'Zeng_e306 - LV'!A:CN,37,0)</f>
        <v>#N/A</v>
      </c>
      <c r="H49" t="e">
        <f>VLOOKUP(A49,'Zeng_e306 - LV'!A:CN,38,0)</f>
        <v>#N/A</v>
      </c>
    </row>
    <row r="50" spans="1:8" x14ac:dyDescent="0.3">
      <c r="A50" s="14" t="s">
        <v>107</v>
      </c>
      <c r="B50" s="14" t="s">
        <v>108</v>
      </c>
      <c r="C50" s="20">
        <v>999.9</v>
      </c>
      <c r="D50" t="e">
        <f>VLOOKUP(A50,'Zeng_e306 - LV'!A:CN,10,0)</f>
        <v>#N/A</v>
      </c>
      <c r="E50" t="e">
        <f>VLOOKUP(A50,'Zeng_e306 - LV'!A:CN,26,0)</f>
        <v>#N/A</v>
      </c>
      <c r="F50" t="e">
        <f>VLOOKUP(A50,'Zeng_e306 - LV'!A:CN,29,0)</f>
        <v>#N/A</v>
      </c>
      <c r="G50" t="e">
        <f>VLOOKUP(A50,'Zeng_e306 - LV'!A:CN,37,0)</f>
        <v>#N/A</v>
      </c>
      <c r="H50" t="e">
        <f>VLOOKUP(A50,'Zeng_e306 - LV'!A:CN,38,0)</f>
        <v>#N/A</v>
      </c>
    </row>
    <row r="51" spans="1:8" x14ac:dyDescent="0.3">
      <c r="A51" s="14" t="s">
        <v>109</v>
      </c>
      <c r="B51" s="14" t="s">
        <v>110</v>
      </c>
      <c r="C51" s="20">
        <v>999.9</v>
      </c>
      <c r="D51" t="e">
        <f>VLOOKUP(A51,'Zeng_e306 - LV'!A:CN,10,0)</f>
        <v>#N/A</v>
      </c>
      <c r="E51" t="e">
        <f>VLOOKUP(A51,'Zeng_e306 - LV'!A:CN,26,0)</f>
        <v>#N/A</v>
      </c>
      <c r="F51" t="e">
        <f>VLOOKUP(A51,'Zeng_e306 - LV'!A:CN,29,0)</f>
        <v>#N/A</v>
      </c>
      <c r="G51" t="e">
        <f>VLOOKUP(A51,'Zeng_e306 - LV'!A:CN,37,0)</f>
        <v>#N/A</v>
      </c>
      <c r="H51" t="e">
        <f>VLOOKUP(A51,'Zeng_e306 - LV'!A:CN,38,0)</f>
        <v>#N/A</v>
      </c>
    </row>
    <row r="52" spans="1:8" x14ac:dyDescent="0.3">
      <c r="A52" s="14" t="s">
        <v>111</v>
      </c>
      <c r="B52" s="14" t="s">
        <v>112</v>
      </c>
      <c r="C52" s="20">
        <v>999.9</v>
      </c>
      <c r="D52" t="e">
        <f>VLOOKUP(A52,'Zeng_e306 - LV'!A:CN,10,0)</f>
        <v>#N/A</v>
      </c>
      <c r="E52" t="e">
        <f>VLOOKUP(A52,'Zeng_e306 - LV'!A:CN,26,0)</f>
        <v>#N/A</v>
      </c>
      <c r="F52" t="e">
        <f>VLOOKUP(A52,'Zeng_e306 - LV'!A:CN,29,0)</f>
        <v>#N/A</v>
      </c>
      <c r="G52" t="e">
        <f>VLOOKUP(A52,'Zeng_e306 - LV'!A:CN,37,0)</f>
        <v>#N/A</v>
      </c>
      <c r="H52" t="e">
        <f>VLOOKUP(A52,'Zeng_e306 - LV'!A:CN,38,0)</f>
        <v>#N/A</v>
      </c>
    </row>
    <row r="53" spans="1:8" x14ac:dyDescent="0.3">
      <c r="A53" s="14" t="s">
        <v>113</v>
      </c>
      <c r="B53" s="14" t="s">
        <v>114</v>
      </c>
      <c r="C53" s="20">
        <v>999.9</v>
      </c>
      <c r="D53" t="e">
        <f>VLOOKUP(A53,'Zeng_e306 - LV'!A:CN,10,0)</f>
        <v>#N/A</v>
      </c>
      <c r="E53" t="e">
        <f>VLOOKUP(A53,'Zeng_e306 - LV'!A:CN,26,0)</f>
        <v>#N/A</v>
      </c>
      <c r="F53" t="e">
        <f>VLOOKUP(A53,'Zeng_e306 - LV'!A:CN,29,0)</f>
        <v>#N/A</v>
      </c>
      <c r="G53" t="e">
        <f>VLOOKUP(A53,'Zeng_e306 - LV'!A:CN,37,0)</f>
        <v>#N/A</v>
      </c>
      <c r="H53" t="e">
        <f>VLOOKUP(A53,'Zeng_e306 - LV'!A:CN,38,0)</f>
        <v>#N/A</v>
      </c>
    </row>
    <row r="54" spans="1:8" x14ac:dyDescent="0.3">
      <c r="A54" s="14" t="s">
        <v>115</v>
      </c>
      <c r="B54" s="14" t="s">
        <v>116</v>
      </c>
      <c r="C54" s="20">
        <v>999.9</v>
      </c>
      <c r="D54" t="e">
        <f>VLOOKUP(A54,'Zeng_e306 - LV'!A:CN,10,0)</f>
        <v>#N/A</v>
      </c>
      <c r="E54" t="e">
        <f>VLOOKUP(A54,'Zeng_e306 - LV'!A:CN,26,0)</f>
        <v>#N/A</v>
      </c>
      <c r="F54" t="e">
        <f>VLOOKUP(A54,'Zeng_e306 - LV'!A:CN,29,0)</f>
        <v>#N/A</v>
      </c>
      <c r="G54" t="e">
        <f>VLOOKUP(A54,'Zeng_e306 - LV'!A:CN,37,0)</f>
        <v>#N/A</v>
      </c>
      <c r="H54" t="e">
        <f>VLOOKUP(A54,'Zeng_e306 - LV'!A:CN,38,0)</f>
        <v>#N/A</v>
      </c>
    </row>
    <row r="55" spans="1:8" x14ac:dyDescent="0.3">
      <c r="A55" s="14" t="s">
        <v>117</v>
      </c>
      <c r="B55" s="14" t="s">
        <v>118</v>
      </c>
      <c r="C55" s="20">
        <v>999.9</v>
      </c>
      <c r="D55" t="str">
        <f>VLOOKUP(A55,'Zeng_e306 - LV'!A:CN,10,0)</f>
        <v>PROD CHIM</v>
      </c>
      <c r="E55" t="str">
        <f>VLOOKUP(A55,'Zeng_e306 - LV'!A:CN,26,0)</f>
        <v>ZNOR</v>
      </c>
      <c r="F55" t="str">
        <f>VLOOKUP(A55,'Zeng_e306 - LV'!A:CN,29,0)</f>
        <v>25</v>
      </c>
      <c r="G55" t="str">
        <f>VLOOKUP(A55,'Zeng_e306 - LV'!A:CN,37,0)</f>
        <v>F</v>
      </c>
      <c r="H55" t="str">
        <f>VLOOKUP(A55,'Zeng_e306 - LV'!A:CN,38,0)</f>
        <v/>
      </c>
    </row>
    <row r="56" spans="1:8" x14ac:dyDescent="0.3">
      <c r="A56" s="14" t="s">
        <v>119</v>
      </c>
      <c r="B56" s="14" t="s">
        <v>120</v>
      </c>
      <c r="C56" s="20">
        <v>999.9</v>
      </c>
      <c r="D56" t="e">
        <f>VLOOKUP(A56,'Zeng_e306 - LV'!A:CN,10,0)</f>
        <v>#N/A</v>
      </c>
      <c r="E56" t="e">
        <f>VLOOKUP(A56,'Zeng_e306 - LV'!A:CN,26,0)</f>
        <v>#N/A</v>
      </c>
      <c r="F56" t="e">
        <f>VLOOKUP(A56,'Zeng_e306 - LV'!A:CN,29,0)</f>
        <v>#N/A</v>
      </c>
      <c r="G56" t="e">
        <f>VLOOKUP(A56,'Zeng_e306 - LV'!A:CN,37,0)</f>
        <v>#N/A</v>
      </c>
      <c r="H56" t="e">
        <f>VLOOKUP(A56,'Zeng_e306 - LV'!A:CN,38,0)</f>
        <v>#N/A</v>
      </c>
    </row>
    <row r="57" spans="1:8" x14ac:dyDescent="0.3">
      <c r="A57" s="14" t="s">
        <v>121</v>
      </c>
      <c r="B57" s="14" t="s">
        <v>122</v>
      </c>
      <c r="C57" s="20">
        <v>999.9</v>
      </c>
      <c r="D57" t="str">
        <f>VLOOKUP(A57,'Zeng_e306 - LV'!A:CN,10,0)</f>
        <v>PROD CHIM</v>
      </c>
      <c r="E57" t="str">
        <f>VLOOKUP(A57,'Zeng_e306 - LV'!A:CN,26,0)</f>
        <v>ZNOR</v>
      </c>
      <c r="F57" t="str">
        <f>VLOOKUP(A57,'Zeng_e306 - LV'!A:CN,29,0)</f>
        <v>25</v>
      </c>
      <c r="G57" t="str">
        <f>VLOOKUP(A57,'Zeng_e306 - LV'!A:CN,37,0)</f>
        <v>F</v>
      </c>
      <c r="H57" t="str">
        <f>VLOOKUP(A57,'Zeng_e306 - LV'!A:CN,38,0)</f>
        <v/>
      </c>
    </row>
    <row r="58" spans="1:8" x14ac:dyDescent="0.3">
      <c r="A58" s="14" t="s">
        <v>123</v>
      </c>
      <c r="B58" s="14" t="s">
        <v>124</v>
      </c>
      <c r="C58" s="20">
        <v>999.9</v>
      </c>
      <c r="D58" t="e">
        <f>VLOOKUP(A58,'Zeng_e306 - LV'!A:CN,10,0)</f>
        <v>#N/A</v>
      </c>
      <c r="E58" t="e">
        <f>VLOOKUP(A58,'Zeng_e306 - LV'!A:CN,26,0)</f>
        <v>#N/A</v>
      </c>
      <c r="F58" t="e">
        <f>VLOOKUP(A58,'Zeng_e306 - LV'!A:CN,29,0)</f>
        <v>#N/A</v>
      </c>
      <c r="G58" t="e">
        <f>VLOOKUP(A58,'Zeng_e306 - LV'!A:CN,37,0)</f>
        <v>#N/A</v>
      </c>
      <c r="H58" t="e">
        <f>VLOOKUP(A58,'Zeng_e306 - LV'!A:CN,38,0)</f>
        <v>#N/A</v>
      </c>
    </row>
    <row r="59" spans="1:8" x14ac:dyDescent="0.3">
      <c r="A59" s="14" t="s">
        <v>125</v>
      </c>
      <c r="B59" s="14" t="s">
        <v>126</v>
      </c>
      <c r="C59" s="20">
        <v>999.9</v>
      </c>
      <c r="D59" t="e">
        <f>VLOOKUP(A59,'Zeng_e306 - LV'!A:CN,10,0)</f>
        <v>#N/A</v>
      </c>
      <c r="E59" t="e">
        <f>VLOOKUP(A59,'Zeng_e306 - LV'!A:CN,26,0)</f>
        <v>#N/A</v>
      </c>
      <c r="F59" t="e">
        <f>VLOOKUP(A59,'Zeng_e306 - LV'!A:CN,29,0)</f>
        <v>#N/A</v>
      </c>
      <c r="G59" t="e">
        <f>VLOOKUP(A59,'Zeng_e306 - LV'!A:CN,37,0)</f>
        <v>#N/A</v>
      </c>
      <c r="H59" t="e">
        <f>VLOOKUP(A59,'Zeng_e306 - LV'!A:CN,38,0)</f>
        <v>#N/A</v>
      </c>
    </row>
    <row r="60" spans="1:8" x14ac:dyDescent="0.3">
      <c r="A60" s="14" t="s">
        <v>127</v>
      </c>
      <c r="B60" s="14" t="s">
        <v>128</v>
      </c>
      <c r="C60" s="20">
        <v>999.9</v>
      </c>
      <c r="D60" t="e">
        <f>VLOOKUP(A60,'Zeng_e306 - LV'!A:CN,10,0)</f>
        <v>#N/A</v>
      </c>
      <c r="E60" t="e">
        <f>VLOOKUP(A60,'Zeng_e306 - LV'!A:CN,26,0)</f>
        <v>#N/A</v>
      </c>
      <c r="F60" t="e">
        <f>VLOOKUP(A60,'Zeng_e306 - LV'!A:CN,29,0)</f>
        <v>#N/A</v>
      </c>
      <c r="G60" t="e">
        <f>VLOOKUP(A60,'Zeng_e306 - LV'!A:CN,37,0)</f>
        <v>#N/A</v>
      </c>
      <c r="H60" t="e">
        <f>VLOOKUP(A60,'Zeng_e306 - LV'!A:CN,38,0)</f>
        <v>#N/A</v>
      </c>
    </row>
    <row r="61" spans="1:8" x14ac:dyDescent="0.3">
      <c r="A61" s="14" t="s">
        <v>129</v>
      </c>
      <c r="B61" s="14" t="s">
        <v>128</v>
      </c>
      <c r="C61" s="20">
        <v>999.9</v>
      </c>
      <c r="D61" t="e">
        <f>VLOOKUP(A61,'Zeng_e306 - LV'!A:CN,10,0)</f>
        <v>#N/A</v>
      </c>
      <c r="E61" t="e">
        <f>VLOOKUP(A61,'Zeng_e306 - LV'!A:CN,26,0)</f>
        <v>#N/A</v>
      </c>
      <c r="F61" t="e">
        <f>VLOOKUP(A61,'Zeng_e306 - LV'!A:CN,29,0)</f>
        <v>#N/A</v>
      </c>
      <c r="G61" t="e">
        <f>VLOOKUP(A61,'Zeng_e306 - LV'!A:CN,37,0)</f>
        <v>#N/A</v>
      </c>
      <c r="H61" t="e">
        <f>VLOOKUP(A61,'Zeng_e306 - LV'!A:CN,38,0)</f>
        <v>#N/A</v>
      </c>
    </row>
    <row r="62" spans="1:8" x14ac:dyDescent="0.3">
      <c r="A62" s="14" t="s">
        <v>130</v>
      </c>
      <c r="B62" s="14" t="s">
        <v>131</v>
      </c>
      <c r="C62" s="20">
        <v>999.9</v>
      </c>
      <c r="D62" t="e">
        <f>VLOOKUP(A62,'Zeng_e306 - LV'!A:CN,10,0)</f>
        <v>#N/A</v>
      </c>
      <c r="E62" t="e">
        <f>VLOOKUP(A62,'Zeng_e306 - LV'!A:CN,26,0)</f>
        <v>#N/A</v>
      </c>
      <c r="F62" t="e">
        <f>VLOOKUP(A62,'Zeng_e306 - LV'!A:CN,29,0)</f>
        <v>#N/A</v>
      </c>
      <c r="G62" t="e">
        <f>VLOOKUP(A62,'Zeng_e306 - LV'!A:CN,37,0)</f>
        <v>#N/A</v>
      </c>
      <c r="H62" t="e">
        <f>VLOOKUP(A62,'Zeng_e306 - LV'!A:CN,38,0)</f>
        <v>#N/A</v>
      </c>
    </row>
    <row r="63" spans="1:8" x14ac:dyDescent="0.3">
      <c r="A63" s="14" t="s">
        <v>132</v>
      </c>
      <c r="B63" s="14" t="s">
        <v>133</v>
      </c>
      <c r="C63" s="20">
        <v>999.9</v>
      </c>
      <c r="D63" t="e">
        <f>VLOOKUP(A63,'Zeng_e306 - LV'!A:CN,10,0)</f>
        <v>#N/A</v>
      </c>
      <c r="E63" t="e">
        <f>VLOOKUP(A63,'Zeng_e306 - LV'!A:CN,26,0)</f>
        <v>#N/A</v>
      </c>
      <c r="F63" t="e">
        <f>VLOOKUP(A63,'Zeng_e306 - LV'!A:CN,29,0)</f>
        <v>#N/A</v>
      </c>
      <c r="G63" t="e">
        <f>VLOOKUP(A63,'Zeng_e306 - LV'!A:CN,37,0)</f>
        <v>#N/A</v>
      </c>
      <c r="H63" t="e">
        <f>VLOOKUP(A63,'Zeng_e306 - LV'!A:CN,38,0)</f>
        <v>#N/A</v>
      </c>
    </row>
    <row r="64" spans="1:8" x14ac:dyDescent="0.3">
      <c r="A64" s="14" t="s">
        <v>134</v>
      </c>
      <c r="B64" s="14" t="s">
        <v>133</v>
      </c>
      <c r="C64" s="20">
        <v>999.9</v>
      </c>
      <c r="D64" t="e">
        <f>VLOOKUP(A64,'Zeng_e306 - LV'!A:CN,10,0)</f>
        <v>#N/A</v>
      </c>
      <c r="E64" t="e">
        <f>VLOOKUP(A64,'Zeng_e306 - LV'!A:CN,26,0)</f>
        <v>#N/A</v>
      </c>
      <c r="F64" t="e">
        <f>VLOOKUP(A64,'Zeng_e306 - LV'!A:CN,29,0)</f>
        <v>#N/A</v>
      </c>
      <c r="G64" t="e">
        <f>VLOOKUP(A64,'Zeng_e306 - LV'!A:CN,37,0)</f>
        <v>#N/A</v>
      </c>
      <c r="H64" t="e">
        <f>VLOOKUP(A64,'Zeng_e306 - LV'!A:CN,38,0)</f>
        <v>#N/A</v>
      </c>
    </row>
    <row r="65" spans="1:8" x14ac:dyDescent="0.3">
      <c r="A65" s="14" t="s">
        <v>135</v>
      </c>
      <c r="B65" s="14" t="s">
        <v>136</v>
      </c>
      <c r="C65" s="20">
        <v>999.9</v>
      </c>
      <c r="D65" t="e">
        <f>VLOOKUP(A65,'Zeng_e306 - LV'!A:CN,10,0)</f>
        <v>#N/A</v>
      </c>
      <c r="E65" t="e">
        <f>VLOOKUP(A65,'Zeng_e306 - LV'!A:CN,26,0)</f>
        <v>#N/A</v>
      </c>
      <c r="F65" t="e">
        <f>VLOOKUP(A65,'Zeng_e306 - LV'!A:CN,29,0)</f>
        <v>#N/A</v>
      </c>
      <c r="G65" t="e">
        <f>VLOOKUP(A65,'Zeng_e306 - LV'!A:CN,37,0)</f>
        <v>#N/A</v>
      </c>
      <c r="H65" t="e">
        <f>VLOOKUP(A65,'Zeng_e306 - LV'!A:CN,38,0)</f>
        <v>#N/A</v>
      </c>
    </row>
    <row r="66" spans="1:8" x14ac:dyDescent="0.3">
      <c r="A66" s="14" t="s">
        <v>137</v>
      </c>
      <c r="B66" s="14" t="s">
        <v>138</v>
      </c>
      <c r="C66" s="20">
        <v>999.9</v>
      </c>
      <c r="D66" t="e">
        <f>VLOOKUP(A66,'Zeng_e306 - LV'!A:CN,10,0)</f>
        <v>#N/A</v>
      </c>
      <c r="E66" t="e">
        <f>VLOOKUP(A66,'Zeng_e306 - LV'!A:CN,26,0)</f>
        <v>#N/A</v>
      </c>
      <c r="F66" t="e">
        <f>VLOOKUP(A66,'Zeng_e306 - LV'!A:CN,29,0)</f>
        <v>#N/A</v>
      </c>
      <c r="G66" t="e">
        <f>VLOOKUP(A66,'Zeng_e306 - LV'!A:CN,37,0)</f>
        <v>#N/A</v>
      </c>
      <c r="H66" t="e">
        <f>VLOOKUP(A66,'Zeng_e306 - LV'!A:CN,38,0)</f>
        <v>#N/A</v>
      </c>
    </row>
    <row r="67" spans="1:8" x14ac:dyDescent="0.3">
      <c r="A67" s="14" t="s">
        <v>139</v>
      </c>
      <c r="B67" s="14" t="s">
        <v>140</v>
      </c>
      <c r="C67" s="20">
        <v>999.9</v>
      </c>
      <c r="D67" t="e">
        <f>VLOOKUP(A67,'Zeng_e306 - LV'!A:CN,10,0)</f>
        <v>#N/A</v>
      </c>
      <c r="E67" t="e">
        <f>VLOOKUP(A67,'Zeng_e306 - LV'!A:CN,26,0)</f>
        <v>#N/A</v>
      </c>
      <c r="F67" t="e">
        <f>VLOOKUP(A67,'Zeng_e306 - LV'!A:CN,29,0)</f>
        <v>#N/A</v>
      </c>
      <c r="G67" t="e">
        <f>VLOOKUP(A67,'Zeng_e306 - LV'!A:CN,37,0)</f>
        <v>#N/A</v>
      </c>
      <c r="H67" t="e">
        <f>VLOOKUP(A67,'Zeng_e306 - LV'!A:CN,38,0)</f>
        <v>#N/A</v>
      </c>
    </row>
    <row r="68" spans="1:8" x14ac:dyDescent="0.3">
      <c r="A68" s="14" t="s">
        <v>141</v>
      </c>
      <c r="B68" s="14" t="s">
        <v>142</v>
      </c>
      <c r="C68" s="20">
        <v>999.9</v>
      </c>
      <c r="D68" t="e">
        <f>VLOOKUP(A68,'Zeng_e306 - LV'!A:CN,10,0)</f>
        <v>#N/A</v>
      </c>
      <c r="E68" t="e">
        <f>VLOOKUP(A68,'Zeng_e306 - LV'!A:CN,26,0)</f>
        <v>#N/A</v>
      </c>
      <c r="F68" t="e">
        <f>VLOOKUP(A68,'Zeng_e306 - LV'!A:CN,29,0)</f>
        <v>#N/A</v>
      </c>
      <c r="G68" t="e">
        <f>VLOOKUP(A68,'Zeng_e306 - LV'!A:CN,37,0)</f>
        <v>#N/A</v>
      </c>
      <c r="H68" t="e">
        <f>VLOOKUP(A68,'Zeng_e306 - LV'!A:CN,38,0)</f>
        <v>#N/A</v>
      </c>
    </row>
    <row r="69" spans="1:8" x14ac:dyDescent="0.3">
      <c r="A69" s="14" t="s">
        <v>143</v>
      </c>
      <c r="B69" s="14" t="s">
        <v>144</v>
      </c>
      <c r="C69" s="20">
        <v>999.9</v>
      </c>
      <c r="D69" t="e">
        <f>VLOOKUP(A69,'Zeng_e306 - LV'!A:CN,10,0)</f>
        <v>#N/A</v>
      </c>
      <c r="E69" t="e">
        <f>VLOOKUP(A69,'Zeng_e306 - LV'!A:CN,26,0)</f>
        <v>#N/A</v>
      </c>
      <c r="F69" t="e">
        <f>VLOOKUP(A69,'Zeng_e306 - LV'!A:CN,29,0)</f>
        <v>#N/A</v>
      </c>
      <c r="G69" t="e">
        <f>VLOOKUP(A69,'Zeng_e306 - LV'!A:CN,37,0)</f>
        <v>#N/A</v>
      </c>
      <c r="H69" t="e">
        <f>VLOOKUP(A69,'Zeng_e306 - LV'!A:CN,38,0)</f>
        <v>#N/A</v>
      </c>
    </row>
    <row r="70" spans="1:8" x14ac:dyDescent="0.3">
      <c r="A70" s="14" t="s">
        <v>145</v>
      </c>
      <c r="B70" s="14" t="s">
        <v>90</v>
      </c>
      <c r="C70" s="20">
        <v>999.9</v>
      </c>
      <c r="D70" t="e">
        <f>VLOOKUP(A70,'Zeng_e306 - LV'!A:CN,10,0)</f>
        <v>#N/A</v>
      </c>
      <c r="E70" t="e">
        <f>VLOOKUP(A70,'Zeng_e306 - LV'!A:CN,26,0)</f>
        <v>#N/A</v>
      </c>
      <c r="F70" t="e">
        <f>VLOOKUP(A70,'Zeng_e306 - LV'!A:CN,29,0)</f>
        <v>#N/A</v>
      </c>
      <c r="G70" t="e">
        <f>VLOOKUP(A70,'Zeng_e306 - LV'!A:CN,37,0)</f>
        <v>#N/A</v>
      </c>
      <c r="H70" t="e">
        <f>VLOOKUP(A70,'Zeng_e306 - LV'!A:CN,38,0)</f>
        <v>#N/A</v>
      </c>
    </row>
    <row r="71" spans="1:8" x14ac:dyDescent="0.3">
      <c r="A71" s="14" t="s">
        <v>146</v>
      </c>
      <c r="B71" s="14" t="s">
        <v>147</v>
      </c>
      <c r="C71" s="20">
        <v>999.9</v>
      </c>
      <c r="D71" t="str">
        <f>VLOOKUP(A71,'Zeng_e306 - LV'!A:CN,10,0)</f>
        <v>COMPOSITE</v>
      </c>
      <c r="E71" t="str">
        <f>VLOOKUP(A71,'Zeng_e306 - LV'!A:CN,26,0)</f>
        <v>ZNOR</v>
      </c>
      <c r="F71" t="str">
        <f>VLOOKUP(A71,'Zeng_e306 - LV'!A:CN,29,0)</f>
        <v>25</v>
      </c>
      <c r="G71" t="str">
        <f>VLOOKUP(A71,'Zeng_e306 - LV'!A:CN,37,0)</f>
        <v>F</v>
      </c>
      <c r="H71" t="str">
        <f>VLOOKUP(A71,'Zeng_e306 - LV'!A:CN,38,0)</f>
        <v/>
      </c>
    </row>
    <row r="72" spans="1:8" x14ac:dyDescent="0.3">
      <c r="A72" s="14" t="s">
        <v>148</v>
      </c>
      <c r="B72" s="14" t="s">
        <v>149</v>
      </c>
      <c r="C72" s="20">
        <v>999.9</v>
      </c>
      <c r="D72" t="str">
        <f>VLOOKUP(A72,'Zeng_e306 - LV'!A:CN,10,0)</f>
        <v>COMPOSITE</v>
      </c>
      <c r="E72" t="str">
        <f>VLOOKUP(A72,'Zeng_e306 - LV'!A:CN,26,0)</f>
        <v>ZNOR</v>
      </c>
      <c r="F72" t="str">
        <f>VLOOKUP(A72,'Zeng_e306 - LV'!A:CN,29,0)</f>
        <v>25</v>
      </c>
      <c r="G72" t="str">
        <f>VLOOKUP(A72,'Zeng_e306 - LV'!A:CN,37,0)</f>
        <v>F</v>
      </c>
      <c r="H72" t="str">
        <f>VLOOKUP(A72,'Zeng_e306 - LV'!A:CN,38,0)</f>
        <v/>
      </c>
    </row>
    <row r="73" spans="1:8" x14ac:dyDescent="0.3">
      <c r="A73" s="14" t="s">
        <v>150</v>
      </c>
      <c r="B73" s="14" t="s">
        <v>151</v>
      </c>
      <c r="C73" s="20">
        <v>999.9</v>
      </c>
      <c r="D73" t="e">
        <f>VLOOKUP(A73,'Zeng_e306 - LV'!A:CN,10,0)</f>
        <v>#N/A</v>
      </c>
      <c r="E73" t="e">
        <f>VLOOKUP(A73,'Zeng_e306 - LV'!A:CN,26,0)</f>
        <v>#N/A</v>
      </c>
      <c r="F73" t="e">
        <f>VLOOKUP(A73,'Zeng_e306 - LV'!A:CN,29,0)</f>
        <v>#N/A</v>
      </c>
      <c r="G73" t="e">
        <f>VLOOKUP(A73,'Zeng_e306 - LV'!A:CN,37,0)</f>
        <v>#N/A</v>
      </c>
      <c r="H73" t="e">
        <f>VLOOKUP(A73,'Zeng_e306 - LV'!A:CN,38,0)</f>
        <v>#N/A</v>
      </c>
    </row>
    <row r="74" spans="1:8" x14ac:dyDescent="0.3">
      <c r="A74" s="14" t="s">
        <v>152</v>
      </c>
      <c r="B74" s="14" t="s">
        <v>153</v>
      </c>
      <c r="C74" s="20">
        <v>999.9</v>
      </c>
      <c r="D74" t="str">
        <f>VLOOKUP(A74,'Zeng_e306 - LV'!A:CN,10,0)</f>
        <v>CDTE-TUBE</v>
      </c>
      <c r="E74" t="str">
        <f>VLOOKUP(A74,'Zeng_e306 - LV'!A:CN,26,0)</f>
        <v>ZNOR</v>
      </c>
      <c r="F74" t="str">
        <f>VLOOKUP(A74,'Zeng_e306 - LV'!A:CN,29,0)</f>
        <v>25</v>
      </c>
      <c r="G74" t="str">
        <f>VLOOKUP(A74,'Zeng_e306 - LV'!A:CN,37,0)</f>
        <v>F</v>
      </c>
      <c r="H74" t="str">
        <f>VLOOKUP(A74,'Zeng_e306 - LV'!A:CN,38,0)</f>
        <v/>
      </c>
    </row>
    <row r="75" spans="1:8" x14ac:dyDescent="0.3">
      <c r="A75" s="14" t="s">
        <v>154</v>
      </c>
      <c r="B75" s="14" t="s">
        <v>155</v>
      </c>
      <c r="C75" s="20">
        <v>999.9</v>
      </c>
      <c r="D75" t="e">
        <f>VLOOKUP(A75,'Zeng_e306 - LV'!A:CN,10,0)</f>
        <v>#N/A</v>
      </c>
      <c r="E75" t="e">
        <f>VLOOKUP(A75,'Zeng_e306 - LV'!A:CN,26,0)</f>
        <v>#N/A</v>
      </c>
      <c r="F75" t="e">
        <f>VLOOKUP(A75,'Zeng_e306 - LV'!A:CN,29,0)</f>
        <v>#N/A</v>
      </c>
      <c r="G75" t="e">
        <f>VLOOKUP(A75,'Zeng_e306 - LV'!A:CN,37,0)</f>
        <v>#N/A</v>
      </c>
      <c r="H75" t="e">
        <f>VLOOKUP(A75,'Zeng_e306 - LV'!A:CN,38,0)</f>
        <v>#N/A</v>
      </c>
    </row>
    <row r="76" spans="1:8" x14ac:dyDescent="0.3">
      <c r="A76" s="14" t="s">
        <v>156</v>
      </c>
      <c r="B76" s="14" t="s">
        <v>157</v>
      </c>
      <c r="C76" s="20">
        <v>999.9</v>
      </c>
      <c r="D76" t="e">
        <f>VLOOKUP(A76,'Zeng_e306 - LV'!A:CN,10,0)</f>
        <v>#N/A</v>
      </c>
      <c r="E76" t="e">
        <f>VLOOKUP(A76,'Zeng_e306 - LV'!A:CN,26,0)</f>
        <v>#N/A</v>
      </c>
      <c r="F76" t="e">
        <f>VLOOKUP(A76,'Zeng_e306 - LV'!A:CN,29,0)</f>
        <v>#N/A</v>
      </c>
      <c r="G76" t="e">
        <f>VLOOKUP(A76,'Zeng_e306 - LV'!A:CN,37,0)</f>
        <v>#N/A</v>
      </c>
      <c r="H76" t="e">
        <f>VLOOKUP(A76,'Zeng_e306 - LV'!A:CN,38,0)</f>
        <v>#N/A</v>
      </c>
    </row>
    <row r="77" spans="1:8" x14ac:dyDescent="0.3">
      <c r="A77" s="14" t="s">
        <v>158</v>
      </c>
      <c r="B77" s="14" t="s">
        <v>159</v>
      </c>
      <c r="C77" s="20">
        <v>999.9</v>
      </c>
      <c r="D77" t="e">
        <f>VLOOKUP(A77,'Zeng_e306 - LV'!A:CN,10,0)</f>
        <v>#N/A</v>
      </c>
      <c r="E77" t="e">
        <f>VLOOKUP(A77,'Zeng_e306 - LV'!A:CN,26,0)</f>
        <v>#N/A</v>
      </c>
      <c r="F77" t="e">
        <f>VLOOKUP(A77,'Zeng_e306 - LV'!A:CN,29,0)</f>
        <v>#N/A</v>
      </c>
      <c r="G77" t="e">
        <f>VLOOKUP(A77,'Zeng_e306 - LV'!A:CN,37,0)</f>
        <v>#N/A</v>
      </c>
      <c r="H77" t="e">
        <f>VLOOKUP(A77,'Zeng_e306 - LV'!A:CN,38,0)</f>
        <v>#N/A</v>
      </c>
    </row>
    <row r="78" spans="1:8" x14ac:dyDescent="0.3">
      <c r="A78" s="14" t="s">
        <v>160</v>
      </c>
      <c r="B78" s="14" t="s">
        <v>161</v>
      </c>
      <c r="C78" s="20">
        <v>999.9</v>
      </c>
      <c r="D78" t="str">
        <f>VLOOKUP(A78,'Zeng_e306 - LV'!A:CN,10,0)</f>
        <v>CDTE-TUBE</v>
      </c>
      <c r="E78" t="str">
        <f>VLOOKUP(A78,'Zeng_e306 - LV'!A:CN,26,0)</f>
        <v>ZNOR</v>
      </c>
      <c r="F78" t="str">
        <f>VLOOKUP(A78,'Zeng_e306 - LV'!A:CN,29,0)</f>
        <v>25</v>
      </c>
      <c r="G78" t="str">
        <f>VLOOKUP(A78,'Zeng_e306 - LV'!A:CN,37,0)</f>
        <v>F</v>
      </c>
      <c r="H78" t="str">
        <f>VLOOKUP(A78,'Zeng_e306 - LV'!A:CN,38,0)</f>
        <v/>
      </c>
    </row>
    <row r="79" spans="1:8" x14ac:dyDescent="0.3">
      <c r="A79" s="14" t="s">
        <v>162</v>
      </c>
      <c r="B79" s="14" t="s">
        <v>161</v>
      </c>
      <c r="C79" s="20">
        <v>999.9</v>
      </c>
      <c r="D79" t="str">
        <f>VLOOKUP(A79,'Zeng_e306 - LV'!A:CN,10,0)</f>
        <v>CDTE-TUBE</v>
      </c>
      <c r="E79" t="str">
        <f>VLOOKUP(A79,'Zeng_e306 - LV'!A:CN,26,0)</f>
        <v>ZNOR</v>
      </c>
      <c r="F79" t="str">
        <f>VLOOKUP(A79,'Zeng_e306 - LV'!A:CN,29,0)</f>
        <v>25</v>
      </c>
      <c r="G79" t="str">
        <f>VLOOKUP(A79,'Zeng_e306 - LV'!A:CN,37,0)</f>
        <v>F</v>
      </c>
      <c r="H79" t="str">
        <f>VLOOKUP(A79,'Zeng_e306 - LV'!A:CN,38,0)</f>
        <v/>
      </c>
    </row>
    <row r="80" spans="1:8" x14ac:dyDescent="0.3">
      <c r="A80" s="14" t="s">
        <v>163</v>
      </c>
      <c r="B80" s="14" t="s">
        <v>164</v>
      </c>
      <c r="C80" s="20">
        <v>999.9</v>
      </c>
      <c r="D80" t="e">
        <f>VLOOKUP(A80,'Zeng_e306 - LV'!A:CN,10,0)</f>
        <v>#N/A</v>
      </c>
      <c r="E80" t="e">
        <f>VLOOKUP(A80,'Zeng_e306 - LV'!A:CN,26,0)</f>
        <v>#N/A</v>
      </c>
      <c r="F80" t="e">
        <f>VLOOKUP(A80,'Zeng_e306 - LV'!A:CN,29,0)</f>
        <v>#N/A</v>
      </c>
      <c r="G80" t="e">
        <f>VLOOKUP(A80,'Zeng_e306 - LV'!A:CN,37,0)</f>
        <v>#N/A</v>
      </c>
      <c r="H80" t="e">
        <f>VLOOKUP(A80,'Zeng_e306 - LV'!A:CN,38,0)</f>
        <v>#N/A</v>
      </c>
    </row>
    <row r="81" spans="1:8" x14ac:dyDescent="0.3">
      <c r="A81" s="14" t="s">
        <v>165</v>
      </c>
      <c r="B81" s="14" t="s">
        <v>166</v>
      </c>
      <c r="C81" s="20">
        <v>999.9</v>
      </c>
      <c r="D81" t="e">
        <f>VLOOKUP(A81,'Zeng_e306 - LV'!A:CN,10,0)</f>
        <v>#N/A</v>
      </c>
      <c r="E81" t="e">
        <f>VLOOKUP(A81,'Zeng_e306 - LV'!A:CN,26,0)</f>
        <v>#N/A</v>
      </c>
      <c r="F81" t="e">
        <f>VLOOKUP(A81,'Zeng_e306 - LV'!A:CN,29,0)</f>
        <v>#N/A</v>
      </c>
      <c r="G81" t="e">
        <f>VLOOKUP(A81,'Zeng_e306 - LV'!A:CN,37,0)</f>
        <v>#N/A</v>
      </c>
      <c r="H81" t="e">
        <f>VLOOKUP(A81,'Zeng_e306 - LV'!A:CN,38,0)</f>
        <v>#N/A</v>
      </c>
    </row>
    <row r="82" spans="1:8" x14ac:dyDescent="0.3">
      <c r="A82" s="14" t="s">
        <v>167</v>
      </c>
      <c r="B82" s="14" t="s">
        <v>168</v>
      </c>
      <c r="C82" s="20">
        <v>999.9</v>
      </c>
      <c r="D82" t="e">
        <f>VLOOKUP(A82,'Zeng_e306 - LV'!A:CN,10,0)</f>
        <v>#N/A</v>
      </c>
      <c r="E82" t="e">
        <f>VLOOKUP(A82,'Zeng_e306 - LV'!A:CN,26,0)</f>
        <v>#N/A</v>
      </c>
      <c r="F82" t="e">
        <f>VLOOKUP(A82,'Zeng_e306 - LV'!A:CN,29,0)</f>
        <v>#N/A</v>
      </c>
      <c r="G82" t="e">
        <f>VLOOKUP(A82,'Zeng_e306 - LV'!A:CN,37,0)</f>
        <v>#N/A</v>
      </c>
      <c r="H82" t="e">
        <f>VLOOKUP(A82,'Zeng_e306 - LV'!A:CN,38,0)</f>
        <v>#N/A</v>
      </c>
    </row>
    <row r="83" spans="1:8" x14ac:dyDescent="0.3">
      <c r="A83" s="14" t="s">
        <v>169</v>
      </c>
      <c r="B83" s="14" t="s">
        <v>170</v>
      </c>
      <c r="C83" s="20">
        <v>999.9</v>
      </c>
      <c r="D83" t="e">
        <f>VLOOKUP(A83,'Zeng_e306 - LV'!A:CN,10,0)</f>
        <v>#N/A</v>
      </c>
      <c r="E83" t="e">
        <f>VLOOKUP(A83,'Zeng_e306 - LV'!A:CN,26,0)</f>
        <v>#N/A</v>
      </c>
      <c r="F83" t="e">
        <f>VLOOKUP(A83,'Zeng_e306 - LV'!A:CN,29,0)</f>
        <v>#N/A</v>
      </c>
      <c r="G83" t="e">
        <f>VLOOKUP(A83,'Zeng_e306 - LV'!A:CN,37,0)</f>
        <v>#N/A</v>
      </c>
      <c r="H83" t="e">
        <f>VLOOKUP(A83,'Zeng_e306 - LV'!A:CN,38,0)</f>
        <v>#N/A</v>
      </c>
    </row>
    <row r="84" spans="1:8" x14ac:dyDescent="0.3">
      <c r="A84" s="14" t="s">
        <v>171</v>
      </c>
      <c r="B84" s="14" t="s">
        <v>172</v>
      </c>
      <c r="C84" s="20">
        <v>999.9</v>
      </c>
      <c r="D84" t="e">
        <f>VLOOKUP(A84,'Zeng_e306 - LV'!A:CN,10,0)</f>
        <v>#N/A</v>
      </c>
      <c r="E84" t="e">
        <f>VLOOKUP(A84,'Zeng_e306 - LV'!A:CN,26,0)</f>
        <v>#N/A</v>
      </c>
      <c r="F84" t="e">
        <f>VLOOKUP(A84,'Zeng_e306 - LV'!A:CN,29,0)</f>
        <v>#N/A</v>
      </c>
      <c r="G84" t="e">
        <f>VLOOKUP(A84,'Zeng_e306 - LV'!A:CN,37,0)</f>
        <v>#N/A</v>
      </c>
      <c r="H84" t="e">
        <f>VLOOKUP(A84,'Zeng_e306 - LV'!A:CN,38,0)</f>
        <v>#N/A</v>
      </c>
    </row>
    <row r="85" spans="1:8" x14ac:dyDescent="0.3">
      <c r="A85" s="14" t="s">
        <v>173</v>
      </c>
      <c r="B85" s="14" t="s">
        <v>90</v>
      </c>
      <c r="C85" s="20">
        <v>999.9</v>
      </c>
      <c r="D85" t="e">
        <f>VLOOKUP(A85,'Zeng_e306 - LV'!A:CN,10,0)</f>
        <v>#N/A</v>
      </c>
      <c r="E85" t="e">
        <f>VLOOKUP(A85,'Zeng_e306 - LV'!A:CN,26,0)</f>
        <v>#N/A</v>
      </c>
      <c r="F85" t="e">
        <f>VLOOKUP(A85,'Zeng_e306 - LV'!A:CN,29,0)</f>
        <v>#N/A</v>
      </c>
      <c r="G85" t="e">
        <f>VLOOKUP(A85,'Zeng_e306 - LV'!A:CN,37,0)</f>
        <v>#N/A</v>
      </c>
      <c r="H85" t="e">
        <f>VLOOKUP(A85,'Zeng_e306 - LV'!A:CN,38,0)</f>
        <v>#N/A</v>
      </c>
    </row>
    <row r="86" spans="1:8" x14ac:dyDescent="0.3">
      <c r="A86" s="14"/>
      <c r="B86" s="14"/>
      <c r="C86" s="20"/>
      <c r="D86" t="e">
        <f>VLOOKUP(A86,'Zeng_e306 - LV'!A:CN,10,0)</f>
        <v>#N/A</v>
      </c>
      <c r="E86" t="e">
        <f>VLOOKUP(A86,'Zeng_e306 - LV'!A:CN,26,0)</f>
        <v>#N/A</v>
      </c>
      <c r="F86" t="e">
        <f>VLOOKUP(A86,'Zeng_e306 - LV'!A:CN,29,0)</f>
        <v>#N/A</v>
      </c>
      <c r="G86" t="e">
        <f>VLOOKUP(A86,'Zeng_e306 - LV'!A:CN,37,0)</f>
        <v>#N/A</v>
      </c>
      <c r="H86" t="e">
        <f>VLOOKUP(A86,'Zeng_e306 - LV'!A:CN,38,0)</f>
        <v>#N/A</v>
      </c>
    </row>
    <row r="87" spans="1:8" x14ac:dyDescent="0.3">
      <c r="A87" s="14"/>
      <c r="B87" s="14"/>
      <c r="C87" s="20"/>
      <c r="D87" t="e">
        <f>VLOOKUP(A87,'Zeng_e306 - LV'!A:CN,10,0)</f>
        <v>#N/A</v>
      </c>
      <c r="E87" t="e">
        <f>VLOOKUP(A87,'Zeng_e306 - LV'!A:CN,26,0)</f>
        <v>#N/A</v>
      </c>
      <c r="F87" t="e">
        <f>VLOOKUP(A87,'Zeng_e306 - LV'!A:CN,29,0)</f>
        <v>#N/A</v>
      </c>
      <c r="G87" t="e">
        <f>VLOOKUP(A87,'Zeng_e306 - LV'!A:CN,37,0)</f>
        <v>#N/A</v>
      </c>
      <c r="H87" t="e">
        <f>VLOOKUP(A87,'Zeng_e306 - LV'!A:CN,38,0)</f>
        <v>#N/A</v>
      </c>
    </row>
    <row r="88" spans="1:8" x14ac:dyDescent="0.3">
      <c r="A88" s="14"/>
      <c r="B88" s="14"/>
      <c r="C88" s="20"/>
      <c r="D88" t="e">
        <f>VLOOKUP(A88,'Zeng_e306 - LV'!A:CN,10,0)</f>
        <v>#N/A</v>
      </c>
      <c r="E88" t="e">
        <f>VLOOKUP(A88,'Zeng_e306 - LV'!A:CN,26,0)</f>
        <v>#N/A</v>
      </c>
      <c r="F88" t="e">
        <f>VLOOKUP(A88,'Zeng_e306 - LV'!A:CN,29,0)</f>
        <v>#N/A</v>
      </c>
      <c r="G88" t="e">
        <f>VLOOKUP(A88,'Zeng_e306 - LV'!A:CN,37,0)</f>
        <v>#N/A</v>
      </c>
      <c r="H88" t="e">
        <f>VLOOKUP(A88,'Zeng_e306 - LV'!A:CN,38,0)</f>
        <v>#N/A</v>
      </c>
    </row>
    <row r="89" spans="1:8" x14ac:dyDescent="0.3">
      <c r="A89" s="14"/>
      <c r="B89" s="14"/>
      <c r="C89" s="20"/>
      <c r="D89" t="e">
        <f>VLOOKUP(A89,'Zeng_e306 - LV'!A:CN,10,0)</f>
        <v>#N/A</v>
      </c>
      <c r="E89" t="e">
        <f>VLOOKUP(A89,'Zeng_e306 - LV'!A:CN,26,0)</f>
        <v>#N/A</v>
      </c>
      <c r="F89" t="e">
        <f>VLOOKUP(A89,'Zeng_e306 - LV'!A:CN,29,0)</f>
        <v>#N/A</v>
      </c>
      <c r="G89" t="e">
        <f>VLOOKUP(A89,'Zeng_e306 - LV'!A:CN,37,0)</f>
        <v>#N/A</v>
      </c>
      <c r="H89" t="e">
        <f>VLOOKUP(A89,'Zeng_e306 - LV'!A:CN,38,0)</f>
        <v>#N/A</v>
      </c>
    </row>
    <row r="90" spans="1:8" x14ac:dyDescent="0.3">
      <c r="A90" s="14"/>
      <c r="B90" s="14"/>
      <c r="C90" s="20"/>
      <c r="D90" t="e">
        <f>VLOOKUP(A90,'Zeng_e306 - LV'!A:CN,10,0)</f>
        <v>#N/A</v>
      </c>
      <c r="E90" t="e">
        <f>VLOOKUP(A90,'Zeng_e306 - LV'!A:CN,26,0)</f>
        <v>#N/A</v>
      </c>
      <c r="F90" t="e">
        <f>VLOOKUP(A90,'Zeng_e306 - LV'!A:CN,29,0)</f>
        <v>#N/A</v>
      </c>
      <c r="G90" t="e">
        <f>VLOOKUP(A90,'Zeng_e306 - LV'!A:CN,37,0)</f>
        <v>#N/A</v>
      </c>
      <c r="H90" t="e">
        <f>VLOOKUP(A90,'Zeng_e306 - LV'!A:CN,38,0)</f>
        <v>#N/A</v>
      </c>
    </row>
    <row r="91" spans="1:8" x14ac:dyDescent="0.3">
      <c r="A91" s="14"/>
      <c r="B91" s="14"/>
      <c r="C91" s="20"/>
      <c r="D91" t="e">
        <f>VLOOKUP(A91,'Zeng_e306 - LV'!A:CN,10,0)</f>
        <v>#N/A</v>
      </c>
      <c r="E91" t="e">
        <f>VLOOKUP(A91,'Zeng_e306 - LV'!A:CN,26,0)</f>
        <v>#N/A</v>
      </c>
      <c r="F91" t="e">
        <f>VLOOKUP(A91,'Zeng_e306 - LV'!A:CN,29,0)</f>
        <v>#N/A</v>
      </c>
      <c r="G91" t="e">
        <f>VLOOKUP(A91,'Zeng_e306 - LV'!A:CN,37,0)</f>
        <v>#N/A</v>
      </c>
      <c r="H91" t="e">
        <f>VLOOKUP(A91,'Zeng_e306 - LV'!A:CN,38,0)</f>
        <v>#N/A</v>
      </c>
    </row>
    <row r="92" spans="1:8" x14ac:dyDescent="0.3">
      <c r="A92" s="14"/>
      <c r="B92" s="14"/>
      <c r="C92" s="20"/>
      <c r="D92" t="e">
        <f>VLOOKUP(A92,'Zeng_e306 - LV'!A:CN,10,0)</f>
        <v>#N/A</v>
      </c>
      <c r="E92" t="e">
        <f>VLOOKUP(A92,'Zeng_e306 - LV'!A:CN,26,0)</f>
        <v>#N/A</v>
      </c>
      <c r="F92" t="e">
        <f>VLOOKUP(A92,'Zeng_e306 - LV'!A:CN,29,0)</f>
        <v>#N/A</v>
      </c>
      <c r="G92" t="e">
        <f>VLOOKUP(A92,'Zeng_e306 - LV'!A:CN,37,0)</f>
        <v>#N/A</v>
      </c>
      <c r="H92" t="e">
        <f>VLOOKUP(A92,'Zeng_e306 - LV'!A:CN,38,0)</f>
        <v>#N/A</v>
      </c>
    </row>
    <row r="93" spans="1:8" x14ac:dyDescent="0.3">
      <c r="A93" s="14"/>
      <c r="B93" s="14"/>
      <c r="C93" s="20"/>
      <c r="D93" t="e">
        <f>VLOOKUP(A93,'Zeng_e306 - LV'!A:CN,10,0)</f>
        <v>#N/A</v>
      </c>
      <c r="E93" t="e">
        <f>VLOOKUP(A93,'Zeng_e306 - LV'!A:CN,26,0)</f>
        <v>#N/A</v>
      </c>
      <c r="F93" t="e">
        <f>VLOOKUP(A93,'Zeng_e306 - LV'!A:CN,29,0)</f>
        <v>#N/A</v>
      </c>
      <c r="G93" t="e">
        <f>VLOOKUP(A93,'Zeng_e306 - LV'!A:CN,37,0)</f>
        <v>#N/A</v>
      </c>
      <c r="H93" t="e">
        <f>VLOOKUP(A93,'Zeng_e306 - LV'!A:CN,38,0)</f>
        <v>#N/A</v>
      </c>
    </row>
    <row r="94" spans="1:8" x14ac:dyDescent="0.3">
      <c r="A94" s="14"/>
      <c r="B94" s="14"/>
      <c r="C94" s="20"/>
      <c r="D94" t="e">
        <f>VLOOKUP(A94,'Zeng_e306 - LV'!A:CN,10,0)</f>
        <v>#N/A</v>
      </c>
      <c r="E94" t="e">
        <f>VLOOKUP(A94,'Zeng_e306 - LV'!A:CN,26,0)</f>
        <v>#N/A</v>
      </c>
      <c r="F94" t="e">
        <f>VLOOKUP(A94,'Zeng_e306 - LV'!A:CN,29,0)</f>
        <v>#N/A</v>
      </c>
      <c r="G94" t="e">
        <f>VLOOKUP(A94,'Zeng_e306 - LV'!A:CN,37,0)</f>
        <v>#N/A</v>
      </c>
      <c r="H94" t="e">
        <f>VLOOKUP(A94,'Zeng_e306 - LV'!A:CN,38,0)</f>
        <v>#N/A</v>
      </c>
    </row>
    <row r="95" spans="1:8" x14ac:dyDescent="0.3">
      <c r="A95" s="14"/>
      <c r="B95" s="14"/>
      <c r="C95" s="20"/>
      <c r="D95" t="e">
        <f>VLOOKUP(A95,'Zeng_e306 - LV'!A:CN,10,0)</f>
        <v>#N/A</v>
      </c>
      <c r="E95" t="e">
        <f>VLOOKUP(A95,'Zeng_e306 - LV'!A:CN,26,0)</f>
        <v>#N/A</v>
      </c>
      <c r="F95" t="e">
        <f>VLOOKUP(A95,'Zeng_e306 - LV'!A:CN,29,0)</f>
        <v>#N/A</v>
      </c>
      <c r="G95" t="e">
        <f>VLOOKUP(A95,'Zeng_e306 - LV'!A:CN,37,0)</f>
        <v>#N/A</v>
      </c>
      <c r="H95" t="e">
        <f>VLOOKUP(A95,'Zeng_e306 - LV'!A:CN,38,0)</f>
        <v>#N/A</v>
      </c>
    </row>
    <row r="96" spans="1:8" x14ac:dyDescent="0.3">
      <c r="A96" s="14"/>
      <c r="B96" s="14"/>
      <c r="C96" s="20"/>
      <c r="D96" t="e">
        <f>VLOOKUP(A96,'Zeng_e306 - LV'!A:CN,10,0)</f>
        <v>#N/A</v>
      </c>
      <c r="E96" t="e">
        <f>VLOOKUP(A96,'Zeng_e306 - LV'!A:CN,26,0)</f>
        <v>#N/A</v>
      </c>
      <c r="F96" t="e">
        <f>VLOOKUP(A96,'Zeng_e306 - LV'!A:CN,29,0)</f>
        <v>#N/A</v>
      </c>
      <c r="G96" t="e">
        <f>VLOOKUP(A96,'Zeng_e306 - LV'!A:CN,37,0)</f>
        <v>#N/A</v>
      </c>
      <c r="H96" t="e">
        <f>VLOOKUP(A96,'Zeng_e306 - LV'!A:CN,38,0)</f>
        <v>#N/A</v>
      </c>
    </row>
    <row r="97" spans="1:8" x14ac:dyDescent="0.3">
      <c r="A97" s="14"/>
      <c r="B97" s="14"/>
      <c r="C97" s="20"/>
      <c r="D97" t="e">
        <f>VLOOKUP(A97,'Zeng_e306 - LV'!A:CN,10,0)</f>
        <v>#N/A</v>
      </c>
      <c r="E97" t="e">
        <f>VLOOKUP(A97,'Zeng_e306 - LV'!A:CN,26,0)</f>
        <v>#N/A</v>
      </c>
      <c r="F97" t="e">
        <f>VLOOKUP(A97,'Zeng_e306 - LV'!A:CN,29,0)</f>
        <v>#N/A</v>
      </c>
      <c r="G97" t="e">
        <f>VLOOKUP(A97,'Zeng_e306 - LV'!A:CN,37,0)</f>
        <v>#N/A</v>
      </c>
      <c r="H97" t="e">
        <f>VLOOKUP(A97,'Zeng_e306 - LV'!A:CN,38,0)</f>
        <v>#N/A</v>
      </c>
    </row>
    <row r="98" spans="1:8" x14ac:dyDescent="0.3">
      <c r="A98" s="14"/>
      <c r="B98" s="14"/>
      <c r="C98" s="20"/>
      <c r="D98" t="e">
        <f>VLOOKUP(A98,'Zeng_e306 - LV'!A:CN,10,0)</f>
        <v>#N/A</v>
      </c>
      <c r="E98" t="e">
        <f>VLOOKUP(A98,'Zeng_e306 - LV'!A:CN,26,0)</f>
        <v>#N/A</v>
      </c>
      <c r="F98" t="e">
        <f>VLOOKUP(A98,'Zeng_e306 - LV'!A:CN,29,0)</f>
        <v>#N/A</v>
      </c>
      <c r="G98" t="e">
        <f>VLOOKUP(A98,'Zeng_e306 - LV'!A:CN,37,0)</f>
        <v>#N/A</v>
      </c>
      <c r="H98" t="e">
        <f>VLOOKUP(A98,'Zeng_e306 - LV'!A:CN,38,0)</f>
        <v>#N/A</v>
      </c>
    </row>
    <row r="99" spans="1:8" x14ac:dyDescent="0.3">
      <c r="A99" s="14"/>
      <c r="B99" s="14"/>
      <c r="C99" s="20"/>
      <c r="D99" t="e">
        <f>VLOOKUP(A99,'Zeng_e306 - LV'!A:CN,10,0)</f>
        <v>#N/A</v>
      </c>
      <c r="E99" t="e">
        <f>VLOOKUP(A99,'Zeng_e306 - LV'!A:CN,26,0)</f>
        <v>#N/A</v>
      </c>
      <c r="F99" t="e">
        <f>VLOOKUP(A99,'Zeng_e306 - LV'!A:CN,29,0)</f>
        <v>#N/A</v>
      </c>
      <c r="G99" t="e">
        <f>VLOOKUP(A99,'Zeng_e306 - LV'!A:CN,37,0)</f>
        <v>#N/A</v>
      </c>
      <c r="H99" t="e">
        <f>VLOOKUP(A99,'Zeng_e306 - LV'!A:CN,38,0)</f>
        <v>#N/A</v>
      </c>
    </row>
    <row r="100" spans="1:8" x14ac:dyDescent="0.3">
      <c r="A100" s="14"/>
      <c r="B100" s="14"/>
      <c r="C100" s="20"/>
      <c r="D100" t="e">
        <f>VLOOKUP(A100,'Zeng_e306 - LV'!A:CN,10,0)</f>
        <v>#N/A</v>
      </c>
      <c r="E100" t="e">
        <f>VLOOKUP(A100,'Zeng_e306 - LV'!A:CN,26,0)</f>
        <v>#N/A</v>
      </c>
      <c r="F100" t="e">
        <f>VLOOKUP(A100,'Zeng_e306 - LV'!A:CN,29,0)</f>
        <v>#N/A</v>
      </c>
      <c r="G100" t="e">
        <f>VLOOKUP(A100,'Zeng_e306 - LV'!A:CN,37,0)</f>
        <v>#N/A</v>
      </c>
      <c r="H100" t="e">
        <f>VLOOKUP(A100,'Zeng_e306 - LV'!A:CN,38,0)</f>
        <v>#N/A</v>
      </c>
    </row>
    <row r="101" spans="1:8" x14ac:dyDescent="0.3">
      <c r="A101" s="14"/>
      <c r="B101" s="14"/>
      <c r="C101" s="20"/>
      <c r="D101" t="e">
        <f>VLOOKUP(A101,'Zeng_e306 - LV'!A:CN,10,0)</f>
        <v>#N/A</v>
      </c>
      <c r="E101" t="e">
        <f>VLOOKUP(A101,'Zeng_e306 - LV'!A:CN,26,0)</f>
        <v>#N/A</v>
      </c>
      <c r="F101" t="e">
        <f>VLOOKUP(A101,'Zeng_e306 - LV'!A:CN,29,0)</f>
        <v>#N/A</v>
      </c>
      <c r="G101" t="e">
        <f>VLOOKUP(A101,'Zeng_e306 - LV'!A:CN,37,0)</f>
        <v>#N/A</v>
      </c>
      <c r="H101" t="e">
        <f>VLOOKUP(A101,'Zeng_e306 - LV'!A:CN,38,0)</f>
        <v>#N/A</v>
      </c>
    </row>
    <row r="102" spans="1:8" x14ac:dyDescent="0.3">
      <c r="A102" s="14"/>
      <c r="B102" s="14"/>
      <c r="C102" s="20"/>
      <c r="D102" t="e">
        <f>VLOOKUP(A102,'Zeng_e306 - LV'!A:CN,10,0)</f>
        <v>#N/A</v>
      </c>
      <c r="E102" t="e">
        <f>VLOOKUP(A102,'Zeng_e306 - LV'!A:CN,26,0)</f>
        <v>#N/A</v>
      </c>
      <c r="F102" t="e">
        <f>VLOOKUP(A102,'Zeng_e306 - LV'!A:CN,29,0)</f>
        <v>#N/A</v>
      </c>
      <c r="G102" t="e">
        <f>VLOOKUP(A102,'Zeng_e306 - LV'!A:CN,37,0)</f>
        <v>#N/A</v>
      </c>
      <c r="H102" t="e">
        <f>VLOOKUP(A102,'Zeng_e306 - LV'!A:CN,38,0)</f>
        <v>#N/A</v>
      </c>
    </row>
    <row r="103" spans="1:8" x14ac:dyDescent="0.3">
      <c r="D103" t="e">
        <f>VLOOKUP(A103,'Zeng_e306 - LV'!A:CN,10,0)</f>
        <v>#N/A</v>
      </c>
      <c r="E103" t="e">
        <f>VLOOKUP(A103,'Zeng_e306 - LV'!A:CN,26,0)</f>
        <v>#N/A</v>
      </c>
      <c r="F103" t="e">
        <f>VLOOKUP(A103,'Zeng_e306 - LV'!A:CN,29,0)</f>
        <v>#N/A</v>
      </c>
      <c r="G103" t="e">
        <f>VLOOKUP(A103,'Zeng_e306 - LV'!A:CN,37,0)</f>
        <v>#N/A</v>
      </c>
      <c r="H103" t="e">
        <f>VLOOKUP(A103,'Zeng_e306 - LV'!A:CN,38,0)</f>
        <v>#N/A</v>
      </c>
    </row>
    <row r="104" spans="1:8" x14ac:dyDescent="0.3">
      <c r="D104" t="e">
        <f>VLOOKUP(A104,'Zeng_e306 - LV'!A:CN,10,0)</f>
        <v>#N/A</v>
      </c>
      <c r="E104" t="e">
        <f>VLOOKUP(A104,'Zeng_e306 - LV'!A:CN,26,0)</f>
        <v>#N/A</v>
      </c>
      <c r="F104" t="e">
        <f>VLOOKUP(A104,'Zeng_e306 - LV'!A:CN,29,0)</f>
        <v>#N/A</v>
      </c>
      <c r="G104" t="e">
        <f>VLOOKUP(A104,'Zeng_e306 - LV'!A:CN,37,0)</f>
        <v>#N/A</v>
      </c>
      <c r="H104" t="e">
        <f>VLOOKUP(A104,'Zeng_e306 - LV'!A:CN,38,0)</f>
        <v>#N/A</v>
      </c>
    </row>
    <row r="105" spans="1:8" x14ac:dyDescent="0.3">
      <c r="D105" t="e">
        <f>VLOOKUP(A105,'Zeng_e306 - LV'!A:CN,10,0)</f>
        <v>#N/A</v>
      </c>
      <c r="E105" t="e">
        <f>VLOOKUP(A105,'Zeng_e306 - LV'!A:CN,26,0)</f>
        <v>#N/A</v>
      </c>
      <c r="F105" t="e">
        <f>VLOOKUP(A105,'Zeng_e306 - LV'!A:CN,29,0)</f>
        <v>#N/A</v>
      </c>
      <c r="G105" t="e">
        <f>VLOOKUP(A105,'Zeng_e306 - LV'!A:CN,37,0)</f>
        <v>#N/A</v>
      </c>
      <c r="H105" t="e">
        <f>VLOOKUP(A105,'Zeng_e306 - LV'!A:CN,38,0)</f>
        <v>#N/A</v>
      </c>
    </row>
    <row r="106" spans="1:8" x14ac:dyDescent="0.3">
      <c r="D106" t="e">
        <f>VLOOKUP(A106,'Zeng_e306 - LV'!A:CN,10,0)</f>
        <v>#N/A</v>
      </c>
      <c r="E106" t="e">
        <f>VLOOKUP(A106,'Zeng_e306 - LV'!A:CN,26,0)</f>
        <v>#N/A</v>
      </c>
      <c r="F106" t="e">
        <f>VLOOKUP(A106,'Zeng_e306 - LV'!A:CN,29,0)</f>
        <v>#N/A</v>
      </c>
      <c r="G106" t="e">
        <f>VLOOKUP(A106,'Zeng_e306 - LV'!A:CN,37,0)</f>
        <v>#N/A</v>
      </c>
      <c r="H106" t="e">
        <f>VLOOKUP(A106,'Zeng_e306 - LV'!A:CN,38,0)</f>
        <v>#N/A</v>
      </c>
    </row>
    <row r="107" spans="1:8" x14ac:dyDescent="0.3">
      <c r="D107" t="e">
        <f>VLOOKUP(A107,'Zeng_e306 - LV'!A:CN,10,0)</f>
        <v>#N/A</v>
      </c>
      <c r="E107" t="e">
        <f>VLOOKUP(A107,'Zeng_e306 - LV'!A:CN,26,0)</f>
        <v>#N/A</v>
      </c>
      <c r="F107" t="e">
        <f>VLOOKUP(A107,'Zeng_e306 - LV'!A:CN,29,0)</f>
        <v>#N/A</v>
      </c>
      <c r="G107" t="e">
        <f>VLOOKUP(A107,'Zeng_e306 - LV'!A:CN,37,0)</f>
        <v>#N/A</v>
      </c>
      <c r="H107" t="e">
        <f>VLOOKUP(A107,'Zeng_e306 - LV'!A:CN,38,0)</f>
        <v>#N/A</v>
      </c>
    </row>
    <row r="108" spans="1:8" x14ac:dyDescent="0.3">
      <c r="D108" t="e">
        <f>VLOOKUP(A108,'Zeng_e306 - LV'!A:CN,10,0)</f>
        <v>#N/A</v>
      </c>
      <c r="E108" t="e">
        <f>VLOOKUP(A108,'Zeng_e306 - LV'!A:CN,26,0)</f>
        <v>#N/A</v>
      </c>
      <c r="F108" t="e">
        <f>VLOOKUP(A108,'Zeng_e306 - LV'!A:CN,29,0)</f>
        <v>#N/A</v>
      </c>
      <c r="G108" t="e">
        <f>VLOOKUP(A108,'Zeng_e306 - LV'!A:CN,37,0)</f>
        <v>#N/A</v>
      </c>
      <c r="H108" t="e">
        <f>VLOOKUP(A108,'Zeng_e306 - LV'!A:CN,38,0)</f>
        <v>#N/A</v>
      </c>
    </row>
  </sheetData>
  <mergeCells count="1">
    <mergeCell ref="A1:H1"/>
  </mergeCells>
  <conditionalFormatting sqref="C102">
    <cfRule type="cellIs" dxfId="35" priority="161" operator="equal">
      <formula>999.9</formula>
    </cfRule>
    <cfRule type="cellIs" dxfId="34" priority="162" operator="between">
      <formula>20</formula>
      <formula>900</formula>
    </cfRule>
    <cfRule type="cellIs" dxfId="33" priority="163" operator="between">
      <formula>0</formula>
      <formula>20</formula>
    </cfRule>
    <cfRule type="cellIs" dxfId="32" priority="164" operator="lessThan">
      <formula>20</formula>
    </cfRule>
  </conditionalFormatting>
  <conditionalFormatting sqref="C101">
    <cfRule type="cellIs" dxfId="31" priority="77" operator="equal">
      <formula>999.9</formula>
    </cfRule>
    <cfRule type="cellIs" dxfId="30" priority="78" operator="between">
      <formula>20</formula>
      <formula>900</formula>
    </cfRule>
    <cfRule type="cellIs" dxfId="29" priority="79" operator="between">
      <formula>0</formula>
      <formula>20</formula>
    </cfRule>
    <cfRule type="cellIs" dxfId="28" priority="80" operator="lessThan">
      <formula>20</formula>
    </cfRule>
  </conditionalFormatting>
  <conditionalFormatting sqref="C86:C100">
    <cfRule type="cellIs" dxfId="27" priority="5" operator="equal">
      <formula>999.9</formula>
    </cfRule>
    <cfRule type="cellIs" dxfId="26" priority="6" operator="between">
      <formula>20</formula>
      <formula>900</formula>
    </cfRule>
    <cfRule type="cellIs" dxfId="25" priority="7" operator="between">
      <formula>0</formula>
      <formula>20</formula>
    </cfRule>
    <cfRule type="cellIs" dxfId="24" priority="8" operator="lessThan">
      <formula>20</formula>
    </cfRule>
  </conditionalFormatting>
  <conditionalFormatting sqref="C3:C85">
    <cfRule type="cellIs" dxfId="23" priority="1" operator="equal">
      <formula>999.9</formula>
    </cfRule>
    <cfRule type="cellIs" dxfId="22" priority="2" operator="between">
      <formula>20</formula>
      <formula>900</formula>
    </cfRule>
    <cfRule type="cellIs" dxfId="21" priority="3" operator="between">
      <formula>0</formula>
      <formula>20</formula>
    </cfRule>
    <cfRule type="cellIs" dxfId="20" priority="4" operator="lessThan">
      <formula>20</formula>
    </cfRule>
  </conditionalFormatting>
  <pageMargins left="0.7" right="0.7" top="0.75" bottom="0.75" header="0.3" footer="0.3"/>
  <pageSetup orientation="portrait" r:id="rId1"/>
  <headerFooter>
    <oddHeader>&amp;L&amp;"CorpoS"&amp;10&amp;K007a93Internal&amp;1#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1:DX24"/>
  <sheetViews>
    <sheetView workbookViewId="0">
      <selection activeCell="B2" sqref="B2"/>
    </sheetView>
  </sheetViews>
  <sheetFormatPr baseColWidth="10" defaultRowHeight="14.4" x14ac:dyDescent="0.3"/>
  <cols>
    <col min="1" max="1" width="22.109375" bestFit="1" customWidth="1"/>
    <col min="2" max="2" width="39" bestFit="1" customWidth="1"/>
    <col min="3" max="3" width="10.5546875" bestFit="1" customWidth="1"/>
    <col min="4" max="4" width="10.88671875" bestFit="1" customWidth="1"/>
    <col min="5" max="5" width="16.88671875" bestFit="1" customWidth="1"/>
    <col min="6" max="6" width="10.44140625" bestFit="1" customWidth="1"/>
    <col min="7" max="7" width="14.6640625" bestFit="1" customWidth="1"/>
    <col min="8" max="8" width="6.109375" bestFit="1" customWidth="1"/>
    <col min="9" max="9" width="7.5546875" bestFit="1" customWidth="1"/>
    <col min="10" max="10" width="14.6640625" bestFit="1" customWidth="1"/>
    <col min="11" max="11" width="14.109375" bestFit="1" customWidth="1"/>
    <col min="12" max="12" width="11" bestFit="1" customWidth="1"/>
    <col min="13" max="13" width="11.88671875" bestFit="1" customWidth="1"/>
    <col min="15" max="15" width="9.6640625" bestFit="1" customWidth="1"/>
    <col min="16" max="16" width="9.109375" bestFit="1" customWidth="1"/>
    <col min="17" max="17" width="8.44140625" bestFit="1" customWidth="1"/>
    <col min="18" max="18" width="7.88671875" bestFit="1" customWidth="1"/>
    <col min="19" max="19" width="9.5546875" bestFit="1" customWidth="1"/>
    <col min="20" max="20" width="9.44140625" bestFit="1" customWidth="1"/>
    <col min="21" max="21" width="8.44140625" bestFit="1" customWidth="1"/>
    <col min="22" max="22" width="10.5546875" bestFit="1" customWidth="1"/>
    <col min="23" max="23" width="16.88671875" bestFit="1" customWidth="1"/>
    <col min="24" max="24" width="10.44140625" bestFit="1" customWidth="1"/>
    <col min="25" max="25" width="10.88671875" bestFit="1" customWidth="1"/>
    <col min="26" max="26" width="15.109375" bestFit="1" customWidth="1"/>
    <col min="27" max="27" width="19.6640625" bestFit="1" customWidth="1"/>
    <col min="28" max="28" width="9.33203125" bestFit="1" customWidth="1"/>
    <col min="29" max="29" width="10.44140625" bestFit="1" customWidth="1"/>
    <col min="30" max="30" width="13" bestFit="1" customWidth="1"/>
    <col min="31" max="31" width="11.109375" bestFit="1" customWidth="1"/>
    <col min="32" max="32" width="11.33203125" bestFit="1" customWidth="1"/>
    <col min="33" max="33" width="9.6640625" bestFit="1" customWidth="1"/>
    <col min="34" max="34" width="8.6640625" bestFit="1" customWidth="1"/>
    <col min="35" max="35" width="7.6640625" bestFit="1" customWidth="1"/>
    <col min="36" max="36" width="11.44140625" bestFit="1" customWidth="1"/>
    <col min="38" max="38" width="10.109375" bestFit="1" customWidth="1"/>
    <col min="39" max="39" width="7.88671875" bestFit="1" customWidth="1"/>
    <col min="40" max="40" width="8.44140625" bestFit="1" customWidth="1"/>
    <col min="41" max="41" width="8.88671875" bestFit="1" customWidth="1"/>
    <col min="42" max="42" width="10.44140625" bestFit="1" customWidth="1"/>
    <col min="43" max="43" width="7.88671875" bestFit="1" customWidth="1"/>
    <col min="44" max="44" width="16.6640625" bestFit="1" customWidth="1"/>
    <col min="45" max="45" width="15" bestFit="1" customWidth="1"/>
    <col min="46" max="46" width="18.5546875" bestFit="1" customWidth="1"/>
    <col min="47" max="47" width="19.6640625" bestFit="1" customWidth="1"/>
    <col min="49" max="49" width="11.33203125" bestFit="1" customWidth="1"/>
    <col min="50" max="50" width="10.33203125" bestFit="1" customWidth="1"/>
    <col min="51" max="51" width="9.6640625" bestFit="1" customWidth="1"/>
    <col min="52" max="52" width="11" bestFit="1" customWidth="1"/>
    <col min="53" max="53" width="10" bestFit="1" customWidth="1"/>
    <col min="54" max="54" width="10.5546875" bestFit="1" customWidth="1"/>
    <col min="55" max="55" width="11" bestFit="1" customWidth="1"/>
    <col min="57" max="57" width="11" bestFit="1" customWidth="1"/>
    <col min="58" max="58" width="13.88671875" bestFit="1" customWidth="1"/>
    <col min="59" max="59" width="9.33203125" bestFit="1" customWidth="1"/>
    <col min="60" max="60" width="11.44140625" bestFit="1" customWidth="1"/>
    <col min="61" max="62" width="11.109375" bestFit="1" customWidth="1"/>
    <col min="63" max="63" width="8" bestFit="1" customWidth="1"/>
    <col min="64" max="64" width="8.33203125" bestFit="1" customWidth="1"/>
    <col min="65" max="65" width="8.88671875" bestFit="1" customWidth="1"/>
    <col min="66" max="66" width="10.44140625" bestFit="1" customWidth="1"/>
    <col min="67" max="67" width="9.88671875" bestFit="1" customWidth="1"/>
    <col min="68" max="68" width="11.33203125" bestFit="1" customWidth="1"/>
    <col min="69" max="69" width="13.33203125" bestFit="1" customWidth="1"/>
    <col min="70" max="70" width="9.88671875" bestFit="1" customWidth="1"/>
    <col min="71" max="71" width="17.88671875" bestFit="1" customWidth="1"/>
    <col min="72" max="72" width="8.88671875" bestFit="1" customWidth="1"/>
    <col min="73" max="73" width="15.44140625" bestFit="1" customWidth="1"/>
    <col min="74" max="74" width="10" bestFit="1" customWidth="1"/>
    <col min="75" max="75" width="15.33203125" bestFit="1" customWidth="1"/>
    <col min="76" max="76" width="9.6640625" bestFit="1" customWidth="1"/>
    <col min="77" max="77" width="7.6640625" bestFit="1" customWidth="1"/>
    <col min="78" max="78" width="9.88671875" bestFit="1" customWidth="1"/>
    <col min="79" max="79" width="16.33203125" bestFit="1" customWidth="1"/>
    <col min="80" max="80" width="9.6640625" bestFit="1" customWidth="1"/>
    <col min="81" max="81" width="12.5546875" bestFit="1" customWidth="1"/>
    <col min="82" max="82" width="8.6640625" bestFit="1" customWidth="1"/>
    <col min="83" max="83" width="10" bestFit="1" customWidth="1"/>
    <col min="85" max="85" width="10.6640625" bestFit="1" customWidth="1"/>
    <col min="86" max="86" width="10.5546875" bestFit="1" customWidth="1"/>
    <col min="87" max="87" width="15.6640625" bestFit="1" customWidth="1"/>
    <col min="88" max="88" width="10.5546875" bestFit="1" customWidth="1"/>
    <col min="89" max="89" width="12.33203125" bestFit="1" customWidth="1"/>
    <col min="90" max="90" width="7.88671875" bestFit="1" customWidth="1"/>
    <col min="91" max="91" width="16.44140625" bestFit="1" customWidth="1"/>
    <col min="92" max="92" width="8.33203125" bestFit="1" customWidth="1"/>
  </cols>
  <sheetData>
    <row r="1" spans="1:128" ht="57.6" x14ac:dyDescent="0.3">
      <c r="A1" s="12" t="s">
        <v>71</v>
      </c>
      <c r="B1" s="12" t="s">
        <v>234</v>
      </c>
      <c r="C1" s="12" t="s">
        <v>235</v>
      </c>
      <c r="D1" s="12" t="s">
        <v>236</v>
      </c>
      <c r="E1" s="12" t="s">
        <v>237</v>
      </c>
      <c r="F1" s="12" t="s">
        <v>238</v>
      </c>
      <c r="G1" s="12" t="s">
        <v>239</v>
      </c>
      <c r="H1" s="12" t="s">
        <v>240</v>
      </c>
      <c r="I1" s="13" t="s">
        <v>241</v>
      </c>
      <c r="J1" s="12" t="s">
        <v>242</v>
      </c>
      <c r="K1" s="12" t="s">
        <v>586</v>
      </c>
      <c r="L1" s="13" t="s">
        <v>243</v>
      </c>
      <c r="M1" s="12" t="s">
        <v>244</v>
      </c>
      <c r="N1" s="13" t="s">
        <v>245</v>
      </c>
      <c r="O1" s="13" t="s">
        <v>246</v>
      </c>
      <c r="P1" s="12" t="s">
        <v>247</v>
      </c>
      <c r="Q1" s="12" t="s">
        <v>248</v>
      </c>
      <c r="R1" s="13" t="s">
        <v>249</v>
      </c>
      <c r="S1" s="13" t="s">
        <v>250</v>
      </c>
      <c r="T1" s="13" t="s">
        <v>251</v>
      </c>
      <c r="U1" s="13" t="s">
        <v>252</v>
      </c>
      <c r="V1" s="13" t="s">
        <v>253</v>
      </c>
      <c r="W1" s="12" t="s">
        <v>254</v>
      </c>
      <c r="X1" s="13" t="s">
        <v>255</v>
      </c>
      <c r="Y1" s="13" t="s">
        <v>256</v>
      </c>
      <c r="Z1" s="12" t="s">
        <v>257</v>
      </c>
      <c r="AA1" s="12" t="s">
        <v>258</v>
      </c>
      <c r="AB1" s="13" t="s">
        <v>259</v>
      </c>
      <c r="AC1" s="13" t="s">
        <v>260</v>
      </c>
      <c r="AD1" s="12" t="s">
        <v>261</v>
      </c>
      <c r="AE1" s="13" t="s">
        <v>262</v>
      </c>
      <c r="AF1" s="13" t="s">
        <v>263</v>
      </c>
      <c r="AG1" s="13" t="s">
        <v>264</v>
      </c>
      <c r="AH1" s="13" t="s">
        <v>265</v>
      </c>
      <c r="AI1" s="13" t="s">
        <v>266</v>
      </c>
      <c r="AJ1" s="13" t="s">
        <v>267</v>
      </c>
      <c r="AK1" s="13" t="s">
        <v>268</v>
      </c>
      <c r="AL1" s="13" t="s">
        <v>269</v>
      </c>
      <c r="AM1" s="13" t="s">
        <v>270</v>
      </c>
      <c r="AN1" s="13" t="s">
        <v>271</v>
      </c>
      <c r="AO1" s="13" t="s">
        <v>272</v>
      </c>
      <c r="AP1" s="13" t="s">
        <v>273</v>
      </c>
      <c r="AQ1" s="13" t="s">
        <v>274</v>
      </c>
      <c r="AR1" s="12" t="s">
        <v>275</v>
      </c>
      <c r="AS1" s="12" t="s">
        <v>276</v>
      </c>
      <c r="AT1" s="12" t="s">
        <v>277</v>
      </c>
      <c r="AU1" s="12" t="s">
        <v>278</v>
      </c>
      <c r="AV1" s="13" t="s">
        <v>279</v>
      </c>
      <c r="AW1" s="13" t="s">
        <v>280</v>
      </c>
      <c r="AX1" s="13" t="s">
        <v>281</v>
      </c>
      <c r="AY1" s="13" t="s">
        <v>282</v>
      </c>
      <c r="AZ1" s="13" t="s">
        <v>283</v>
      </c>
      <c r="BA1" s="13" t="s">
        <v>284</v>
      </c>
      <c r="BB1" s="13" t="s">
        <v>285</v>
      </c>
      <c r="BC1" s="13" t="s">
        <v>286</v>
      </c>
      <c r="BD1" s="13" t="s">
        <v>287</v>
      </c>
      <c r="BE1" s="13" t="s">
        <v>288</v>
      </c>
      <c r="BF1" s="12" t="s">
        <v>289</v>
      </c>
      <c r="BG1" s="13" t="s">
        <v>256</v>
      </c>
      <c r="BH1" s="13" t="s">
        <v>290</v>
      </c>
      <c r="BI1" s="13" t="s">
        <v>291</v>
      </c>
      <c r="BJ1" s="13" t="s">
        <v>292</v>
      </c>
      <c r="BK1" s="13" t="s">
        <v>293</v>
      </c>
      <c r="BL1" s="13" t="s">
        <v>294</v>
      </c>
      <c r="BM1" s="13" t="s">
        <v>295</v>
      </c>
      <c r="BN1" s="13" t="s">
        <v>296</v>
      </c>
      <c r="BO1" s="13" t="s">
        <v>297</v>
      </c>
      <c r="BP1" s="13" t="s">
        <v>298</v>
      </c>
      <c r="BQ1" s="12" t="s">
        <v>299</v>
      </c>
      <c r="BR1" s="13" t="s">
        <v>300</v>
      </c>
      <c r="BS1" s="12" t="s">
        <v>301</v>
      </c>
      <c r="BT1" s="13" t="s">
        <v>302</v>
      </c>
      <c r="BU1" s="12" t="s">
        <v>303</v>
      </c>
      <c r="BV1" s="12" t="s">
        <v>304</v>
      </c>
      <c r="BW1" s="12" t="s">
        <v>305</v>
      </c>
      <c r="BX1" s="13" t="s">
        <v>306</v>
      </c>
      <c r="BY1" s="13" t="s">
        <v>307</v>
      </c>
      <c r="BZ1" s="13" t="s">
        <v>308</v>
      </c>
      <c r="CA1" s="12" t="s">
        <v>309</v>
      </c>
      <c r="CB1" s="12" t="s">
        <v>310</v>
      </c>
      <c r="CC1" s="12" t="s">
        <v>311</v>
      </c>
      <c r="CD1" s="12" t="s">
        <v>312</v>
      </c>
      <c r="CE1" s="13" t="s">
        <v>313</v>
      </c>
      <c r="CF1" s="12" t="s">
        <v>314</v>
      </c>
      <c r="CG1" s="13" t="s">
        <v>315</v>
      </c>
      <c r="CH1" s="13" t="s">
        <v>316</v>
      </c>
      <c r="CI1" s="12" t="s">
        <v>317</v>
      </c>
      <c r="CJ1" s="12" t="s">
        <v>318</v>
      </c>
      <c r="CK1" s="12" t="s">
        <v>319</v>
      </c>
      <c r="CL1" s="12" t="s">
        <v>320</v>
      </c>
      <c r="CM1" s="12" t="s">
        <v>236</v>
      </c>
      <c r="CN1" s="13" t="s">
        <v>321</v>
      </c>
      <c r="CO1" t="s">
        <v>322</v>
      </c>
    </row>
    <row r="2" spans="1:128" x14ac:dyDescent="0.3">
      <c r="A2" s="14" t="s">
        <v>117</v>
      </c>
      <c r="B2" s="14" t="s">
        <v>118</v>
      </c>
      <c r="C2" s="15">
        <v>42830</v>
      </c>
      <c r="D2" s="14" t="s">
        <v>386</v>
      </c>
      <c r="E2" s="15">
        <v>44636</v>
      </c>
      <c r="F2" s="14" t="s">
        <v>377</v>
      </c>
      <c r="G2" s="14" t="s">
        <v>387</v>
      </c>
      <c r="H2" s="14" t="s">
        <v>326</v>
      </c>
      <c r="I2" s="14" t="s">
        <v>327</v>
      </c>
      <c r="J2" s="14" t="s">
        <v>51</v>
      </c>
      <c r="K2" s="14" t="s">
        <v>13</v>
      </c>
      <c r="L2" s="14" t="s">
        <v>326</v>
      </c>
      <c r="M2" s="14" t="s">
        <v>388</v>
      </c>
      <c r="N2" s="14" t="s">
        <v>326</v>
      </c>
      <c r="O2" s="14" t="s">
        <v>329</v>
      </c>
      <c r="P2" s="14" t="s">
        <v>330</v>
      </c>
      <c r="Q2" s="16">
        <v>1E-3</v>
      </c>
      <c r="R2" s="16">
        <v>1E-3</v>
      </c>
      <c r="S2" s="14" t="s">
        <v>331</v>
      </c>
      <c r="T2" s="14" t="s">
        <v>326</v>
      </c>
      <c r="U2" s="14" t="s">
        <v>332</v>
      </c>
      <c r="V2" s="14" t="s">
        <v>333</v>
      </c>
      <c r="W2" s="14" t="s">
        <v>334</v>
      </c>
      <c r="X2" s="14" t="s">
        <v>326</v>
      </c>
      <c r="Y2" s="14" t="s">
        <v>326</v>
      </c>
      <c r="Z2" s="14" t="s">
        <v>335</v>
      </c>
      <c r="AA2" s="14" t="s">
        <v>326</v>
      </c>
      <c r="AB2" s="14" t="s">
        <v>326</v>
      </c>
      <c r="AC2" s="14" t="s">
        <v>336</v>
      </c>
      <c r="AD2" s="14" t="s">
        <v>326</v>
      </c>
      <c r="AE2" s="14" t="s">
        <v>326</v>
      </c>
      <c r="AF2" s="14" t="s">
        <v>337</v>
      </c>
      <c r="AG2" s="14" t="s">
        <v>338</v>
      </c>
      <c r="AH2" s="17">
        <v>40</v>
      </c>
      <c r="AI2" s="17">
        <v>1</v>
      </c>
      <c r="AJ2" s="14" t="s">
        <v>339</v>
      </c>
      <c r="AK2" s="14" t="s">
        <v>340</v>
      </c>
      <c r="AL2" s="14" t="s">
        <v>326</v>
      </c>
      <c r="AM2" s="16">
        <v>0</v>
      </c>
      <c r="AN2" s="16">
        <v>0</v>
      </c>
      <c r="AO2" s="16">
        <v>0</v>
      </c>
      <c r="AP2" s="16">
        <v>0</v>
      </c>
      <c r="AQ2" s="16">
        <v>0</v>
      </c>
      <c r="AR2" s="16">
        <v>0</v>
      </c>
      <c r="AS2" s="14" t="s">
        <v>326</v>
      </c>
      <c r="AT2" s="15"/>
      <c r="AU2" s="14" t="s">
        <v>326</v>
      </c>
      <c r="AV2" s="14" t="s">
        <v>326</v>
      </c>
      <c r="AW2" s="14" t="s">
        <v>341</v>
      </c>
      <c r="AX2" s="14" t="s">
        <v>342</v>
      </c>
      <c r="AY2" s="14" t="s">
        <v>326</v>
      </c>
      <c r="AZ2" s="18">
        <v>0</v>
      </c>
      <c r="BA2" s="18">
        <v>0</v>
      </c>
      <c r="BB2" s="18">
        <v>0</v>
      </c>
      <c r="BC2" s="16">
        <v>0</v>
      </c>
      <c r="BD2" s="17">
        <v>45</v>
      </c>
      <c r="BE2" s="14" t="s">
        <v>326</v>
      </c>
      <c r="BF2" s="14" t="s">
        <v>343</v>
      </c>
      <c r="BG2" s="14" t="s">
        <v>326</v>
      </c>
      <c r="BH2" s="14" t="s">
        <v>344</v>
      </c>
      <c r="BI2" s="14" t="s">
        <v>334</v>
      </c>
      <c r="BJ2" s="14" t="s">
        <v>334</v>
      </c>
      <c r="BK2" s="14" t="s">
        <v>389</v>
      </c>
      <c r="BL2" s="14" t="s">
        <v>382</v>
      </c>
      <c r="BM2" s="14" t="s">
        <v>332</v>
      </c>
      <c r="BN2" s="14" t="s">
        <v>345</v>
      </c>
      <c r="BO2" s="16">
        <v>1</v>
      </c>
      <c r="BP2" s="14" t="s">
        <v>346</v>
      </c>
      <c r="BQ2" s="14" t="s">
        <v>347</v>
      </c>
      <c r="BR2" s="14" t="s">
        <v>326</v>
      </c>
      <c r="BS2" s="14" t="s">
        <v>348</v>
      </c>
      <c r="BT2" s="14" t="s">
        <v>326</v>
      </c>
      <c r="BU2" s="14" t="s">
        <v>326</v>
      </c>
      <c r="BV2" s="14" t="s">
        <v>326</v>
      </c>
      <c r="BW2" s="14" t="s">
        <v>326</v>
      </c>
      <c r="BX2" s="14" t="s">
        <v>326</v>
      </c>
      <c r="BY2" s="14" t="s">
        <v>349</v>
      </c>
      <c r="BZ2" s="14" t="s">
        <v>350</v>
      </c>
      <c r="CA2" s="14" t="s">
        <v>351</v>
      </c>
      <c r="CB2" s="14" t="s">
        <v>326</v>
      </c>
      <c r="CC2" s="16">
        <v>0</v>
      </c>
      <c r="CD2" s="18">
        <v>0</v>
      </c>
      <c r="CE2" s="14" t="s">
        <v>352</v>
      </c>
      <c r="CF2" s="18">
        <v>0</v>
      </c>
      <c r="CG2" s="18">
        <v>0</v>
      </c>
      <c r="CH2" s="17">
        <v>1</v>
      </c>
      <c r="CI2" s="14" t="s">
        <v>390</v>
      </c>
      <c r="CJ2" s="14" t="s">
        <v>386</v>
      </c>
      <c r="CK2" s="14" t="s">
        <v>391</v>
      </c>
      <c r="CL2" s="15">
        <v>42370</v>
      </c>
      <c r="CM2" s="14" t="s">
        <v>392</v>
      </c>
      <c r="CN2" s="14" t="s">
        <v>326</v>
      </c>
      <c r="CO2" s="14" t="s">
        <v>357</v>
      </c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</row>
    <row r="3" spans="1:128" x14ac:dyDescent="0.3">
      <c r="A3" s="14" t="s">
        <v>85</v>
      </c>
      <c r="B3" s="14" t="s">
        <v>86</v>
      </c>
      <c r="C3" s="15">
        <v>44705</v>
      </c>
      <c r="D3" s="14" t="s">
        <v>358</v>
      </c>
      <c r="E3" s="15">
        <v>44706</v>
      </c>
      <c r="F3" s="14" t="s">
        <v>377</v>
      </c>
      <c r="G3" s="14" t="s">
        <v>325</v>
      </c>
      <c r="H3" s="14" t="s">
        <v>326</v>
      </c>
      <c r="I3" s="14" t="s">
        <v>327</v>
      </c>
      <c r="J3" s="14" t="s">
        <v>20</v>
      </c>
      <c r="K3" s="14" t="s">
        <v>13</v>
      </c>
      <c r="L3" s="14" t="s">
        <v>326</v>
      </c>
      <c r="M3" s="14" t="s">
        <v>328</v>
      </c>
      <c r="N3" s="14" t="s">
        <v>326</v>
      </c>
      <c r="O3" s="14" t="s">
        <v>329</v>
      </c>
      <c r="P3" s="14" t="s">
        <v>330</v>
      </c>
      <c r="Q3" s="16">
        <v>0</v>
      </c>
      <c r="R3" s="16">
        <v>0</v>
      </c>
      <c r="S3" s="14" t="s">
        <v>331</v>
      </c>
      <c r="T3" s="14" t="s">
        <v>360</v>
      </c>
      <c r="U3" s="14" t="s">
        <v>332</v>
      </c>
      <c r="V3" s="14" t="s">
        <v>333</v>
      </c>
      <c r="W3" s="14" t="s">
        <v>334</v>
      </c>
      <c r="X3" s="14" t="s">
        <v>326</v>
      </c>
      <c r="Y3" s="14" t="s">
        <v>326</v>
      </c>
      <c r="Z3" s="14" t="s">
        <v>335</v>
      </c>
      <c r="AA3" s="14" t="s">
        <v>326</v>
      </c>
      <c r="AB3" s="14" t="s">
        <v>326</v>
      </c>
      <c r="AC3" s="14" t="s">
        <v>336</v>
      </c>
      <c r="AD3" s="14" t="s">
        <v>326</v>
      </c>
      <c r="AE3" s="14" t="s">
        <v>326</v>
      </c>
      <c r="AF3" s="14" t="s">
        <v>337</v>
      </c>
      <c r="AG3" s="14" t="s">
        <v>338</v>
      </c>
      <c r="AH3" s="17">
        <v>40</v>
      </c>
      <c r="AI3" s="17">
        <v>1</v>
      </c>
      <c r="AJ3" s="14" t="s">
        <v>373</v>
      </c>
      <c r="AK3" s="14" t="s">
        <v>340</v>
      </c>
      <c r="AL3" s="14" t="s">
        <v>326</v>
      </c>
      <c r="AM3" s="16">
        <v>0</v>
      </c>
      <c r="AN3" s="16">
        <v>0</v>
      </c>
      <c r="AO3" s="16">
        <v>0</v>
      </c>
      <c r="AP3" s="16">
        <v>0</v>
      </c>
      <c r="AQ3" s="16">
        <v>0</v>
      </c>
      <c r="AR3" s="16">
        <v>0</v>
      </c>
      <c r="AS3" s="14" t="s">
        <v>326</v>
      </c>
      <c r="AT3" s="15"/>
      <c r="AU3" s="14" t="s">
        <v>326</v>
      </c>
      <c r="AV3" s="14" t="s">
        <v>326</v>
      </c>
      <c r="AW3" s="14" t="s">
        <v>341</v>
      </c>
      <c r="AX3" s="14" t="s">
        <v>342</v>
      </c>
      <c r="AY3" s="14" t="s">
        <v>326</v>
      </c>
      <c r="AZ3" s="18">
        <v>0</v>
      </c>
      <c r="BA3" s="18">
        <v>0</v>
      </c>
      <c r="BB3" s="18">
        <v>0</v>
      </c>
      <c r="BC3" s="16">
        <v>0</v>
      </c>
      <c r="BD3" s="17">
        <v>45</v>
      </c>
      <c r="BE3" s="14" t="s">
        <v>326</v>
      </c>
      <c r="BF3" s="14" t="s">
        <v>343</v>
      </c>
      <c r="BG3" s="14" t="s">
        <v>326</v>
      </c>
      <c r="BH3" s="14" t="s">
        <v>344</v>
      </c>
      <c r="BI3" s="14" t="s">
        <v>334</v>
      </c>
      <c r="BJ3" s="14" t="s">
        <v>334</v>
      </c>
      <c r="BK3" s="14" t="s">
        <v>326</v>
      </c>
      <c r="BL3" s="14" t="s">
        <v>326</v>
      </c>
      <c r="BM3" s="14" t="s">
        <v>332</v>
      </c>
      <c r="BN3" s="14" t="s">
        <v>345</v>
      </c>
      <c r="BO3" s="16">
        <v>1</v>
      </c>
      <c r="BP3" s="14" t="s">
        <v>346</v>
      </c>
      <c r="BQ3" s="14" t="s">
        <v>347</v>
      </c>
      <c r="BR3" s="14" t="s">
        <v>326</v>
      </c>
      <c r="BS3" s="14" t="s">
        <v>348</v>
      </c>
      <c r="BT3" s="14" t="s">
        <v>326</v>
      </c>
      <c r="BU3" s="14" t="s">
        <v>326</v>
      </c>
      <c r="BV3" s="14" t="s">
        <v>326</v>
      </c>
      <c r="BW3" s="14" t="s">
        <v>326</v>
      </c>
      <c r="BX3" s="14" t="s">
        <v>326</v>
      </c>
      <c r="BY3" s="14" t="s">
        <v>349</v>
      </c>
      <c r="BZ3" s="14" t="s">
        <v>350</v>
      </c>
      <c r="CA3" s="14" t="s">
        <v>351</v>
      </c>
      <c r="CB3" s="14" t="s">
        <v>326</v>
      </c>
      <c r="CC3" s="16">
        <v>0</v>
      </c>
      <c r="CD3" s="18">
        <v>0</v>
      </c>
      <c r="CE3" s="14" t="s">
        <v>352</v>
      </c>
      <c r="CF3" s="18">
        <v>472.91</v>
      </c>
      <c r="CG3" s="18">
        <v>0</v>
      </c>
      <c r="CH3" s="17">
        <v>1</v>
      </c>
      <c r="CI3" s="14" t="s">
        <v>353</v>
      </c>
      <c r="CJ3" s="14" t="s">
        <v>397</v>
      </c>
      <c r="CK3" s="14" t="s">
        <v>398</v>
      </c>
      <c r="CL3" s="15">
        <v>44705</v>
      </c>
      <c r="CM3" s="14" t="s">
        <v>358</v>
      </c>
      <c r="CN3" s="14" t="s">
        <v>399</v>
      </c>
      <c r="CO3" s="14" t="s">
        <v>357</v>
      </c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</row>
    <row r="4" spans="1:128" x14ac:dyDescent="0.3">
      <c r="A4" s="14" t="s">
        <v>121</v>
      </c>
      <c r="B4" s="14" t="s">
        <v>122</v>
      </c>
      <c r="C4" s="15">
        <v>42830</v>
      </c>
      <c r="D4" s="14" t="s">
        <v>386</v>
      </c>
      <c r="E4" s="15">
        <v>44704</v>
      </c>
      <c r="F4" s="14" t="s">
        <v>370</v>
      </c>
      <c r="G4" s="14" t="s">
        <v>405</v>
      </c>
      <c r="H4" s="14" t="s">
        <v>326</v>
      </c>
      <c r="I4" s="14" t="s">
        <v>327</v>
      </c>
      <c r="J4" s="14" t="s">
        <v>51</v>
      </c>
      <c r="K4" s="14" t="s">
        <v>13</v>
      </c>
      <c r="L4" s="14" t="s">
        <v>326</v>
      </c>
      <c r="M4" s="14" t="s">
        <v>328</v>
      </c>
      <c r="N4" s="14" t="s">
        <v>326</v>
      </c>
      <c r="O4" s="14" t="s">
        <v>338</v>
      </c>
      <c r="P4" s="14" t="s">
        <v>393</v>
      </c>
      <c r="Q4" s="16">
        <v>0.06</v>
      </c>
      <c r="R4" s="16">
        <v>0.06</v>
      </c>
      <c r="S4" s="14" t="s">
        <v>331</v>
      </c>
      <c r="T4" s="14" t="s">
        <v>406</v>
      </c>
      <c r="U4" s="14" t="s">
        <v>332</v>
      </c>
      <c r="V4" s="14" t="s">
        <v>333</v>
      </c>
      <c r="W4" s="14" t="s">
        <v>334</v>
      </c>
      <c r="X4" s="14" t="s">
        <v>326</v>
      </c>
      <c r="Y4" s="14" t="s">
        <v>326</v>
      </c>
      <c r="Z4" s="14" t="s">
        <v>335</v>
      </c>
      <c r="AA4" s="14" t="s">
        <v>326</v>
      </c>
      <c r="AB4" s="14" t="s">
        <v>326</v>
      </c>
      <c r="AC4" s="14" t="s">
        <v>336</v>
      </c>
      <c r="AD4" s="14" t="s">
        <v>407</v>
      </c>
      <c r="AE4" s="14" t="s">
        <v>326</v>
      </c>
      <c r="AF4" s="14" t="s">
        <v>408</v>
      </c>
      <c r="AG4" s="14" t="s">
        <v>409</v>
      </c>
      <c r="AH4" s="17">
        <v>40</v>
      </c>
      <c r="AI4" s="17">
        <v>1</v>
      </c>
      <c r="AJ4" s="14" t="s">
        <v>339</v>
      </c>
      <c r="AK4" s="14" t="s">
        <v>340</v>
      </c>
      <c r="AL4" s="14" t="s">
        <v>326</v>
      </c>
      <c r="AM4" s="16">
        <v>3</v>
      </c>
      <c r="AN4" s="16">
        <v>0</v>
      </c>
      <c r="AO4" s="16">
        <v>2</v>
      </c>
      <c r="AP4" s="16">
        <v>0</v>
      </c>
      <c r="AQ4" s="16">
        <v>0</v>
      </c>
      <c r="AR4" s="16">
        <v>2</v>
      </c>
      <c r="AS4" s="14" t="s">
        <v>326</v>
      </c>
      <c r="AT4" s="15"/>
      <c r="AU4" s="14" t="s">
        <v>326</v>
      </c>
      <c r="AV4" s="14" t="s">
        <v>326</v>
      </c>
      <c r="AW4" s="14" t="s">
        <v>341</v>
      </c>
      <c r="AX4" s="14" t="s">
        <v>342</v>
      </c>
      <c r="AY4" s="14" t="s">
        <v>326</v>
      </c>
      <c r="AZ4" s="18">
        <v>0</v>
      </c>
      <c r="BA4" s="18">
        <v>0</v>
      </c>
      <c r="BB4" s="18">
        <v>0</v>
      </c>
      <c r="BC4" s="16">
        <v>0</v>
      </c>
      <c r="BD4" s="17">
        <v>45</v>
      </c>
      <c r="BE4" s="14" t="s">
        <v>326</v>
      </c>
      <c r="BF4" s="14" t="s">
        <v>343</v>
      </c>
      <c r="BG4" s="14" t="s">
        <v>326</v>
      </c>
      <c r="BH4" s="14" t="s">
        <v>344</v>
      </c>
      <c r="BI4" s="14" t="s">
        <v>334</v>
      </c>
      <c r="BJ4" s="14" t="s">
        <v>334</v>
      </c>
      <c r="BK4" s="14" t="s">
        <v>410</v>
      </c>
      <c r="BL4" s="14" t="s">
        <v>382</v>
      </c>
      <c r="BM4" s="14" t="s">
        <v>332</v>
      </c>
      <c r="BN4" s="14" t="s">
        <v>345</v>
      </c>
      <c r="BO4" s="16">
        <v>5</v>
      </c>
      <c r="BP4" s="14" t="s">
        <v>348</v>
      </c>
      <c r="BQ4" s="14" t="s">
        <v>347</v>
      </c>
      <c r="BR4" s="14" t="s">
        <v>326</v>
      </c>
      <c r="BS4" s="14" t="s">
        <v>348</v>
      </c>
      <c r="BT4" s="14" t="s">
        <v>326</v>
      </c>
      <c r="BU4" s="14" t="s">
        <v>326</v>
      </c>
      <c r="BV4" s="14" t="s">
        <v>326</v>
      </c>
      <c r="BW4" s="14" t="s">
        <v>326</v>
      </c>
      <c r="BX4" s="14" t="s">
        <v>326</v>
      </c>
      <c r="BY4" s="14" t="s">
        <v>349</v>
      </c>
      <c r="BZ4" s="14" t="s">
        <v>350</v>
      </c>
      <c r="CA4" s="14" t="s">
        <v>351</v>
      </c>
      <c r="CB4" s="14" t="s">
        <v>326</v>
      </c>
      <c r="CC4" s="16">
        <v>0</v>
      </c>
      <c r="CD4" s="18">
        <v>0</v>
      </c>
      <c r="CE4" s="14" t="s">
        <v>352</v>
      </c>
      <c r="CF4" s="18">
        <v>2.96</v>
      </c>
      <c r="CG4" s="18">
        <v>2.95</v>
      </c>
      <c r="CH4" s="17">
        <v>1</v>
      </c>
      <c r="CI4" s="14" t="s">
        <v>411</v>
      </c>
      <c r="CJ4" s="14" t="s">
        <v>386</v>
      </c>
      <c r="CK4" s="14" t="s">
        <v>391</v>
      </c>
      <c r="CL4" s="15">
        <v>42370</v>
      </c>
      <c r="CM4" s="14" t="s">
        <v>392</v>
      </c>
      <c r="CN4" s="14" t="s">
        <v>326</v>
      </c>
      <c r="CO4" s="14" t="s">
        <v>357</v>
      </c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</row>
    <row r="5" spans="1:128" x14ac:dyDescent="0.3">
      <c r="A5" s="14" t="s">
        <v>146</v>
      </c>
      <c r="B5" s="14" t="s">
        <v>147</v>
      </c>
      <c r="C5" s="15">
        <v>44061</v>
      </c>
      <c r="D5" s="14" t="s">
        <v>323</v>
      </c>
      <c r="E5" s="15">
        <v>44424</v>
      </c>
      <c r="F5" s="14" t="s">
        <v>370</v>
      </c>
      <c r="G5" s="14" t="s">
        <v>325</v>
      </c>
      <c r="H5" s="14" t="s">
        <v>326</v>
      </c>
      <c r="I5" s="14" t="s">
        <v>327</v>
      </c>
      <c r="J5" s="14" t="s">
        <v>20</v>
      </c>
      <c r="K5" s="14" t="s">
        <v>13</v>
      </c>
      <c r="L5" s="14" t="s">
        <v>326</v>
      </c>
      <c r="M5" s="14" t="s">
        <v>328</v>
      </c>
      <c r="N5" s="14" t="s">
        <v>326</v>
      </c>
      <c r="O5" s="14" t="s">
        <v>329</v>
      </c>
      <c r="P5" s="14" t="s">
        <v>330</v>
      </c>
      <c r="Q5" s="16">
        <v>5.4850000000000003</v>
      </c>
      <c r="R5" s="16">
        <v>5.4850000000000003</v>
      </c>
      <c r="S5" s="14" t="s">
        <v>331</v>
      </c>
      <c r="T5" s="14" t="s">
        <v>457</v>
      </c>
      <c r="U5" s="14" t="s">
        <v>332</v>
      </c>
      <c r="V5" s="14" t="s">
        <v>333</v>
      </c>
      <c r="W5" s="14" t="s">
        <v>334</v>
      </c>
      <c r="X5" s="14" t="s">
        <v>326</v>
      </c>
      <c r="Y5" s="14" t="s">
        <v>326</v>
      </c>
      <c r="Z5" s="14" t="s">
        <v>335</v>
      </c>
      <c r="AA5" s="14" t="s">
        <v>326</v>
      </c>
      <c r="AB5" s="14" t="s">
        <v>326</v>
      </c>
      <c r="AC5" s="14" t="s">
        <v>336</v>
      </c>
      <c r="AD5" s="14" t="s">
        <v>326</v>
      </c>
      <c r="AE5" s="14" t="s">
        <v>326</v>
      </c>
      <c r="AF5" s="14" t="s">
        <v>337</v>
      </c>
      <c r="AG5" s="14" t="s">
        <v>338</v>
      </c>
      <c r="AH5" s="17">
        <v>40</v>
      </c>
      <c r="AI5" s="17">
        <v>1</v>
      </c>
      <c r="AJ5" s="14" t="s">
        <v>339</v>
      </c>
      <c r="AK5" s="14" t="s">
        <v>340</v>
      </c>
      <c r="AL5" s="14" t="s">
        <v>326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4" t="s">
        <v>326</v>
      </c>
      <c r="AT5" s="15"/>
      <c r="AU5" s="14" t="s">
        <v>326</v>
      </c>
      <c r="AV5" s="14" t="s">
        <v>326</v>
      </c>
      <c r="AW5" s="14" t="s">
        <v>341</v>
      </c>
      <c r="AX5" s="14" t="s">
        <v>342</v>
      </c>
      <c r="AY5" s="14" t="s">
        <v>326</v>
      </c>
      <c r="AZ5" s="18">
        <v>0</v>
      </c>
      <c r="BA5" s="18">
        <v>0</v>
      </c>
      <c r="BB5" s="18">
        <v>0</v>
      </c>
      <c r="BC5" s="16">
        <v>0</v>
      </c>
      <c r="BD5" s="17">
        <v>45</v>
      </c>
      <c r="BE5" s="14" t="s">
        <v>326</v>
      </c>
      <c r="BF5" s="14" t="s">
        <v>343</v>
      </c>
      <c r="BG5" s="14" t="s">
        <v>326</v>
      </c>
      <c r="BH5" s="14" t="s">
        <v>344</v>
      </c>
      <c r="BI5" s="14" t="s">
        <v>334</v>
      </c>
      <c r="BJ5" s="14" t="s">
        <v>334</v>
      </c>
      <c r="BK5" s="14" t="s">
        <v>361</v>
      </c>
      <c r="BL5" s="14" t="s">
        <v>326</v>
      </c>
      <c r="BM5" s="14" t="s">
        <v>332</v>
      </c>
      <c r="BN5" s="14" t="s">
        <v>345</v>
      </c>
      <c r="BO5" s="16">
        <v>1</v>
      </c>
      <c r="BP5" s="14" t="s">
        <v>346</v>
      </c>
      <c r="BQ5" s="14" t="s">
        <v>347</v>
      </c>
      <c r="BR5" s="14" t="s">
        <v>326</v>
      </c>
      <c r="BS5" s="14" t="s">
        <v>348</v>
      </c>
      <c r="BT5" s="14" t="s">
        <v>326</v>
      </c>
      <c r="BU5" s="14" t="s">
        <v>326</v>
      </c>
      <c r="BV5" s="14" t="s">
        <v>326</v>
      </c>
      <c r="BW5" s="14" t="s">
        <v>326</v>
      </c>
      <c r="BX5" s="14" t="s">
        <v>326</v>
      </c>
      <c r="BY5" s="14" t="s">
        <v>349</v>
      </c>
      <c r="BZ5" s="14" t="s">
        <v>350</v>
      </c>
      <c r="CA5" s="14" t="s">
        <v>351</v>
      </c>
      <c r="CB5" s="14" t="s">
        <v>326</v>
      </c>
      <c r="CC5" s="16">
        <v>0</v>
      </c>
      <c r="CD5" s="18">
        <v>0</v>
      </c>
      <c r="CE5" s="14" t="s">
        <v>352</v>
      </c>
      <c r="CF5" s="18">
        <v>0</v>
      </c>
      <c r="CG5" s="18">
        <v>0</v>
      </c>
      <c r="CH5" s="17">
        <v>1</v>
      </c>
      <c r="CI5" s="14" t="s">
        <v>353</v>
      </c>
      <c r="CJ5" s="14" t="s">
        <v>458</v>
      </c>
      <c r="CK5" s="14" t="s">
        <v>459</v>
      </c>
      <c r="CL5" s="15">
        <v>44336</v>
      </c>
      <c r="CM5" s="14" t="s">
        <v>358</v>
      </c>
      <c r="CN5" s="14" t="s">
        <v>460</v>
      </c>
      <c r="CO5" s="14" t="s">
        <v>461</v>
      </c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</row>
    <row r="6" spans="1:128" x14ac:dyDescent="0.3">
      <c r="A6" s="14" t="s">
        <v>148</v>
      </c>
      <c r="B6" s="14" t="s">
        <v>149</v>
      </c>
      <c r="C6" s="15">
        <v>44061</v>
      </c>
      <c r="D6" s="14" t="s">
        <v>323</v>
      </c>
      <c r="E6" s="15">
        <v>44424</v>
      </c>
      <c r="F6" s="14" t="s">
        <v>370</v>
      </c>
      <c r="G6" s="14" t="s">
        <v>325</v>
      </c>
      <c r="H6" s="14" t="s">
        <v>326</v>
      </c>
      <c r="I6" s="14" t="s">
        <v>327</v>
      </c>
      <c r="J6" s="14" t="s">
        <v>20</v>
      </c>
      <c r="K6" s="14" t="s">
        <v>13</v>
      </c>
      <c r="L6" s="14" t="s">
        <v>326</v>
      </c>
      <c r="M6" s="14" t="s">
        <v>328</v>
      </c>
      <c r="N6" s="14" t="s">
        <v>326</v>
      </c>
      <c r="O6" s="14" t="s">
        <v>329</v>
      </c>
      <c r="P6" s="14" t="s">
        <v>330</v>
      </c>
      <c r="Q6" s="16">
        <v>5.4210000000000003</v>
      </c>
      <c r="R6" s="16">
        <v>5.4210000000000003</v>
      </c>
      <c r="S6" s="14" t="s">
        <v>331</v>
      </c>
      <c r="T6" s="14" t="s">
        <v>457</v>
      </c>
      <c r="U6" s="14" t="s">
        <v>332</v>
      </c>
      <c r="V6" s="14" t="s">
        <v>333</v>
      </c>
      <c r="W6" s="14" t="s">
        <v>334</v>
      </c>
      <c r="X6" s="14" t="s">
        <v>326</v>
      </c>
      <c r="Y6" s="14" t="s">
        <v>326</v>
      </c>
      <c r="Z6" s="14" t="s">
        <v>335</v>
      </c>
      <c r="AA6" s="14" t="s">
        <v>326</v>
      </c>
      <c r="AB6" s="14" t="s">
        <v>326</v>
      </c>
      <c r="AC6" s="14" t="s">
        <v>336</v>
      </c>
      <c r="AD6" s="14" t="s">
        <v>326</v>
      </c>
      <c r="AE6" s="14" t="s">
        <v>326</v>
      </c>
      <c r="AF6" s="14" t="s">
        <v>337</v>
      </c>
      <c r="AG6" s="14" t="s">
        <v>338</v>
      </c>
      <c r="AH6" s="17">
        <v>40</v>
      </c>
      <c r="AI6" s="17">
        <v>1</v>
      </c>
      <c r="AJ6" s="14" t="s">
        <v>339</v>
      </c>
      <c r="AK6" s="14" t="s">
        <v>340</v>
      </c>
      <c r="AL6" s="14" t="s">
        <v>326</v>
      </c>
      <c r="AM6" s="16">
        <v>0</v>
      </c>
      <c r="AN6" s="16">
        <v>0</v>
      </c>
      <c r="AO6" s="16">
        <v>0</v>
      </c>
      <c r="AP6" s="16">
        <v>0</v>
      </c>
      <c r="AQ6" s="16">
        <v>0</v>
      </c>
      <c r="AR6" s="16">
        <v>0</v>
      </c>
      <c r="AS6" s="14" t="s">
        <v>326</v>
      </c>
      <c r="AT6" s="15"/>
      <c r="AU6" s="14" t="s">
        <v>326</v>
      </c>
      <c r="AV6" s="14" t="s">
        <v>326</v>
      </c>
      <c r="AW6" s="14" t="s">
        <v>341</v>
      </c>
      <c r="AX6" s="14" t="s">
        <v>342</v>
      </c>
      <c r="AY6" s="14" t="s">
        <v>326</v>
      </c>
      <c r="AZ6" s="18">
        <v>0</v>
      </c>
      <c r="BA6" s="18">
        <v>0</v>
      </c>
      <c r="BB6" s="18">
        <v>0</v>
      </c>
      <c r="BC6" s="16">
        <v>0</v>
      </c>
      <c r="BD6" s="17">
        <v>45</v>
      </c>
      <c r="BE6" s="14" t="s">
        <v>326</v>
      </c>
      <c r="BF6" s="14" t="s">
        <v>343</v>
      </c>
      <c r="BG6" s="14" t="s">
        <v>326</v>
      </c>
      <c r="BH6" s="14" t="s">
        <v>344</v>
      </c>
      <c r="BI6" s="14" t="s">
        <v>334</v>
      </c>
      <c r="BJ6" s="14" t="s">
        <v>334</v>
      </c>
      <c r="BK6" s="14" t="s">
        <v>361</v>
      </c>
      <c r="BL6" s="14" t="s">
        <v>326</v>
      </c>
      <c r="BM6" s="14" t="s">
        <v>332</v>
      </c>
      <c r="BN6" s="14" t="s">
        <v>345</v>
      </c>
      <c r="BO6" s="16">
        <v>1</v>
      </c>
      <c r="BP6" s="14" t="s">
        <v>346</v>
      </c>
      <c r="BQ6" s="14" t="s">
        <v>347</v>
      </c>
      <c r="BR6" s="14" t="s">
        <v>326</v>
      </c>
      <c r="BS6" s="14" t="s">
        <v>348</v>
      </c>
      <c r="BT6" s="14" t="s">
        <v>326</v>
      </c>
      <c r="BU6" s="14" t="s">
        <v>326</v>
      </c>
      <c r="BV6" s="14" t="s">
        <v>326</v>
      </c>
      <c r="BW6" s="14" t="s">
        <v>326</v>
      </c>
      <c r="BX6" s="14" t="s">
        <v>326</v>
      </c>
      <c r="BY6" s="14" t="s">
        <v>349</v>
      </c>
      <c r="BZ6" s="14" t="s">
        <v>350</v>
      </c>
      <c r="CA6" s="14" t="s">
        <v>351</v>
      </c>
      <c r="CB6" s="14" t="s">
        <v>326</v>
      </c>
      <c r="CC6" s="16">
        <v>0</v>
      </c>
      <c r="CD6" s="18">
        <v>0</v>
      </c>
      <c r="CE6" s="14" t="s">
        <v>352</v>
      </c>
      <c r="CF6" s="18">
        <v>0</v>
      </c>
      <c r="CG6" s="18">
        <v>0</v>
      </c>
      <c r="CH6" s="17">
        <v>1</v>
      </c>
      <c r="CI6" s="14" t="s">
        <v>353</v>
      </c>
      <c r="CJ6" s="14" t="s">
        <v>458</v>
      </c>
      <c r="CK6" s="14" t="s">
        <v>459</v>
      </c>
      <c r="CL6" s="15">
        <v>44336</v>
      </c>
      <c r="CM6" s="14" t="s">
        <v>358</v>
      </c>
      <c r="CN6" s="14" t="s">
        <v>460</v>
      </c>
      <c r="CO6" s="14" t="s">
        <v>461</v>
      </c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</row>
    <row r="7" spans="1:128" x14ac:dyDescent="0.3">
      <c r="A7" s="14" t="s">
        <v>152</v>
      </c>
      <c r="B7" s="14" t="s">
        <v>153</v>
      </c>
      <c r="C7" s="15">
        <v>44601</v>
      </c>
      <c r="D7" s="14" t="s">
        <v>323</v>
      </c>
      <c r="E7" s="15">
        <v>44676</v>
      </c>
      <c r="F7" s="14" t="s">
        <v>370</v>
      </c>
      <c r="G7" s="14" t="s">
        <v>325</v>
      </c>
      <c r="H7" s="14" t="s">
        <v>326</v>
      </c>
      <c r="I7" s="14" t="s">
        <v>327</v>
      </c>
      <c r="J7" s="14" t="s">
        <v>17</v>
      </c>
      <c r="K7" s="14" t="s">
        <v>13</v>
      </c>
      <c r="L7" s="14" t="s">
        <v>326</v>
      </c>
      <c r="M7" s="14" t="s">
        <v>328</v>
      </c>
      <c r="N7" s="14" t="s">
        <v>326</v>
      </c>
      <c r="O7" s="14" t="s">
        <v>329</v>
      </c>
      <c r="P7" s="14" t="s">
        <v>330</v>
      </c>
      <c r="Q7" s="16">
        <v>1.8819999999999999</v>
      </c>
      <c r="R7" s="16">
        <v>1.8819999999999999</v>
      </c>
      <c r="S7" s="14" t="s">
        <v>331</v>
      </c>
      <c r="T7" s="14" t="s">
        <v>341</v>
      </c>
      <c r="U7" s="14" t="s">
        <v>332</v>
      </c>
      <c r="V7" s="14" t="s">
        <v>333</v>
      </c>
      <c r="W7" s="14" t="s">
        <v>334</v>
      </c>
      <c r="X7" s="14" t="s">
        <v>326</v>
      </c>
      <c r="Y7" s="14" t="s">
        <v>326</v>
      </c>
      <c r="Z7" s="14" t="s">
        <v>335</v>
      </c>
      <c r="AA7" s="14" t="s">
        <v>326</v>
      </c>
      <c r="AB7" s="14" t="s">
        <v>326</v>
      </c>
      <c r="AC7" s="14" t="s">
        <v>336</v>
      </c>
      <c r="AD7" s="14" t="s">
        <v>394</v>
      </c>
      <c r="AE7" s="14" t="s">
        <v>326</v>
      </c>
      <c r="AF7" s="14" t="s">
        <v>337</v>
      </c>
      <c r="AG7" s="14" t="s">
        <v>380</v>
      </c>
      <c r="AH7" s="17">
        <v>40</v>
      </c>
      <c r="AI7" s="17">
        <v>1</v>
      </c>
      <c r="AJ7" s="14" t="s">
        <v>373</v>
      </c>
      <c r="AK7" s="14" t="s">
        <v>340</v>
      </c>
      <c r="AL7" s="14" t="s">
        <v>326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4" t="s">
        <v>326</v>
      </c>
      <c r="AT7" s="15"/>
      <c r="AU7" s="14" t="s">
        <v>326</v>
      </c>
      <c r="AV7" s="14" t="s">
        <v>326</v>
      </c>
      <c r="AW7" s="14" t="s">
        <v>341</v>
      </c>
      <c r="AX7" s="14" t="s">
        <v>342</v>
      </c>
      <c r="AY7" s="14" t="s">
        <v>326</v>
      </c>
      <c r="AZ7" s="18">
        <v>0</v>
      </c>
      <c r="BA7" s="18">
        <v>0</v>
      </c>
      <c r="BB7" s="18">
        <v>0</v>
      </c>
      <c r="BC7" s="16">
        <v>0</v>
      </c>
      <c r="BD7" s="17">
        <v>45</v>
      </c>
      <c r="BE7" s="14" t="s">
        <v>326</v>
      </c>
      <c r="BF7" s="14" t="s">
        <v>343</v>
      </c>
      <c r="BG7" s="14" t="s">
        <v>326</v>
      </c>
      <c r="BH7" s="14" t="s">
        <v>344</v>
      </c>
      <c r="BI7" s="14" t="s">
        <v>334</v>
      </c>
      <c r="BJ7" s="14" t="s">
        <v>334</v>
      </c>
      <c r="BK7" s="14" t="s">
        <v>326</v>
      </c>
      <c r="BL7" s="14" t="s">
        <v>382</v>
      </c>
      <c r="BM7" s="14" t="s">
        <v>332</v>
      </c>
      <c r="BN7" s="14" t="s">
        <v>345</v>
      </c>
      <c r="BO7" s="16">
        <v>1</v>
      </c>
      <c r="BP7" s="14" t="s">
        <v>346</v>
      </c>
      <c r="BQ7" s="14" t="s">
        <v>347</v>
      </c>
      <c r="BR7" s="14" t="s">
        <v>326</v>
      </c>
      <c r="BS7" s="14" t="s">
        <v>346</v>
      </c>
      <c r="BT7" s="14" t="s">
        <v>326</v>
      </c>
      <c r="BU7" s="14" t="s">
        <v>326</v>
      </c>
      <c r="BV7" s="14" t="s">
        <v>326</v>
      </c>
      <c r="BW7" s="14" t="s">
        <v>326</v>
      </c>
      <c r="BX7" s="14" t="s">
        <v>326</v>
      </c>
      <c r="BY7" s="14" t="s">
        <v>349</v>
      </c>
      <c r="BZ7" s="14" t="s">
        <v>350</v>
      </c>
      <c r="CA7" s="14" t="s">
        <v>351</v>
      </c>
      <c r="CB7" s="14" t="s">
        <v>326</v>
      </c>
      <c r="CC7" s="16">
        <v>0</v>
      </c>
      <c r="CD7" s="18">
        <v>0</v>
      </c>
      <c r="CE7" s="14" t="s">
        <v>352</v>
      </c>
      <c r="CF7" s="18">
        <v>20</v>
      </c>
      <c r="CG7" s="18">
        <v>0</v>
      </c>
      <c r="CH7" s="17">
        <v>1</v>
      </c>
      <c r="CI7" s="14" t="s">
        <v>353</v>
      </c>
      <c r="CJ7" s="14" t="s">
        <v>467</v>
      </c>
      <c r="CK7" s="14" t="s">
        <v>468</v>
      </c>
      <c r="CL7" s="15">
        <v>44601</v>
      </c>
      <c r="CM7" s="14" t="s">
        <v>323</v>
      </c>
      <c r="CN7" s="14" t="s">
        <v>356</v>
      </c>
      <c r="CO7" s="14" t="s">
        <v>357</v>
      </c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</row>
    <row r="8" spans="1:128" x14ac:dyDescent="0.3">
      <c r="A8" s="14" t="s">
        <v>101</v>
      </c>
      <c r="B8" s="14" t="s">
        <v>102</v>
      </c>
      <c r="C8" s="15">
        <v>44641</v>
      </c>
      <c r="D8" s="14" t="s">
        <v>358</v>
      </c>
      <c r="E8" s="15">
        <v>44643</v>
      </c>
      <c r="F8" s="14" t="s">
        <v>377</v>
      </c>
      <c r="G8" s="14" t="s">
        <v>325</v>
      </c>
      <c r="H8" s="14" t="s">
        <v>326</v>
      </c>
      <c r="I8" s="14" t="s">
        <v>327</v>
      </c>
      <c r="J8" s="14" t="s">
        <v>20</v>
      </c>
      <c r="K8" s="14" t="s">
        <v>13</v>
      </c>
      <c r="L8" s="14" t="s">
        <v>326</v>
      </c>
      <c r="M8" s="14" t="s">
        <v>328</v>
      </c>
      <c r="N8" s="14" t="s">
        <v>326</v>
      </c>
      <c r="O8" s="14" t="s">
        <v>329</v>
      </c>
      <c r="P8" s="14" t="s">
        <v>330</v>
      </c>
      <c r="Q8" s="16">
        <v>8.9999999999999993E-3</v>
      </c>
      <c r="R8" s="16">
        <v>8.9999999999999993E-3</v>
      </c>
      <c r="S8" s="14" t="s">
        <v>331</v>
      </c>
      <c r="T8" s="14" t="s">
        <v>379</v>
      </c>
      <c r="U8" s="14" t="s">
        <v>332</v>
      </c>
      <c r="V8" s="14" t="s">
        <v>333</v>
      </c>
      <c r="W8" s="14" t="s">
        <v>334</v>
      </c>
      <c r="X8" s="14" t="s">
        <v>326</v>
      </c>
      <c r="Y8" s="14" t="s">
        <v>326</v>
      </c>
      <c r="Z8" s="14" t="s">
        <v>335</v>
      </c>
      <c r="AA8" s="14" t="s">
        <v>326</v>
      </c>
      <c r="AB8" s="14" t="s">
        <v>326</v>
      </c>
      <c r="AC8" s="14" t="s">
        <v>336</v>
      </c>
      <c r="AD8" s="14" t="s">
        <v>326</v>
      </c>
      <c r="AE8" s="14" t="s">
        <v>326</v>
      </c>
      <c r="AF8" s="14" t="s">
        <v>337</v>
      </c>
      <c r="AG8" s="14" t="s">
        <v>338</v>
      </c>
      <c r="AH8" s="17">
        <v>40</v>
      </c>
      <c r="AI8" s="17">
        <v>1</v>
      </c>
      <c r="AJ8" s="14" t="s">
        <v>373</v>
      </c>
      <c r="AK8" s="14" t="s">
        <v>340</v>
      </c>
      <c r="AL8" s="14" t="s">
        <v>326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4" t="s">
        <v>326</v>
      </c>
      <c r="AT8" s="15"/>
      <c r="AU8" s="14" t="s">
        <v>326</v>
      </c>
      <c r="AV8" s="14" t="s">
        <v>326</v>
      </c>
      <c r="AW8" s="14" t="s">
        <v>341</v>
      </c>
      <c r="AX8" s="14" t="s">
        <v>342</v>
      </c>
      <c r="AY8" s="14" t="s">
        <v>326</v>
      </c>
      <c r="AZ8" s="18">
        <v>0</v>
      </c>
      <c r="BA8" s="18">
        <v>0</v>
      </c>
      <c r="BB8" s="18">
        <v>0</v>
      </c>
      <c r="BC8" s="16">
        <v>0</v>
      </c>
      <c r="BD8" s="17">
        <v>45</v>
      </c>
      <c r="BE8" s="14" t="s">
        <v>326</v>
      </c>
      <c r="BF8" s="14" t="s">
        <v>343</v>
      </c>
      <c r="BG8" s="14" t="s">
        <v>326</v>
      </c>
      <c r="BH8" s="14" t="s">
        <v>344</v>
      </c>
      <c r="BI8" s="14" t="s">
        <v>334</v>
      </c>
      <c r="BJ8" s="14" t="s">
        <v>334</v>
      </c>
      <c r="BK8" s="14" t="s">
        <v>326</v>
      </c>
      <c r="BL8" s="14" t="s">
        <v>326</v>
      </c>
      <c r="BM8" s="14" t="s">
        <v>332</v>
      </c>
      <c r="BN8" s="14" t="s">
        <v>345</v>
      </c>
      <c r="BO8" s="16">
        <v>1</v>
      </c>
      <c r="BP8" s="14" t="s">
        <v>346</v>
      </c>
      <c r="BQ8" s="14" t="s">
        <v>347</v>
      </c>
      <c r="BR8" s="14" t="s">
        <v>326</v>
      </c>
      <c r="BS8" s="14" t="s">
        <v>348</v>
      </c>
      <c r="BT8" s="14" t="s">
        <v>326</v>
      </c>
      <c r="BU8" s="14" t="s">
        <v>326</v>
      </c>
      <c r="BV8" s="14" t="s">
        <v>326</v>
      </c>
      <c r="BW8" s="14" t="s">
        <v>326</v>
      </c>
      <c r="BX8" s="14" t="s">
        <v>326</v>
      </c>
      <c r="BY8" s="14" t="s">
        <v>349</v>
      </c>
      <c r="BZ8" s="14" t="s">
        <v>350</v>
      </c>
      <c r="CA8" s="14" t="s">
        <v>351</v>
      </c>
      <c r="CB8" s="14" t="s">
        <v>326</v>
      </c>
      <c r="CC8" s="16">
        <v>0</v>
      </c>
      <c r="CD8" s="18">
        <v>0</v>
      </c>
      <c r="CE8" s="14" t="s">
        <v>352</v>
      </c>
      <c r="CF8" s="18">
        <v>472.91</v>
      </c>
      <c r="CG8" s="18">
        <v>0</v>
      </c>
      <c r="CH8" s="17">
        <v>1</v>
      </c>
      <c r="CI8" s="14" t="s">
        <v>353</v>
      </c>
      <c r="CJ8" s="14" t="s">
        <v>472</v>
      </c>
      <c r="CK8" s="14" t="s">
        <v>473</v>
      </c>
      <c r="CL8" s="15">
        <v>44641</v>
      </c>
      <c r="CM8" s="14" t="s">
        <v>358</v>
      </c>
      <c r="CN8" s="14" t="s">
        <v>474</v>
      </c>
      <c r="CO8" s="14" t="s">
        <v>357</v>
      </c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</row>
    <row r="9" spans="1:128" x14ac:dyDescent="0.3">
      <c r="A9" s="14" t="s">
        <v>160</v>
      </c>
      <c r="B9" s="14" t="s">
        <v>161</v>
      </c>
      <c r="C9" s="15">
        <v>44551</v>
      </c>
      <c r="D9" s="14" t="s">
        <v>358</v>
      </c>
      <c r="E9" s="15">
        <v>44574</v>
      </c>
      <c r="F9" s="14" t="s">
        <v>377</v>
      </c>
      <c r="G9" s="14" t="s">
        <v>325</v>
      </c>
      <c r="H9" s="14" t="s">
        <v>326</v>
      </c>
      <c r="I9" s="14" t="s">
        <v>327</v>
      </c>
      <c r="J9" s="14" t="s">
        <v>17</v>
      </c>
      <c r="K9" s="14" t="s">
        <v>13</v>
      </c>
      <c r="L9" s="14" t="s">
        <v>326</v>
      </c>
      <c r="M9" s="14" t="s">
        <v>328</v>
      </c>
      <c r="N9" s="14" t="s">
        <v>326</v>
      </c>
      <c r="O9" s="14" t="s">
        <v>329</v>
      </c>
      <c r="P9" s="14" t="s">
        <v>330</v>
      </c>
      <c r="Q9" s="16">
        <v>0.44800000000000001</v>
      </c>
      <c r="R9" s="16">
        <v>0.44800000000000001</v>
      </c>
      <c r="S9" s="14" t="s">
        <v>331</v>
      </c>
      <c r="T9" s="14" t="s">
        <v>433</v>
      </c>
      <c r="U9" s="14" t="s">
        <v>332</v>
      </c>
      <c r="V9" s="14" t="s">
        <v>333</v>
      </c>
      <c r="W9" s="14" t="s">
        <v>334</v>
      </c>
      <c r="X9" s="14" t="s">
        <v>326</v>
      </c>
      <c r="Y9" s="14" t="s">
        <v>326</v>
      </c>
      <c r="Z9" s="14" t="s">
        <v>335</v>
      </c>
      <c r="AA9" s="14" t="s">
        <v>326</v>
      </c>
      <c r="AB9" s="14" t="s">
        <v>326</v>
      </c>
      <c r="AC9" s="14" t="s">
        <v>336</v>
      </c>
      <c r="AD9" s="14" t="s">
        <v>326</v>
      </c>
      <c r="AE9" s="14" t="s">
        <v>326</v>
      </c>
      <c r="AF9" s="14" t="s">
        <v>337</v>
      </c>
      <c r="AG9" s="14" t="s">
        <v>338</v>
      </c>
      <c r="AH9" s="17">
        <v>40</v>
      </c>
      <c r="AI9" s="17">
        <v>1</v>
      </c>
      <c r="AJ9" s="14" t="s">
        <v>339</v>
      </c>
      <c r="AK9" s="14" t="s">
        <v>340</v>
      </c>
      <c r="AL9" s="14" t="s">
        <v>326</v>
      </c>
      <c r="AM9" s="16">
        <v>0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4" t="s">
        <v>326</v>
      </c>
      <c r="AT9" s="15"/>
      <c r="AU9" s="14" t="s">
        <v>326</v>
      </c>
      <c r="AV9" s="14" t="s">
        <v>326</v>
      </c>
      <c r="AW9" s="14" t="s">
        <v>341</v>
      </c>
      <c r="AX9" s="14" t="s">
        <v>342</v>
      </c>
      <c r="AY9" s="14" t="s">
        <v>326</v>
      </c>
      <c r="AZ9" s="18">
        <v>0</v>
      </c>
      <c r="BA9" s="18">
        <v>0</v>
      </c>
      <c r="BB9" s="18">
        <v>0</v>
      </c>
      <c r="BC9" s="16">
        <v>0</v>
      </c>
      <c r="BD9" s="17">
        <v>45</v>
      </c>
      <c r="BE9" s="14" t="s">
        <v>326</v>
      </c>
      <c r="BF9" s="14" t="s">
        <v>343</v>
      </c>
      <c r="BG9" s="14" t="s">
        <v>326</v>
      </c>
      <c r="BH9" s="14" t="s">
        <v>344</v>
      </c>
      <c r="BI9" s="14" t="s">
        <v>334</v>
      </c>
      <c r="BJ9" s="14" t="s">
        <v>334</v>
      </c>
      <c r="BK9" s="14" t="s">
        <v>326</v>
      </c>
      <c r="BL9" s="14" t="s">
        <v>326</v>
      </c>
      <c r="BM9" s="14" t="s">
        <v>332</v>
      </c>
      <c r="BN9" s="14" t="s">
        <v>345</v>
      </c>
      <c r="BO9" s="16">
        <v>1</v>
      </c>
      <c r="BP9" s="14" t="s">
        <v>346</v>
      </c>
      <c r="BQ9" s="14" t="s">
        <v>347</v>
      </c>
      <c r="BR9" s="14" t="s">
        <v>326</v>
      </c>
      <c r="BS9" s="14" t="s">
        <v>348</v>
      </c>
      <c r="BT9" s="14" t="s">
        <v>326</v>
      </c>
      <c r="BU9" s="14" t="s">
        <v>326</v>
      </c>
      <c r="BV9" s="14" t="s">
        <v>326</v>
      </c>
      <c r="BW9" s="14" t="s">
        <v>326</v>
      </c>
      <c r="BX9" s="14" t="s">
        <v>326</v>
      </c>
      <c r="BY9" s="14" t="s">
        <v>349</v>
      </c>
      <c r="BZ9" s="14" t="s">
        <v>350</v>
      </c>
      <c r="CA9" s="14" t="s">
        <v>351</v>
      </c>
      <c r="CB9" s="14" t="s">
        <v>326</v>
      </c>
      <c r="CC9" s="16">
        <v>0</v>
      </c>
      <c r="CD9" s="18">
        <v>0</v>
      </c>
      <c r="CE9" s="14" t="s">
        <v>352</v>
      </c>
      <c r="CF9" s="18">
        <v>0</v>
      </c>
      <c r="CG9" s="18">
        <v>0</v>
      </c>
      <c r="CH9" s="17">
        <v>1</v>
      </c>
      <c r="CI9" s="14" t="s">
        <v>353</v>
      </c>
      <c r="CJ9" s="14" t="s">
        <v>476</v>
      </c>
      <c r="CK9" s="14" t="s">
        <v>477</v>
      </c>
      <c r="CL9" s="15">
        <v>44551</v>
      </c>
      <c r="CM9" s="14" t="s">
        <v>358</v>
      </c>
      <c r="CN9" s="14" t="s">
        <v>478</v>
      </c>
      <c r="CO9" s="14" t="s">
        <v>357</v>
      </c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</row>
    <row r="10" spans="1:128" x14ac:dyDescent="0.3">
      <c r="A10" s="14" t="s">
        <v>162</v>
      </c>
      <c r="B10" s="14" t="s">
        <v>161</v>
      </c>
      <c r="C10" s="15">
        <v>44551</v>
      </c>
      <c r="D10" s="14" t="s">
        <v>358</v>
      </c>
      <c r="E10" s="15">
        <v>44574</v>
      </c>
      <c r="F10" s="14" t="s">
        <v>377</v>
      </c>
      <c r="G10" s="14" t="s">
        <v>325</v>
      </c>
      <c r="H10" s="14" t="s">
        <v>326</v>
      </c>
      <c r="I10" s="14" t="s">
        <v>327</v>
      </c>
      <c r="J10" s="14" t="s">
        <v>17</v>
      </c>
      <c r="K10" s="14" t="s">
        <v>13</v>
      </c>
      <c r="L10" s="14" t="s">
        <v>326</v>
      </c>
      <c r="M10" s="14" t="s">
        <v>328</v>
      </c>
      <c r="N10" s="14" t="s">
        <v>326</v>
      </c>
      <c r="O10" s="14" t="s">
        <v>329</v>
      </c>
      <c r="P10" s="14" t="s">
        <v>330</v>
      </c>
      <c r="Q10" s="16">
        <v>0.42799999999999999</v>
      </c>
      <c r="R10" s="16">
        <v>0.42799999999999999</v>
      </c>
      <c r="S10" s="14" t="s">
        <v>331</v>
      </c>
      <c r="T10" s="14" t="s">
        <v>433</v>
      </c>
      <c r="U10" s="14" t="s">
        <v>332</v>
      </c>
      <c r="V10" s="14" t="s">
        <v>333</v>
      </c>
      <c r="W10" s="14" t="s">
        <v>334</v>
      </c>
      <c r="X10" s="14" t="s">
        <v>326</v>
      </c>
      <c r="Y10" s="14" t="s">
        <v>326</v>
      </c>
      <c r="Z10" s="14" t="s">
        <v>335</v>
      </c>
      <c r="AA10" s="14" t="s">
        <v>326</v>
      </c>
      <c r="AB10" s="14" t="s">
        <v>326</v>
      </c>
      <c r="AC10" s="14" t="s">
        <v>336</v>
      </c>
      <c r="AD10" s="14" t="s">
        <v>326</v>
      </c>
      <c r="AE10" s="14" t="s">
        <v>326</v>
      </c>
      <c r="AF10" s="14" t="s">
        <v>337</v>
      </c>
      <c r="AG10" s="14" t="s">
        <v>338</v>
      </c>
      <c r="AH10" s="17">
        <v>40</v>
      </c>
      <c r="AI10" s="17">
        <v>1</v>
      </c>
      <c r="AJ10" s="14" t="s">
        <v>339</v>
      </c>
      <c r="AK10" s="14" t="s">
        <v>340</v>
      </c>
      <c r="AL10" s="14" t="s">
        <v>326</v>
      </c>
      <c r="AM10" s="16">
        <v>0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4" t="s">
        <v>326</v>
      </c>
      <c r="AT10" s="15"/>
      <c r="AU10" s="14" t="s">
        <v>326</v>
      </c>
      <c r="AV10" s="14" t="s">
        <v>326</v>
      </c>
      <c r="AW10" s="14" t="s">
        <v>341</v>
      </c>
      <c r="AX10" s="14" t="s">
        <v>342</v>
      </c>
      <c r="AY10" s="14" t="s">
        <v>326</v>
      </c>
      <c r="AZ10" s="18">
        <v>0</v>
      </c>
      <c r="BA10" s="18">
        <v>0</v>
      </c>
      <c r="BB10" s="18">
        <v>0</v>
      </c>
      <c r="BC10" s="16">
        <v>0</v>
      </c>
      <c r="BD10" s="17">
        <v>45</v>
      </c>
      <c r="BE10" s="14" t="s">
        <v>326</v>
      </c>
      <c r="BF10" s="14" t="s">
        <v>343</v>
      </c>
      <c r="BG10" s="14" t="s">
        <v>326</v>
      </c>
      <c r="BH10" s="14" t="s">
        <v>344</v>
      </c>
      <c r="BI10" s="14" t="s">
        <v>334</v>
      </c>
      <c r="BJ10" s="14" t="s">
        <v>334</v>
      </c>
      <c r="BK10" s="14" t="s">
        <v>326</v>
      </c>
      <c r="BL10" s="14" t="s">
        <v>326</v>
      </c>
      <c r="BM10" s="14" t="s">
        <v>332</v>
      </c>
      <c r="BN10" s="14" t="s">
        <v>345</v>
      </c>
      <c r="BO10" s="16">
        <v>1</v>
      </c>
      <c r="BP10" s="14" t="s">
        <v>346</v>
      </c>
      <c r="BQ10" s="14" t="s">
        <v>347</v>
      </c>
      <c r="BR10" s="14" t="s">
        <v>326</v>
      </c>
      <c r="BS10" s="14" t="s">
        <v>348</v>
      </c>
      <c r="BT10" s="14" t="s">
        <v>326</v>
      </c>
      <c r="BU10" s="14" t="s">
        <v>326</v>
      </c>
      <c r="BV10" s="14" t="s">
        <v>326</v>
      </c>
      <c r="BW10" s="14" t="s">
        <v>326</v>
      </c>
      <c r="BX10" s="14" t="s">
        <v>326</v>
      </c>
      <c r="BY10" s="14" t="s">
        <v>349</v>
      </c>
      <c r="BZ10" s="14" t="s">
        <v>350</v>
      </c>
      <c r="CA10" s="14" t="s">
        <v>351</v>
      </c>
      <c r="CB10" s="14" t="s">
        <v>326</v>
      </c>
      <c r="CC10" s="16">
        <v>0</v>
      </c>
      <c r="CD10" s="18">
        <v>0</v>
      </c>
      <c r="CE10" s="14" t="s">
        <v>352</v>
      </c>
      <c r="CF10" s="18">
        <v>0</v>
      </c>
      <c r="CG10" s="18">
        <v>0</v>
      </c>
      <c r="CH10" s="17">
        <v>1</v>
      </c>
      <c r="CI10" s="14" t="s">
        <v>353</v>
      </c>
      <c r="CJ10" s="14" t="s">
        <v>476</v>
      </c>
      <c r="CK10" s="14" t="s">
        <v>477</v>
      </c>
      <c r="CL10" s="15">
        <v>44551</v>
      </c>
      <c r="CM10" s="14" t="s">
        <v>358</v>
      </c>
      <c r="CN10" s="14" t="s">
        <v>478</v>
      </c>
      <c r="CO10" s="14" t="s">
        <v>357</v>
      </c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</row>
    <row r="11" spans="1:128" x14ac:dyDescent="0.3">
      <c r="A11" s="14" t="s">
        <v>181</v>
      </c>
      <c r="B11" s="14" t="s">
        <v>178</v>
      </c>
      <c r="C11" s="15">
        <v>44349</v>
      </c>
      <c r="D11" s="14" t="s">
        <v>358</v>
      </c>
      <c r="E11" s="15">
        <v>44638</v>
      </c>
      <c r="F11" s="14" t="s">
        <v>370</v>
      </c>
      <c r="G11" s="14" t="s">
        <v>365</v>
      </c>
      <c r="H11" s="14" t="s">
        <v>326</v>
      </c>
      <c r="I11" s="14" t="s">
        <v>327</v>
      </c>
      <c r="J11" s="14" t="s">
        <v>17</v>
      </c>
      <c r="K11" s="14" t="s">
        <v>13</v>
      </c>
      <c r="L11" s="14" t="s">
        <v>326</v>
      </c>
      <c r="M11" s="14" t="s">
        <v>328</v>
      </c>
      <c r="N11" s="14" t="s">
        <v>326</v>
      </c>
      <c r="O11" s="14" t="s">
        <v>329</v>
      </c>
      <c r="P11" s="14" t="s">
        <v>330</v>
      </c>
      <c r="Q11" s="16">
        <v>0</v>
      </c>
      <c r="R11" s="16">
        <v>0</v>
      </c>
      <c r="S11" s="14" t="s">
        <v>331</v>
      </c>
      <c r="T11" s="14" t="s">
        <v>453</v>
      </c>
      <c r="U11" s="14" t="s">
        <v>332</v>
      </c>
      <c r="V11" s="14" t="s">
        <v>333</v>
      </c>
      <c r="W11" s="14" t="s">
        <v>334</v>
      </c>
      <c r="X11" s="14" t="s">
        <v>326</v>
      </c>
      <c r="Y11" s="14" t="s">
        <v>326</v>
      </c>
      <c r="Z11" s="14" t="s">
        <v>335</v>
      </c>
      <c r="AA11" s="14" t="s">
        <v>326</v>
      </c>
      <c r="AB11" s="14" t="s">
        <v>326</v>
      </c>
      <c r="AC11" s="14" t="s">
        <v>336</v>
      </c>
      <c r="AD11" s="14" t="s">
        <v>326</v>
      </c>
      <c r="AE11" s="14" t="s">
        <v>326</v>
      </c>
      <c r="AF11" s="14" t="s">
        <v>337</v>
      </c>
      <c r="AG11" s="14" t="s">
        <v>338</v>
      </c>
      <c r="AH11" s="17">
        <v>40</v>
      </c>
      <c r="AI11" s="17">
        <v>1</v>
      </c>
      <c r="AJ11" s="14" t="s">
        <v>373</v>
      </c>
      <c r="AK11" s="14" t="s">
        <v>340</v>
      </c>
      <c r="AL11" s="14" t="s">
        <v>326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4" t="s">
        <v>326</v>
      </c>
      <c r="AT11" s="15"/>
      <c r="AU11" s="14" t="s">
        <v>326</v>
      </c>
      <c r="AV11" s="14" t="s">
        <v>326</v>
      </c>
      <c r="AW11" s="14" t="s">
        <v>341</v>
      </c>
      <c r="AX11" s="14" t="s">
        <v>342</v>
      </c>
      <c r="AY11" s="14" t="s">
        <v>326</v>
      </c>
      <c r="AZ11" s="18">
        <v>0</v>
      </c>
      <c r="BA11" s="18">
        <v>0</v>
      </c>
      <c r="BB11" s="18">
        <v>0</v>
      </c>
      <c r="BC11" s="16">
        <v>0</v>
      </c>
      <c r="BD11" s="17">
        <v>45</v>
      </c>
      <c r="BE11" s="14" t="s">
        <v>326</v>
      </c>
      <c r="BF11" s="14" t="s">
        <v>343</v>
      </c>
      <c r="BG11" s="14" t="s">
        <v>326</v>
      </c>
      <c r="BH11" s="14" t="s">
        <v>344</v>
      </c>
      <c r="BI11" s="14" t="s">
        <v>334</v>
      </c>
      <c r="BJ11" s="14" t="s">
        <v>334</v>
      </c>
      <c r="BK11" s="14" t="s">
        <v>326</v>
      </c>
      <c r="BL11" s="14" t="s">
        <v>326</v>
      </c>
      <c r="BM11" s="14" t="s">
        <v>332</v>
      </c>
      <c r="BN11" s="14" t="s">
        <v>345</v>
      </c>
      <c r="BO11" s="16">
        <v>1</v>
      </c>
      <c r="BP11" s="14" t="s">
        <v>346</v>
      </c>
      <c r="BQ11" s="14" t="s">
        <v>347</v>
      </c>
      <c r="BR11" s="14" t="s">
        <v>326</v>
      </c>
      <c r="BS11" s="14" t="s">
        <v>348</v>
      </c>
      <c r="BT11" s="14" t="s">
        <v>326</v>
      </c>
      <c r="BU11" s="14" t="s">
        <v>326</v>
      </c>
      <c r="BV11" s="14" t="s">
        <v>326</v>
      </c>
      <c r="BW11" s="14" t="s">
        <v>326</v>
      </c>
      <c r="BX11" s="14" t="s">
        <v>326</v>
      </c>
      <c r="BY11" s="14" t="s">
        <v>349</v>
      </c>
      <c r="BZ11" s="14" t="s">
        <v>350</v>
      </c>
      <c r="CA11" s="14" t="s">
        <v>351</v>
      </c>
      <c r="CB11" s="14" t="s">
        <v>326</v>
      </c>
      <c r="CC11" s="16">
        <v>0</v>
      </c>
      <c r="CD11" s="18">
        <v>0</v>
      </c>
      <c r="CE11" s="14" t="s">
        <v>352</v>
      </c>
      <c r="CF11" s="18">
        <v>0</v>
      </c>
      <c r="CG11" s="18">
        <v>0</v>
      </c>
      <c r="CH11" s="17">
        <v>1</v>
      </c>
      <c r="CI11" s="14" t="s">
        <v>353</v>
      </c>
      <c r="CJ11" s="14" t="s">
        <v>515</v>
      </c>
      <c r="CK11" s="14" t="s">
        <v>516</v>
      </c>
      <c r="CL11" s="15">
        <v>44349</v>
      </c>
      <c r="CM11" s="14" t="s">
        <v>358</v>
      </c>
      <c r="CN11" s="14" t="s">
        <v>517</v>
      </c>
      <c r="CO11" s="14" t="s">
        <v>357</v>
      </c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</row>
    <row r="12" spans="1:128" x14ac:dyDescent="0.3">
      <c r="A12" s="14" t="s">
        <v>201</v>
      </c>
      <c r="B12" s="14" t="s">
        <v>202</v>
      </c>
      <c r="C12" s="15">
        <v>44705</v>
      </c>
      <c r="D12" s="14" t="s">
        <v>358</v>
      </c>
      <c r="E12" s="15">
        <v>44719</v>
      </c>
      <c r="F12" s="14" t="s">
        <v>370</v>
      </c>
      <c r="G12" s="14" t="s">
        <v>325</v>
      </c>
      <c r="H12" s="14" t="s">
        <v>326</v>
      </c>
      <c r="I12" s="14" t="s">
        <v>327</v>
      </c>
      <c r="J12" s="14" t="s">
        <v>11</v>
      </c>
      <c r="K12" s="14" t="s">
        <v>13</v>
      </c>
      <c r="L12" s="14" t="s">
        <v>540</v>
      </c>
      <c r="M12" s="14" t="s">
        <v>328</v>
      </c>
      <c r="N12" s="14" t="s">
        <v>326</v>
      </c>
      <c r="O12" s="14" t="s">
        <v>329</v>
      </c>
      <c r="P12" s="14" t="s">
        <v>330</v>
      </c>
      <c r="Q12" s="16">
        <v>1.992</v>
      </c>
      <c r="R12" s="16">
        <v>1.992</v>
      </c>
      <c r="S12" s="14" t="s">
        <v>331</v>
      </c>
      <c r="T12" s="14" t="s">
        <v>379</v>
      </c>
      <c r="U12" s="14" t="s">
        <v>332</v>
      </c>
      <c r="V12" s="14" t="s">
        <v>333</v>
      </c>
      <c r="W12" s="14" t="s">
        <v>334</v>
      </c>
      <c r="X12" s="14" t="s">
        <v>326</v>
      </c>
      <c r="Y12" s="14" t="s">
        <v>326</v>
      </c>
      <c r="Z12" s="14" t="s">
        <v>335</v>
      </c>
      <c r="AA12" s="14" t="s">
        <v>541</v>
      </c>
      <c r="AB12" s="14" t="s">
        <v>326</v>
      </c>
      <c r="AC12" s="14" t="s">
        <v>336</v>
      </c>
      <c r="AD12" s="14" t="s">
        <v>326</v>
      </c>
      <c r="AE12" s="14" t="s">
        <v>326</v>
      </c>
      <c r="AF12" s="14" t="s">
        <v>337</v>
      </c>
      <c r="AG12" s="14" t="s">
        <v>338</v>
      </c>
      <c r="AH12" s="17">
        <v>40</v>
      </c>
      <c r="AI12" s="17">
        <v>1</v>
      </c>
      <c r="AJ12" s="14" t="s">
        <v>373</v>
      </c>
      <c r="AK12" s="14" t="s">
        <v>340</v>
      </c>
      <c r="AL12" s="14" t="s">
        <v>326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4" t="s">
        <v>326</v>
      </c>
      <c r="AT12" s="15"/>
      <c r="AU12" s="14" t="s">
        <v>326</v>
      </c>
      <c r="AV12" s="14" t="s">
        <v>326</v>
      </c>
      <c r="AW12" s="14" t="s">
        <v>341</v>
      </c>
      <c r="AX12" s="14" t="s">
        <v>342</v>
      </c>
      <c r="AY12" s="14" t="s">
        <v>326</v>
      </c>
      <c r="AZ12" s="18">
        <v>0</v>
      </c>
      <c r="BA12" s="18">
        <v>0</v>
      </c>
      <c r="BB12" s="18">
        <v>0</v>
      </c>
      <c r="BC12" s="16">
        <v>0</v>
      </c>
      <c r="BD12" s="17">
        <v>45</v>
      </c>
      <c r="BE12" s="14" t="s">
        <v>326</v>
      </c>
      <c r="BF12" s="14" t="s">
        <v>343</v>
      </c>
      <c r="BG12" s="14" t="s">
        <v>326</v>
      </c>
      <c r="BH12" s="14" t="s">
        <v>344</v>
      </c>
      <c r="BI12" s="14" t="s">
        <v>334</v>
      </c>
      <c r="BJ12" s="14" t="s">
        <v>334</v>
      </c>
      <c r="BK12" s="14" t="s">
        <v>326</v>
      </c>
      <c r="BL12" s="14" t="s">
        <v>326</v>
      </c>
      <c r="BM12" s="14" t="s">
        <v>332</v>
      </c>
      <c r="BN12" s="14" t="s">
        <v>345</v>
      </c>
      <c r="BO12" s="16">
        <v>1</v>
      </c>
      <c r="BP12" s="14" t="s">
        <v>346</v>
      </c>
      <c r="BQ12" s="14" t="s">
        <v>347</v>
      </c>
      <c r="BR12" s="14" t="s">
        <v>326</v>
      </c>
      <c r="BS12" s="14" t="s">
        <v>348</v>
      </c>
      <c r="BT12" s="14" t="s">
        <v>326</v>
      </c>
      <c r="BU12" s="14" t="s">
        <v>326</v>
      </c>
      <c r="BV12" s="14" t="s">
        <v>326</v>
      </c>
      <c r="BW12" s="14" t="s">
        <v>326</v>
      </c>
      <c r="BX12" s="14" t="s">
        <v>326</v>
      </c>
      <c r="BY12" s="14" t="s">
        <v>349</v>
      </c>
      <c r="BZ12" s="14" t="s">
        <v>350</v>
      </c>
      <c r="CA12" s="14" t="s">
        <v>351</v>
      </c>
      <c r="CB12" s="14" t="s">
        <v>326</v>
      </c>
      <c r="CC12" s="16">
        <v>0</v>
      </c>
      <c r="CD12" s="18">
        <v>0</v>
      </c>
      <c r="CE12" s="14" t="s">
        <v>352</v>
      </c>
      <c r="CF12" s="18">
        <v>472.91</v>
      </c>
      <c r="CG12" s="18">
        <v>0</v>
      </c>
      <c r="CH12" s="17">
        <v>1</v>
      </c>
      <c r="CI12" s="14" t="s">
        <v>353</v>
      </c>
      <c r="CJ12" s="14" t="s">
        <v>397</v>
      </c>
      <c r="CK12" s="14" t="s">
        <v>398</v>
      </c>
      <c r="CL12" s="15">
        <v>44705</v>
      </c>
      <c r="CM12" s="14" t="s">
        <v>358</v>
      </c>
      <c r="CN12" s="14" t="s">
        <v>399</v>
      </c>
      <c r="CO12" s="14" t="s">
        <v>357</v>
      </c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</row>
    <row r="13" spans="1:128" x14ac:dyDescent="0.3">
      <c r="A13" s="14" t="s">
        <v>214</v>
      </c>
      <c r="B13" s="14" t="s">
        <v>215</v>
      </c>
      <c r="C13" s="15">
        <v>44461</v>
      </c>
      <c r="D13" s="14" t="s">
        <v>358</v>
      </c>
      <c r="E13" s="15">
        <v>44473</v>
      </c>
      <c r="F13" s="14" t="s">
        <v>377</v>
      </c>
      <c r="G13" s="14" t="s">
        <v>325</v>
      </c>
      <c r="H13" s="14" t="s">
        <v>326</v>
      </c>
      <c r="I13" s="14" t="s">
        <v>327</v>
      </c>
      <c r="J13" s="14" t="s">
        <v>20</v>
      </c>
      <c r="K13" s="14" t="s">
        <v>13</v>
      </c>
      <c r="L13" s="14" t="s">
        <v>326</v>
      </c>
      <c r="M13" s="14" t="s">
        <v>328</v>
      </c>
      <c r="N13" s="14" t="s">
        <v>326</v>
      </c>
      <c r="O13" s="14" t="s">
        <v>329</v>
      </c>
      <c r="P13" s="14" t="s">
        <v>330</v>
      </c>
      <c r="Q13" s="16">
        <v>1.9279999999999999</v>
      </c>
      <c r="R13" s="16">
        <v>1.9279999999999999</v>
      </c>
      <c r="S13" s="14" t="s">
        <v>331</v>
      </c>
      <c r="T13" s="14" t="s">
        <v>360</v>
      </c>
      <c r="U13" s="14" t="s">
        <v>332</v>
      </c>
      <c r="V13" s="14" t="s">
        <v>333</v>
      </c>
      <c r="W13" s="14" t="s">
        <v>334</v>
      </c>
      <c r="X13" s="14" t="s">
        <v>326</v>
      </c>
      <c r="Y13" s="14" t="s">
        <v>326</v>
      </c>
      <c r="Z13" s="14" t="s">
        <v>335</v>
      </c>
      <c r="AA13" s="14" t="s">
        <v>326</v>
      </c>
      <c r="AB13" s="14" t="s">
        <v>326</v>
      </c>
      <c r="AC13" s="14" t="s">
        <v>336</v>
      </c>
      <c r="AD13" s="14" t="s">
        <v>326</v>
      </c>
      <c r="AE13" s="14" t="s">
        <v>326</v>
      </c>
      <c r="AF13" s="14" t="s">
        <v>337</v>
      </c>
      <c r="AG13" s="14" t="s">
        <v>338</v>
      </c>
      <c r="AH13" s="17">
        <v>40</v>
      </c>
      <c r="AI13" s="17">
        <v>1</v>
      </c>
      <c r="AJ13" s="14" t="s">
        <v>339</v>
      </c>
      <c r="AK13" s="14" t="s">
        <v>340</v>
      </c>
      <c r="AL13" s="14" t="s">
        <v>326</v>
      </c>
      <c r="AM13" s="16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4" t="s">
        <v>326</v>
      </c>
      <c r="AT13" s="15"/>
      <c r="AU13" s="14" t="s">
        <v>326</v>
      </c>
      <c r="AV13" s="14" t="s">
        <v>326</v>
      </c>
      <c r="AW13" s="14" t="s">
        <v>341</v>
      </c>
      <c r="AX13" s="14" t="s">
        <v>342</v>
      </c>
      <c r="AY13" s="14" t="s">
        <v>326</v>
      </c>
      <c r="AZ13" s="18">
        <v>0</v>
      </c>
      <c r="BA13" s="18">
        <v>0</v>
      </c>
      <c r="BB13" s="18">
        <v>0</v>
      </c>
      <c r="BC13" s="16">
        <v>0</v>
      </c>
      <c r="BD13" s="17">
        <v>45</v>
      </c>
      <c r="BE13" s="14" t="s">
        <v>326</v>
      </c>
      <c r="BF13" s="14" t="s">
        <v>343</v>
      </c>
      <c r="BG13" s="14" t="s">
        <v>326</v>
      </c>
      <c r="BH13" s="14" t="s">
        <v>344</v>
      </c>
      <c r="BI13" s="14" t="s">
        <v>334</v>
      </c>
      <c r="BJ13" s="14" t="s">
        <v>334</v>
      </c>
      <c r="BK13" s="14" t="s">
        <v>326</v>
      </c>
      <c r="BL13" s="14" t="s">
        <v>326</v>
      </c>
      <c r="BM13" s="14" t="s">
        <v>332</v>
      </c>
      <c r="BN13" s="14" t="s">
        <v>345</v>
      </c>
      <c r="BO13" s="16">
        <v>1</v>
      </c>
      <c r="BP13" s="14" t="s">
        <v>346</v>
      </c>
      <c r="BQ13" s="14" t="s">
        <v>347</v>
      </c>
      <c r="BR13" s="14" t="s">
        <v>326</v>
      </c>
      <c r="BS13" s="14" t="s">
        <v>348</v>
      </c>
      <c r="BT13" s="14" t="s">
        <v>326</v>
      </c>
      <c r="BU13" s="14" t="s">
        <v>326</v>
      </c>
      <c r="BV13" s="14" t="s">
        <v>326</v>
      </c>
      <c r="BW13" s="14" t="s">
        <v>326</v>
      </c>
      <c r="BX13" s="14" t="s">
        <v>326</v>
      </c>
      <c r="BY13" s="14" t="s">
        <v>349</v>
      </c>
      <c r="BZ13" s="14" t="s">
        <v>350</v>
      </c>
      <c r="CA13" s="14" t="s">
        <v>351</v>
      </c>
      <c r="CB13" s="14" t="s">
        <v>326</v>
      </c>
      <c r="CC13" s="16">
        <v>0</v>
      </c>
      <c r="CD13" s="18">
        <v>0</v>
      </c>
      <c r="CE13" s="14" t="s">
        <v>352</v>
      </c>
      <c r="CF13" s="18">
        <v>0</v>
      </c>
      <c r="CG13" s="18">
        <v>0</v>
      </c>
      <c r="CH13" s="17">
        <v>1</v>
      </c>
      <c r="CI13" s="14" t="s">
        <v>353</v>
      </c>
      <c r="CJ13" s="14" t="s">
        <v>554</v>
      </c>
      <c r="CK13" s="14" t="s">
        <v>555</v>
      </c>
      <c r="CL13" s="15">
        <v>44461</v>
      </c>
      <c r="CM13" s="14" t="s">
        <v>358</v>
      </c>
      <c r="CN13" s="14" t="s">
        <v>556</v>
      </c>
      <c r="CO13" s="14" t="s">
        <v>357</v>
      </c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</row>
    <row r="14" spans="1:128" x14ac:dyDescent="0.3">
      <c r="A14" s="14"/>
      <c r="B14" s="14"/>
      <c r="C14" s="15"/>
      <c r="D14" s="14"/>
      <c r="E14" s="15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6"/>
      <c r="R14" s="16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7"/>
      <c r="AI14" s="17"/>
      <c r="AJ14" s="14"/>
      <c r="AK14" s="14"/>
      <c r="AL14" s="14"/>
      <c r="AM14" s="16"/>
      <c r="AN14" s="16"/>
      <c r="AO14" s="16"/>
      <c r="AP14" s="16"/>
      <c r="AQ14" s="16"/>
      <c r="AR14" s="16"/>
      <c r="AS14" s="14"/>
      <c r="AT14" s="15"/>
      <c r="AU14" s="14"/>
      <c r="AV14" s="14"/>
      <c r="AW14" s="14"/>
      <c r="AX14" s="14"/>
      <c r="AY14" s="14"/>
      <c r="AZ14" s="18"/>
      <c r="BA14" s="18"/>
      <c r="BB14" s="18"/>
      <c r="BC14" s="16"/>
      <c r="BD14" s="17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6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6"/>
      <c r="CD14" s="18"/>
      <c r="CE14" s="14"/>
      <c r="CF14" s="18"/>
      <c r="CG14" s="18"/>
      <c r="CH14" s="17"/>
      <c r="CI14" s="14"/>
      <c r="CJ14" s="14"/>
      <c r="CK14" s="14"/>
      <c r="CL14" s="15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</row>
    <row r="15" spans="1:128" x14ac:dyDescent="0.3">
      <c r="A15" s="14"/>
      <c r="B15" s="14"/>
      <c r="C15" s="15"/>
      <c r="D15" s="14"/>
      <c r="E15" s="15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6"/>
      <c r="R15" s="16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7"/>
      <c r="AI15" s="17"/>
      <c r="AJ15" s="14"/>
      <c r="AK15" s="14"/>
      <c r="AL15" s="14"/>
      <c r="AM15" s="16"/>
      <c r="AN15" s="16"/>
      <c r="AO15" s="16"/>
      <c r="AP15" s="16"/>
      <c r="AQ15" s="16"/>
      <c r="AR15" s="16"/>
      <c r="AS15" s="14"/>
      <c r="AT15" s="15"/>
      <c r="AU15" s="14"/>
      <c r="AV15" s="14"/>
      <c r="AW15" s="14"/>
      <c r="AX15" s="14"/>
      <c r="AY15" s="14"/>
      <c r="AZ15" s="18"/>
      <c r="BA15" s="18"/>
      <c r="BB15" s="18"/>
      <c r="BC15" s="16"/>
      <c r="BD15" s="17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6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6"/>
      <c r="CD15" s="18"/>
      <c r="CE15" s="14"/>
      <c r="CF15" s="18"/>
      <c r="CG15" s="18"/>
      <c r="CH15" s="17"/>
      <c r="CI15" s="14"/>
      <c r="CJ15" s="14"/>
      <c r="CK15" s="14"/>
      <c r="CL15" s="15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</row>
    <row r="16" spans="1:128" x14ac:dyDescent="0.3">
      <c r="A16" s="14"/>
      <c r="B16" s="14"/>
      <c r="C16" s="15"/>
      <c r="D16" s="14"/>
      <c r="E16" s="15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6"/>
      <c r="R16" s="16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7"/>
      <c r="AI16" s="17"/>
      <c r="AJ16" s="14"/>
      <c r="AK16" s="14"/>
      <c r="AL16" s="14"/>
      <c r="AM16" s="16"/>
      <c r="AN16" s="16"/>
      <c r="AO16" s="16"/>
      <c r="AP16" s="16"/>
      <c r="AQ16" s="16"/>
      <c r="AR16" s="16"/>
      <c r="AS16" s="14"/>
      <c r="AT16" s="15"/>
      <c r="AU16" s="14"/>
      <c r="AV16" s="14"/>
      <c r="AW16" s="14"/>
      <c r="AX16" s="14"/>
      <c r="AY16" s="14"/>
      <c r="AZ16" s="18"/>
      <c r="BA16" s="18"/>
      <c r="BB16" s="18"/>
      <c r="BC16" s="16"/>
      <c r="BD16" s="17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6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6"/>
      <c r="CD16" s="18"/>
      <c r="CE16" s="14"/>
      <c r="CF16" s="18"/>
      <c r="CG16" s="18"/>
      <c r="CH16" s="17"/>
      <c r="CI16" s="14"/>
      <c r="CJ16" s="14"/>
      <c r="CK16" s="14"/>
      <c r="CL16" s="15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</row>
    <row r="17" spans="1:128" x14ac:dyDescent="0.3">
      <c r="A17" s="14"/>
      <c r="B17" s="14"/>
      <c r="C17" s="15"/>
      <c r="D17" s="14"/>
      <c r="E17" s="15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6"/>
      <c r="R17" s="16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7"/>
      <c r="AI17" s="17"/>
      <c r="AJ17" s="14"/>
      <c r="AK17" s="14"/>
      <c r="AL17" s="14"/>
      <c r="AM17" s="16"/>
      <c r="AN17" s="16"/>
      <c r="AO17" s="16"/>
      <c r="AP17" s="16"/>
      <c r="AQ17" s="16"/>
      <c r="AR17" s="16"/>
      <c r="AS17" s="14"/>
      <c r="AT17" s="15"/>
      <c r="AU17" s="14"/>
      <c r="AV17" s="14"/>
      <c r="AW17" s="14"/>
      <c r="AX17" s="14"/>
      <c r="AY17" s="14"/>
      <c r="AZ17" s="18"/>
      <c r="BA17" s="18"/>
      <c r="BB17" s="18"/>
      <c r="BC17" s="16"/>
      <c r="BD17" s="17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6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6"/>
      <c r="CD17" s="18"/>
      <c r="CE17" s="14"/>
      <c r="CF17" s="18"/>
      <c r="CG17" s="18"/>
      <c r="CH17" s="17"/>
      <c r="CI17" s="14"/>
      <c r="CJ17" s="14"/>
      <c r="CK17" s="14"/>
      <c r="CL17" s="15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</row>
    <row r="18" spans="1:128" x14ac:dyDescent="0.3">
      <c r="A18" s="14"/>
      <c r="B18" s="14"/>
      <c r="C18" s="15"/>
      <c r="D18" s="14"/>
      <c r="E18" s="15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6"/>
      <c r="R18" s="16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7"/>
      <c r="AI18" s="17"/>
      <c r="AJ18" s="14"/>
      <c r="AK18" s="14"/>
      <c r="AL18" s="14"/>
      <c r="AM18" s="16"/>
      <c r="AN18" s="16"/>
      <c r="AO18" s="16"/>
      <c r="AP18" s="16"/>
      <c r="AQ18" s="16"/>
      <c r="AR18" s="16"/>
      <c r="AS18" s="14"/>
      <c r="AT18" s="15"/>
      <c r="AU18" s="14"/>
      <c r="AV18" s="14"/>
      <c r="AW18" s="14"/>
      <c r="AX18" s="14"/>
      <c r="AY18" s="14"/>
      <c r="AZ18" s="18"/>
      <c r="BA18" s="18"/>
      <c r="BB18" s="18"/>
      <c r="BC18" s="16"/>
      <c r="BD18" s="17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6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6"/>
      <c r="CD18" s="18"/>
      <c r="CE18" s="14"/>
      <c r="CF18" s="18"/>
      <c r="CG18" s="18"/>
      <c r="CH18" s="17"/>
      <c r="CI18" s="14"/>
      <c r="CJ18" s="14"/>
      <c r="CK18" s="14"/>
      <c r="CL18" s="15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</row>
    <row r="19" spans="1:128" x14ac:dyDescent="0.3">
      <c r="A19" s="14"/>
      <c r="B19" s="14"/>
      <c r="C19" s="15"/>
      <c r="D19" s="14"/>
      <c r="E19" s="15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6"/>
      <c r="R19" s="16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7"/>
      <c r="AI19" s="17"/>
      <c r="AJ19" s="14"/>
      <c r="AK19" s="14"/>
      <c r="AL19" s="14"/>
      <c r="AM19" s="16"/>
      <c r="AN19" s="16"/>
      <c r="AO19" s="16"/>
      <c r="AP19" s="16"/>
      <c r="AQ19" s="16"/>
      <c r="AR19" s="16"/>
      <c r="AS19" s="14"/>
      <c r="AT19" s="15"/>
      <c r="AU19" s="14"/>
      <c r="AV19" s="14"/>
      <c r="AW19" s="14"/>
      <c r="AX19" s="14"/>
      <c r="AY19" s="14"/>
      <c r="AZ19" s="18"/>
      <c r="BA19" s="18"/>
      <c r="BB19" s="18"/>
      <c r="BC19" s="16"/>
      <c r="BD19" s="17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6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6"/>
      <c r="CD19" s="18"/>
      <c r="CE19" s="14"/>
      <c r="CF19" s="18"/>
      <c r="CG19" s="18"/>
      <c r="CH19" s="17"/>
      <c r="CI19" s="14"/>
      <c r="CJ19" s="14"/>
      <c r="CK19" s="14"/>
      <c r="CL19" s="15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</row>
    <row r="20" spans="1:128" x14ac:dyDescent="0.3">
      <c r="A20" s="14"/>
      <c r="B20" s="14"/>
      <c r="C20" s="15"/>
      <c r="D20" s="14"/>
      <c r="E20" s="15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6"/>
      <c r="R20" s="16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7"/>
      <c r="AI20" s="17"/>
      <c r="AJ20" s="14"/>
      <c r="AK20" s="14"/>
      <c r="AL20" s="14"/>
      <c r="AM20" s="16"/>
      <c r="AN20" s="16"/>
      <c r="AO20" s="16"/>
      <c r="AP20" s="16"/>
      <c r="AQ20" s="16"/>
      <c r="AR20" s="16"/>
      <c r="AS20" s="14"/>
      <c r="AT20" s="15"/>
      <c r="AU20" s="14"/>
      <c r="AV20" s="14"/>
      <c r="AW20" s="14"/>
      <c r="AX20" s="14"/>
      <c r="AY20" s="14"/>
      <c r="AZ20" s="18"/>
      <c r="BA20" s="18"/>
      <c r="BB20" s="18"/>
      <c r="BC20" s="16"/>
      <c r="BD20" s="17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6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6"/>
      <c r="CD20" s="18"/>
      <c r="CE20" s="14"/>
      <c r="CF20" s="18"/>
      <c r="CG20" s="18"/>
      <c r="CH20" s="17"/>
      <c r="CI20" s="14"/>
      <c r="CJ20" s="14"/>
      <c r="CK20" s="14"/>
      <c r="CL20" s="15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</row>
    <row r="21" spans="1:128" x14ac:dyDescent="0.3">
      <c r="A21" s="14"/>
      <c r="B21" s="14"/>
      <c r="C21" s="15"/>
      <c r="D21" s="14"/>
      <c r="E21" s="15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6"/>
      <c r="Q21" s="16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7"/>
      <c r="AH21" s="17"/>
      <c r="AI21" s="14"/>
      <c r="AJ21" s="14"/>
      <c r="AK21" s="14"/>
      <c r="AL21" s="16"/>
      <c r="AM21" s="16"/>
      <c r="AN21" s="16"/>
      <c r="AO21" s="16"/>
      <c r="AP21" s="16"/>
      <c r="AQ21" s="16"/>
      <c r="AR21" s="14"/>
      <c r="AS21" s="15"/>
      <c r="AT21" s="14"/>
      <c r="AU21" s="14"/>
      <c r="AV21" s="14"/>
      <c r="AW21" s="14"/>
      <c r="AX21" s="14"/>
      <c r="AY21" s="18"/>
      <c r="AZ21" s="18"/>
      <c r="BA21" s="18"/>
      <c r="BB21" s="16"/>
      <c r="BC21" s="17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6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6"/>
      <c r="CC21" s="18"/>
      <c r="CD21" s="14"/>
      <c r="CE21" s="18"/>
      <c r="CF21" s="18"/>
      <c r="CG21" s="17"/>
      <c r="CH21" s="14"/>
      <c r="CI21" s="14"/>
      <c r="CJ21" s="14"/>
      <c r="CK21" s="15"/>
      <c r="CL21" s="14"/>
      <c r="CM21" s="14"/>
      <c r="CN21" s="14"/>
    </row>
    <row r="22" spans="1:128" x14ac:dyDescent="0.3">
      <c r="A22" s="14"/>
      <c r="B22" s="14"/>
      <c r="C22" s="15"/>
      <c r="D22" s="14"/>
      <c r="E22" s="15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6"/>
      <c r="Q22" s="16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7"/>
      <c r="AH22" s="17"/>
      <c r="AI22" s="14"/>
      <c r="AJ22" s="14"/>
      <c r="AK22" s="14"/>
      <c r="AL22" s="16"/>
      <c r="AM22" s="16"/>
      <c r="AN22" s="16"/>
      <c r="AO22" s="16"/>
      <c r="AP22" s="16"/>
      <c r="AQ22" s="16"/>
      <c r="AR22" s="14"/>
      <c r="AS22" s="15"/>
      <c r="AT22" s="14"/>
      <c r="AU22" s="14"/>
      <c r="AV22" s="14"/>
      <c r="AW22" s="14"/>
      <c r="AX22" s="14"/>
      <c r="AY22" s="18"/>
      <c r="AZ22" s="18"/>
      <c r="BA22" s="18"/>
      <c r="BB22" s="16"/>
      <c r="BC22" s="17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6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6"/>
      <c r="CC22" s="18"/>
      <c r="CD22" s="14"/>
      <c r="CE22" s="18"/>
      <c r="CF22" s="18"/>
      <c r="CG22" s="17"/>
      <c r="CH22" s="14"/>
      <c r="CI22" s="14"/>
      <c r="CJ22" s="14"/>
      <c r="CK22" s="15"/>
      <c r="CL22" s="14"/>
      <c r="CM22" s="14"/>
      <c r="CN22" s="14"/>
    </row>
    <row r="23" spans="1:128" x14ac:dyDescent="0.3">
      <c r="A23" s="14"/>
      <c r="B23" s="14"/>
      <c r="C23" s="15"/>
      <c r="D23" s="14"/>
      <c r="E23" s="15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6"/>
      <c r="Q23" s="16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7"/>
      <c r="AH23" s="17"/>
      <c r="AI23" s="14"/>
      <c r="AJ23" s="14"/>
      <c r="AK23" s="14"/>
      <c r="AL23" s="16"/>
      <c r="AM23" s="16"/>
      <c r="AN23" s="16"/>
      <c r="AO23" s="16"/>
      <c r="AP23" s="16"/>
      <c r="AQ23" s="16"/>
      <c r="AR23" s="14"/>
      <c r="AS23" s="15"/>
      <c r="AT23" s="14"/>
      <c r="AU23" s="14"/>
      <c r="AV23" s="14"/>
      <c r="AW23" s="14"/>
      <c r="AX23" s="14"/>
      <c r="AY23" s="18"/>
      <c r="AZ23" s="18"/>
      <c r="BA23" s="18"/>
      <c r="BB23" s="16"/>
      <c r="BC23" s="17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6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6"/>
      <c r="CC23" s="18"/>
      <c r="CD23" s="14"/>
      <c r="CE23" s="18"/>
      <c r="CF23" s="18"/>
      <c r="CG23" s="17"/>
      <c r="CH23" s="14"/>
      <c r="CI23" s="14"/>
      <c r="CJ23" s="14"/>
      <c r="CK23" s="15"/>
      <c r="CL23" s="14"/>
      <c r="CM23" s="14"/>
      <c r="CN23" s="14"/>
    </row>
    <row r="24" spans="1:128" x14ac:dyDescent="0.3">
      <c r="A24" s="14"/>
      <c r="B24" s="14"/>
      <c r="C24" s="15"/>
      <c r="D24" s="14"/>
      <c r="E24" s="15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6"/>
      <c r="Q24" s="16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7"/>
      <c r="AH24" s="17"/>
      <c r="AI24" s="14"/>
      <c r="AJ24" s="14"/>
      <c r="AK24" s="14"/>
      <c r="AL24" s="16"/>
      <c r="AM24" s="16"/>
      <c r="AN24" s="16"/>
      <c r="AO24" s="16"/>
      <c r="AP24" s="16"/>
      <c r="AQ24" s="16"/>
      <c r="AR24" s="14"/>
      <c r="AS24" s="15"/>
      <c r="AT24" s="14"/>
      <c r="AU24" s="14"/>
      <c r="AV24" s="14"/>
      <c r="AW24" s="14"/>
      <c r="AX24" s="14"/>
      <c r="AY24" s="18"/>
      <c r="AZ24" s="18"/>
      <c r="BA24" s="18"/>
      <c r="BB24" s="16"/>
      <c r="BC24" s="17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6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6"/>
      <c r="CC24" s="18"/>
      <c r="CD24" s="14"/>
      <c r="CE24" s="18"/>
      <c r="CF24" s="18"/>
      <c r="CG24" s="17"/>
      <c r="CH24" s="14"/>
      <c r="CI24" s="14"/>
      <c r="CJ24" s="14"/>
      <c r="CK24" s="15"/>
      <c r="CL24" s="14"/>
      <c r="CM24" s="14"/>
      <c r="CN24" s="14"/>
    </row>
  </sheetData>
  <pageMargins left="0.7" right="0.7" top="0.75" bottom="0.75" header="0.3" footer="0.3"/>
  <pageSetup orientation="portrait" r:id="rId1"/>
  <headerFooter>
    <oddHeader>&amp;L&amp;"CorpoS"&amp;10&amp;K007a93Internal&amp;1#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7030A0"/>
  </sheetPr>
  <dimension ref="A1:Z51"/>
  <sheetViews>
    <sheetView tabSelected="1" topLeftCell="A25" workbookViewId="0">
      <selection activeCell="E47" sqref="E47"/>
    </sheetView>
  </sheetViews>
  <sheetFormatPr baseColWidth="10" defaultRowHeight="14.4" x14ac:dyDescent="0.3"/>
  <sheetData>
    <row r="1" spans="1:26" ht="24" thickBot="1" x14ac:dyDescent="0.5">
      <c r="A1" s="25" t="s">
        <v>74</v>
      </c>
      <c r="B1" s="26"/>
      <c r="C1" s="26"/>
      <c r="D1" s="26"/>
      <c r="E1" s="26"/>
      <c r="F1" s="26"/>
      <c r="G1" s="26"/>
      <c r="H1" s="26"/>
      <c r="J1" s="27" t="s">
        <v>75</v>
      </c>
      <c r="K1" s="28"/>
      <c r="L1" s="28"/>
      <c r="M1" s="28"/>
      <c r="N1" s="28"/>
      <c r="O1" s="28"/>
      <c r="P1" s="28"/>
      <c r="Q1" s="29"/>
      <c r="S1" s="30" t="s">
        <v>76</v>
      </c>
      <c r="T1" s="31"/>
      <c r="U1" s="31"/>
      <c r="V1" s="31"/>
      <c r="W1" s="31"/>
      <c r="X1" s="31"/>
      <c r="Y1" s="31"/>
      <c r="Z1" s="31"/>
    </row>
    <row r="2" spans="1:26" x14ac:dyDescent="0.3">
      <c r="A2" s="11" t="s">
        <v>71</v>
      </c>
      <c r="B2" s="11" t="s">
        <v>72</v>
      </c>
      <c r="C2" s="11" t="s">
        <v>73</v>
      </c>
      <c r="D2" s="11" t="s">
        <v>77</v>
      </c>
      <c r="E2" s="11" t="s">
        <v>80</v>
      </c>
      <c r="F2" s="11" t="s">
        <v>81</v>
      </c>
      <c r="G2" s="11" t="s">
        <v>80</v>
      </c>
      <c r="H2" s="11" t="s">
        <v>82</v>
      </c>
      <c r="J2" s="11" t="s">
        <v>71</v>
      </c>
      <c r="K2" s="11" t="s">
        <v>72</v>
      </c>
      <c r="L2" s="11" t="s">
        <v>73</v>
      </c>
      <c r="M2" s="11" t="s">
        <v>77</v>
      </c>
      <c r="N2" s="11" t="s">
        <v>80</v>
      </c>
      <c r="O2" s="11" t="s">
        <v>81</v>
      </c>
      <c r="P2" s="11" t="s">
        <v>80</v>
      </c>
      <c r="Q2" s="11" t="s">
        <v>82</v>
      </c>
      <c r="S2" s="11" t="s">
        <v>71</v>
      </c>
      <c r="T2" s="11" t="s">
        <v>72</v>
      </c>
      <c r="U2" s="11" t="s">
        <v>73</v>
      </c>
      <c r="V2" s="11" t="s">
        <v>77</v>
      </c>
      <c r="W2" s="11" t="s">
        <v>80</v>
      </c>
      <c r="X2" s="11" t="s">
        <v>81</v>
      </c>
      <c r="Y2" s="11" t="s">
        <v>80</v>
      </c>
      <c r="Z2" s="11" t="s">
        <v>82</v>
      </c>
    </row>
    <row r="3" spans="1:26" x14ac:dyDescent="0.3">
      <c r="A3" s="14" t="s">
        <v>83</v>
      </c>
      <c r="B3" s="14" t="s">
        <v>84</v>
      </c>
      <c r="C3" s="20">
        <v>-46</v>
      </c>
      <c r="D3" t="s">
        <v>27</v>
      </c>
      <c r="E3" t="s">
        <v>335</v>
      </c>
      <c r="F3" t="s">
        <v>336</v>
      </c>
      <c r="G3" t="s">
        <v>340</v>
      </c>
      <c r="H3" t="s">
        <v>326</v>
      </c>
      <c r="J3" s="14" t="s">
        <v>185</v>
      </c>
      <c r="K3" s="14" t="s">
        <v>183</v>
      </c>
      <c r="L3" s="20">
        <v>999.9</v>
      </c>
      <c r="M3" t="s">
        <v>23</v>
      </c>
      <c r="N3" t="s">
        <v>335</v>
      </c>
      <c r="O3" t="s">
        <v>336</v>
      </c>
      <c r="P3" t="s">
        <v>340</v>
      </c>
      <c r="Q3" t="s">
        <v>326</v>
      </c>
      <c r="S3" s="14" t="s">
        <v>85</v>
      </c>
      <c r="T3" s="14" t="s">
        <v>86</v>
      </c>
      <c r="U3" s="20">
        <v>-6</v>
      </c>
      <c r="V3" t="s">
        <v>20</v>
      </c>
      <c r="W3" t="s">
        <v>335</v>
      </c>
      <c r="X3" t="s">
        <v>336</v>
      </c>
      <c r="Y3" t="s">
        <v>340</v>
      </c>
      <c r="Z3" t="s">
        <v>326</v>
      </c>
    </row>
    <row r="4" spans="1:26" x14ac:dyDescent="0.3">
      <c r="A4" s="14" t="s">
        <v>587</v>
      </c>
      <c r="B4" s="14" t="s">
        <v>588</v>
      </c>
      <c r="C4" s="20">
        <v>-2</v>
      </c>
      <c r="D4" t="s">
        <v>43</v>
      </c>
      <c r="E4" t="s">
        <v>335</v>
      </c>
      <c r="F4" t="s">
        <v>336</v>
      </c>
      <c r="G4" t="s">
        <v>340</v>
      </c>
      <c r="H4" t="s">
        <v>326</v>
      </c>
      <c r="J4" s="14" t="s">
        <v>184</v>
      </c>
      <c r="K4" s="14" t="s">
        <v>178</v>
      </c>
      <c r="L4" s="20">
        <v>999.9</v>
      </c>
      <c r="M4" t="s">
        <v>23</v>
      </c>
      <c r="N4" t="s">
        <v>335</v>
      </c>
      <c r="O4" t="s">
        <v>336</v>
      </c>
      <c r="P4" t="s">
        <v>340</v>
      </c>
      <c r="Q4" t="s">
        <v>326</v>
      </c>
      <c r="S4" s="14" t="s">
        <v>201</v>
      </c>
      <c r="T4" s="14" t="s">
        <v>202</v>
      </c>
      <c r="U4" s="20">
        <v>-6</v>
      </c>
      <c r="V4" t="s">
        <v>11</v>
      </c>
      <c r="W4" t="s">
        <v>335</v>
      </c>
      <c r="X4" t="s">
        <v>336</v>
      </c>
      <c r="Y4" t="s">
        <v>340</v>
      </c>
      <c r="Z4" t="s">
        <v>326</v>
      </c>
    </row>
    <row r="5" spans="1:26" x14ac:dyDescent="0.3">
      <c r="A5" s="14" t="s">
        <v>589</v>
      </c>
      <c r="B5" s="14" t="s">
        <v>590</v>
      </c>
      <c r="C5" s="20">
        <v>10</v>
      </c>
      <c r="D5" t="s">
        <v>27</v>
      </c>
      <c r="E5" t="s">
        <v>335</v>
      </c>
      <c r="F5" t="s">
        <v>336</v>
      </c>
      <c r="G5" t="s">
        <v>340</v>
      </c>
      <c r="H5" t="s">
        <v>326</v>
      </c>
      <c r="J5" s="14" t="s">
        <v>182</v>
      </c>
      <c r="K5" s="14" t="s">
        <v>183</v>
      </c>
      <c r="L5" s="20">
        <v>999.9</v>
      </c>
      <c r="M5" t="s">
        <v>23</v>
      </c>
      <c r="N5" t="s">
        <v>335</v>
      </c>
      <c r="O5" t="s">
        <v>336</v>
      </c>
      <c r="P5" t="s">
        <v>340</v>
      </c>
      <c r="Q5" t="s">
        <v>326</v>
      </c>
      <c r="S5" s="14" t="s">
        <v>101</v>
      </c>
      <c r="T5" s="14" t="s">
        <v>102</v>
      </c>
      <c r="U5" s="20">
        <v>157</v>
      </c>
      <c r="V5" t="s">
        <v>20</v>
      </c>
      <c r="W5" t="s">
        <v>335</v>
      </c>
      <c r="X5" t="s">
        <v>336</v>
      </c>
      <c r="Y5" t="s">
        <v>340</v>
      </c>
      <c r="Z5" t="s">
        <v>326</v>
      </c>
    </row>
    <row r="6" spans="1:26" x14ac:dyDescent="0.3">
      <c r="A6" s="14" t="s">
        <v>97</v>
      </c>
      <c r="B6" s="14" t="s">
        <v>98</v>
      </c>
      <c r="C6" s="20">
        <v>138</v>
      </c>
      <c r="D6" t="s">
        <v>54</v>
      </c>
      <c r="E6" t="s">
        <v>335</v>
      </c>
      <c r="F6" t="s">
        <v>336</v>
      </c>
      <c r="G6" t="s">
        <v>340</v>
      </c>
      <c r="H6" t="s">
        <v>326</v>
      </c>
      <c r="J6" s="14" t="s">
        <v>180</v>
      </c>
      <c r="K6" s="14" t="s">
        <v>178</v>
      </c>
      <c r="L6" s="20">
        <v>999.9</v>
      </c>
      <c r="M6" t="s">
        <v>23</v>
      </c>
      <c r="N6" t="s">
        <v>335</v>
      </c>
      <c r="O6" t="s">
        <v>336</v>
      </c>
      <c r="P6" t="s">
        <v>340</v>
      </c>
      <c r="Q6" t="s">
        <v>326</v>
      </c>
      <c r="S6" s="14" t="s">
        <v>181</v>
      </c>
      <c r="T6" s="14" t="s">
        <v>178</v>
      </c>
      <c r="U6" s="20">
        <v>999.9</v>
      </c>
      <c r="V6" t="s">
        <v>17</v>
      </c>
      <c r="W6" t="s">
        <v>335</v>
      </c>
      <c r="X6" t="s">
        <v>336</v>
      </c>
      <c r="Y6" t="s">
        <v>340</v>
      </c>
      <c r="Z6" t="s">
        <v>326</v>
      </c>
    </row>
    <row r="7" spans="1:26" x14ac:dyDescent="0.3">
      <c r="A7" s="14" t="s">
        <v>95</v>
      </c>
      <c r="B7" s="14" t="s">
        <v>96</v>
      </c>
      <c r="C7" s="20">
        <v>138</v>
      </c>
      <c r="D7" t="s">
        <v>54</v>
      </c>
      <c r="E7" t="s">
        <v>335</v>
      </c>
      <c r="F7" t="s">
        <v>336</v>
      </c>
      <c r="G7" t="s">
        <v>340</v>
      </c>
      <c r="H7" t="s">
        <v>326</v>
      </c>
      <c r="J7" s="14" t="s">
        <v>179</v>
      </c>
      <c r="K7" s="14" t="s">
        <v>178</v>
      </c>
      <c r="L7" s="20">
        <v>999.9</v>
      </c>
      <c r="M7" t="s">
        <v>23</v>
      </c>
      <c r="N7" t="s">
        <v>335</v>
      </c>
      <c r="O7" t="s">
        <v>336</v>
      </c>
      <c r="P7" t="s">
        <v>340</v>
      </c>
      <c r="Q7" t="s">
        <v>326</v>
      </c>
      <c r="S7" s="14" t="s">
        <v>214</v>
      </c>
      <c r="T7" s="14" t="s">
        <v>215</v>
      </c>
      <c r="U7" s="20">
        <v>999.9</v>
      </c>
      <c r="V7" t="s">
        <v>20</v>
      </c>
      <c r="W7" t="s">
        <v>335</v>
      </c>
      <c r="X7" t="s">
        <v>336</v>
      </c>
      <c r="Y7" t="s">
        <v>340</v>
      </c>
      <c r="Z7" t="s">
        <v>326</v>
      </c>
    </row>
    <row r="8" spans="1:26" x14ac:dyDescent="0.3">
      <c r="A8" s="14" t="s">
        <v>93</v>
      </c>
      <c r="B8" s="14" t="s">
        <v>94</v>
      </c>
      <c r="C8" s="20">
        <v>138</v>
      </c>
      <c r="D8" t="s">
        <v>68</v>
      </c>
      <c r="E8" t="s">
        <v>335</v>
      </c>
      <c r="F8" t="s">
        <v>336</v>
      </c>
      <c r="G8" t="s">
        <v>340</v>
      </c>
      <c r="H8" t="s">
        <v>326</v>
      </c>
      <c r="J8" s="14" t="s">
        <v>177</v>
      </c>
      <c r="K8" s="14" t="s">
        <v>178</v>
      </c>
      <c r="L8" s="20">
        <v>999.9</v>
      </c>
      <c r="M8" t="s">
        <v>23</v>
      </c>
      <c r="N8" t="s">
        <v>335</v>
      </c>
      <c r="O8" t="s">
        <v>336</v>
      </c>
      <c r="P8" t="s">
        <v>340</v>
      </c>
      <c r="Q8" t="s">
        <v>326</v>
      </c>
      <c r="S8" s="14" t="s">
        <v>117</v>
      </c>
      <c r="T8" s="14" t="s">
        <v>118</v>
      </c>
      <c r="U8" s="20">
        <v>999.9</v>
      </c>
      <c r="V8" t="s">
        <v>51</v>
      </c>
      <c r="W8" t="s">
        <v>335</v>
      </c>
      <c r="X8" t="s">
        <v>336</v>
      </c>
      <c r="Y8" t="s">
        <v>340</v>
      </c>
      <c r="Z8" t="s">
        <v>326</v>
      </c>
    </row>
    <row r="9" spans="1:26" x14ac:dyDescent="0.3">
      <c r="A9" s="14" t="s">
        <v>91</v>
      </c>
      <c r="B9" s="14" t="s">
        <v>92</v>
      </c>
      <c r="C9" s="20">
        <v>138</v>
      </c>
      <c r="D9" t="s">
        <v>68</v>
      </c>
      <c r="E9" t="s">
        <v>335</v>
      </c>
      <c r="F9" t="s">
        <v>336</v>
      </c>
      <c r="G9" t="s">
        <v>340</v>
      </c>
      <c r="H9" t="s">
        <v>326</v>
      </c>
      <c r="J9" s="14" t="s">
        <v>175</v>
      </c>
      <c r="K9" s="14" t="s">
        <v>176</v>
      </c>
      <c r="L9" s="20">
        <v>999.9</v>
      </c>
      <c r="M9" t="s">
        <v>23</v>
      </c>
      <c r="N9" t="s">
        <v>335</v>
      </c>
      <c r="O9" t="s">
        <v>336</v>
      </c>
      <c r="P9" t="s">
        <v>340</v>
      </c>
      <c r="Q9" t="s">
        <v>506</v>
      </c>
      <c r="S9" s="14" t="s">
        <v>121</v>
      </c>
      <c r="T9" s="14" t="s">
        <v>122</v>
      </c>
      <c r="U9" s="20">
        <v>999.9</v>
      </c>
      <c r="V9" t="s">
        <v>51</v>
      </c>
      <c r="W9" t="s">
        <v>335</v>
      </c>
      <c r="X9" t="s">
        <v>336</v>
      </c>
      <c r="Y9" t="s">
        <v>340</v>
      </c>
      <c r="Z9" t="s">
        <v>326</v>
      </c>
    </row>
    <row r="10" spans="1:26" x14ac:dyDescent="0.3">
      <c r="A10" s="14" t="s">
        <v>99</v>
      </c>
      <c r="B10" s="14" t="s">
        <v>100</v>
      </c>
      <c r="C10" s="20">
        <v>157</v>
      </c>
      <c r="D10" t="s">
        <v>43</v>
      </c>
      <c r="E10" t="s">
        <v>335</v>
      </c>
      <c r="F10" t="s">
        <v>336</v>
      </c>
      <c r="G10" t="s">
        <v>340</v>
      </c>
      <c r="H10" t="s">
        <v>326</v>
      </c>
      <c r="J10" s="14" t="s">
        <v>174</v>
      </c>
      <c r="K10" s="14" t="s">
        <v>89</v>
      </c>
      <c r="L10" s="20">
        <v>999.9</v>
      </c>
      <c r="M10" t="s">
        <v>23</v>
      </c>
      <c r="N10" t="s">
        <v>335</v>
      </c>
      <c r="O10" t="s">
        <v>336</v>
      </c>
      <c r="P10" t="s">
        <v>340</v>
      </c>
      <c r="Q10" t="s">
        <v>326</v>
      </c>
      <c r="S10" s="14" t="s">
        <v>146</v>
      </c>
      <c r="T10" s="14" t="s">
        <v>147</v>
      </c>
      <c r="U10" s="20">
        <v>999.9</v>
      </c>
      <c r="V10" t="s">
        <v>20</v>
      </c>
      <c r="W10" t="s">
        <v>335</v>
      </c>
      <c r="X10" t="s">
        <v>336</v>
      </c>
      <c r="Y10" t="s">
        <v>340</v>
      </c>
      <c r="Z10" t="s">
        <v>326</v>
      </c>
    </row>
    <row r="11" spans="1:26" x14ac:dyDescent="0.3">
      <c r="A11" s="14" t="s">
        <v>105</v>
      </c>
      <c r="B11" s="14" t="s">
        <v>106</v>
      </c>
      <c r="C11" s="20">
        <v>189</v>
      </c>
      <c r="D11" t="s">
        <v>68</v>
      </c>
      <c r="E11" t="s">
        <v>335</v>
      </c>
      <c r="F11" t="s">
        <v>336</v>
      </c>
      <c r="G11" t="s">
        <v>340</v>
      </c>
      <c r="H11" t="s">
        <v>326</v>
      </c>
      <c r="J11" s="14" t="s">
        <v>109</v>
      </c>
      <c r="K11" s="14" t="s">
        <v>110</v>
      </c>
      <c r="L11" s="20">
        <v>999.9</v>
      </c>
      <c r="M11" t="s">
        <v>56</v>
      </c>
      <c r="N11" t="s">
        <v>335</v>
      </c>
      <c r="O11" t="s">
        <v>336</v>
      </c>
      <c r="P11" t="s">
        <v>340</v>
      </c>
      <c r="Q11" t="s">
        <v>326</v>
      </c>
      <c r="S11" s="14" t="s">
        <v>148</v>
      </c>
      <c r="T11" s="14" t="s">
        <v>149</v>
      </c>
      <c r="U11" s="20">
        <v>999.9</v>
      </c>
      <c r="V11" t="s">
        <v>20</v>
      </c>
      <c r="W11" t="s">
        <v>335</v>
      </c>
      <c r="X11" t="s">
        <v>336</v>
      </c>
      <c r="Y11" t="s">
        <v>340</v>
      </c>
      <c r="Z11" t="s">
        <v>326</v>
      </c>
    </row>
    <row r="12" spans="1:26" x14ac:dyDescent="0.3">
      <c r="A12" s="14" t="s">
        <v>103</v>
      </c>
      <c r="B12" s="14" t="s">
        <v>104</v>
      </c>
      <c r="C12" s="20">
        <v>189</v>
      </c>
      <c r="D12" t="s">
        <v>68</v>
      </c>
      <c r="E12" t="s">
        <v>335</v>
      </c>
      <c r="F12" t="s">
        <v>336</v>
      </c>
      <c r="G12" t="s">
        <v>340</v>
      </c>
      <c r="H12" t="s">
        <v>326</v>
      </c>
      <c r="J12" s="14" t="s">
        <v>119</v>
      </c>
      <c r="K12" s="14" t="s">
        <v>120</v>
      </c>
      <c r="L12" s="20">
        <v>999.9</v>
      </c>
      <c r="M12" t="s">
        <v>59</v>
      </c>
      <c r="N12" t="s">
        <v>335</v>
      </c>
      <c r="O12" t="s">
        <v>336</v>
      </c>
      <c r="P12" t="s">
        <v>340</v>
      </c>
      <c r="Q12" t="s">
        <v>326</v>
      </c>
      <c r="S12" s="14" t="s">
        <v>152</v>
      </c>
      <c r="T12" s="14" t="s">
        <v>153</v>
      </c>
      <c r="U12" s="20">
        <v>999.9</v>
      </c>
      <c r="V12" t="s">
        <v>17</v>
      </c>
      <c r="W12" t="s">
        <v>335</v>
      </c>
      <c r="X12" t="s">
        <v>336</v>
      </c>
      <c r="Y12" t="s">
        <v>340</v>
      </c>
      <c r="Z12" t="s">
        <v>326</v>
      </c>
    </row>
    <row r="13" spans="1:26" x14ac:dyDescent="0.3">
      <c r="A13" s="14" t="s">
        <v>197</v>
      </c>
      <c r="B13" s="14" t="s">
        <v>198</v>
      </c>
      <c r="C13" s="20">
        <v>999.9</v>
      </c>
      <c r="D13" t="s">
        <v>46</v>
      </c>
      <c r="E13" t="s">
        <v>335</v>
      </c>
      <c r="F13" t="s">
        <v>336</v>
      </c>
      <c r="G13" t="s">
        <v>340</v>
      </c>
      <c r="H13" t="s">
        <v>326</v>
      </c>
      <c r="J13" s="14" t="s">
        <v>125</v>
      </c>
      <c r="K13" s="14" t="s">
        <v>126</v>
      </c>
      <c r="L13" s="20">
        <v>999.9</v>
      </c>
      <c r="M13" t="s">
        <v>59</v>
      </c>
      <c r="N13" t="s">
        <v>335</v>
      </c>
      <c r="O13" t="s">
        <v>336</v>
      </c>
      <c r="P13" t="s">
        <v>340</v>
      </c>
      <c r="Q13" t="s">
        <v>326</v>
      </c>
      <c r="S13" s="14" t="s">
        <v>160</v>
      </c>
      <c r="T13" s="14" t="s">
        <v>161</v>
      </c>
      <c r="U13" s="20">
        <v>999.9</v>
      </c>
      <c r="V13" t="s">
        <v>17</v>
      </c>
      <c r="W13" t="s">
        <v>335</v>
      </c>
      <c r="X13" t="s">
        <v>336</v>
      </c>
      <c r="Y13" t="s">
        <v>340</v>
      </c>
      <c r="Z13" t="s">
        <v>326</v>
      </c>
    </row>
    <row r="14" spans="1:26" x14ac:dyDescent="0.3">
      <c r="A14" s="14" t="s">
        <v>195</v>
      </c>
      <c r="B14" s="14" t="s">
        <v>196</v>
      </c>
      <c r="C14" s="20">
        <v>999.9</v>
      </c>
      <c r="D14" t="s">
        <v>7</v>
      </c>
      <c r="E14" t="s">
        <v>335</v>
      </c>
      <c r="F14" t="s">
        <v>336</v>
      </c>
      <c r="G14" t="s">
        <v>340</v>
      </c>
      <c r="H14" t="s">
        <v>326</v>
      </c>
      <c r="J14" s="14" t="s">
        <v>139</v>
      </c>
      <c r="K14" s="14" t="s">
        <v>140</v>
      </c>
      <c r="L14" s="20">
        <v>999.9</v>
      </c>
      <c r="M14" t="s">
        <v>23</v>
      </c>
      <c r="N14" t="s">
        <v>335</v>
      </c>
      <c r="O14" t="s">
        <v>336</v>
      </c>
      <c r="P14" t="s">
        <v>340</v>
      </c>
      <c r="Q14" t="s">
        <v>326</v>
      </c>
      <c r="S14" s="14" t="s">
        <v>162</v>
      </c>
      <c r="T14" s="14" t="s">
        <v>161</v>
      </c>
      <c r="U14" s="20">
        <v>999.9</v>
      </c>
      <c r="V14" t="s">
        <v>17</v>
      </c>
      <c r="W14" t="s">
        <v>335</v>
      </c>
      <c r="X14" t="s">
        <v>336</v>
      </c>
      <c r="Y14" t="s">
        <v>340</v>
      </c>
      <c r="Z14" t="s">
        <v>326</v>
      </c>
    </row>
    <row r="15" spans="1:26" x14ac:dyDescent="0.3">
      <c r="A15" s="14" t="s">
        <v>193</v>
      </c>
      <c r="B15" s="14" t="s">
        <v>194</v>
      </c>
      <c r="C15" s="20">
        <v>999.9</v>
      </c>
      <c r="D15" t="s">
        <v>46</v>
      </c>
      <c r="E15" t="s">
        <v>335</v>
      </c>
      <c r="F15" t="s">
        <v>336</v>
      </c>
      <c r="G15" t="s">
        <v>340</v>
      </c>
      <c r="H15" t="s">
        <v>326</v>
      </c>
      <c r="J15" s="14" t="s">
        <v>150</v>
      </c>
      <c r="K15" s="14" t="s">
        <v>151</v>
      </c>
      <c r="L15" s="20">
        <v>999.9</v>
      </c>
      <c r="M15" t="s">
        <v>56</v>
      </c>
      <c r="N15" t="s">
        <v>335</v>
      </c>
      <c r="O15" t="s">
        <v>336</v>
      </c>
      <c r="P15" t="s">
        <v>340</v>
      </c>
      <c r="Q15" t="s">
        <v>326</v>
      </c>
    </row>
    <row r="16" spans="1:26" x14ac:dyDescent="0.3">
      <c r="A16" s="14" t="s">
        <v>191</v>
      </c>
      <c r="B16" s="14" t="s">
        <v>192</v>
      </c>
      <c r="C16" s="20">
        <v>999.9</v>
      </c>
      <c r="D16" t="s">
        <v>46</v>
      </c>
      <c r="E16" t="s">
        <v>335</v>
      </c>
      <c r="F16" t="s">
        <v>336</v>
      </c>
      <c r="G16" t="s">
        <v>340</v>
      </c>
      <c r="H16" t="s">
        <v>326</v>
      </c>
      <c r="J16" s="14" t="s">
        <v>163</v>
      </c>
      <c r="K16" s="14" t="s">
        <v>164</v>
      </c>
      <c r="L16" s="20">
        <v>999.9</v>
      </c>
      <c r="M16" t="s">
        <v>56</v>
      </c>
      <c r="N16" t="s">
        <v>335</v>
      </c>
      <c r="O16" t="s">
        <v>336</v>
      </c>
      <c r="P16" t="s">
        <v>340</v>
      </c>
      <c r="Q16" t="s">
        <v>326</v>
      </c>
    </row>
    <row r="17" spans="1:17" x14ac:dyDescent="0.3">
      <c r="A17" s="14" t="s">
        <v>189</v>
      </c>
      <c r="B17" s="14" t="s">
        <v>190</v>
      </c>
      <c r="C17" s="20">
        <v>999.9</v>
      </c>
      <c r="D17" t="s">
        <v>79</v>
      </c>
      <c r="E17" t="s">
        <v>335</v>
      </c>
      <c r="F17" t="s">
        <v>336</v>
      </c>
      <c r="G17" t="s">
        <v>340</v>
      </c>
      <c r="H17" t="s">
        <v>326</v>
      </c>
      <c r="J17" s="14" t="s">
        <v>165</v>
      </c>
      <c r="K17" s="14" t="s">
        <v>166</v>
      </c>
      <c r="L17" s="20">
        <v>999.9</v>
      </c>
      <c r="M17" t="s">
        <v>23</v>
      </c>
      <c r="N17" t="s">
        <v>335</v>
      </c>
      <c r="O17" t="s">
        <v>336</v>
      </c>
      <c r="P17" t="s">
        <v>340</v>
      </c>
      <c r="Q17" t="s">
        <v>326</v>
      </c>
    </row>
    <row r="18" spans="1:17" x14ac:dyDescent="0.3">
      <c r="A18" s="14" t="s">
        <v>187</v>
      </c>
      <c r="B18" s="14" t="s">
        <v>188</v>
      </c>
      <c r="C18" s="20">
        <v>999.9</v>
      </c>
      <c r="D18" t="s">
        <v>79</v>
      </c>
      <c r="E18" t="s">
        <v>335</v>
      </c>
      <c r="F18" t="s">
        <v>336</v>
      </c>
      <c r="G18" t="s">
        <v>340</v>
      </c>
      <c r="H18" t="s">
        <v>326</v>
      </c>
      <c r="J18" s="14" t="s">
        <v>167</v>
      </c>
      <c r="K18" s="14" t="s">
        <v>168</v>
      </c>
      <c r="L18" s="20">
        <v>999.9</v>
      </c>
      <c r="M18" t="s">
        <v>23</v>
      </c>
      <c r="N18" t="s">
        <v>335</v>
      </c>
      <c r="O18" t="s">
        <v>336</v>
      </c>
      <c r="P18" t="s">
        <v>340</v>
      </c>
      <c r="Q18" t="s">
        <v>326</v>
      </c>
    </row>
    <row r="19" spans="1:17" x14ac:dyDescent="0.3">
      <c r="A19" s="14" t="s">
        <v>186</v>
      </c>
      <c r="B19" s="14" t="s">
        <v>90</v>
      </c>
      <c r="C19" s="20">
        <v>999.9</v>
      </c>
      <c r="D19" t="s">
        <v>43</v>
      </c>
      <c r="E19" t="s">
        <v>335</v>
      </c>
      <c r="F19" t="s">
        <v>336</v>
      </c>
      <c r="G19" t="s">
        <v>340</v>
      </c>
      <c r="H19" t="s">
        <v>326</v>
      </c>
      <c r="J19" s="14" t="s">
        <v>169</v>
      </c>
      <c r="K19" s="14" t="s">
        <v>170</v>
      </c>
      <c r="L19" s="20">
        <v>999.9</v>
      </c>
      <c r="M19" t="s">
        <v>59</v>
      </c>
      <c r="N19" t="s">
        <v>335</v>
      </c>
      <c r="O19" t="s">
        <v>336</v>
      </c>
      <c r="P19" t="s">
        <v>340</v>
      </c>
      <c r="Q19" t="s">
        <v>326</v>
      </c>
    </row>
    <row r="20" spans="1:17" x14ac:dyDescent="0.3">
      <c r="A20" s="14" t="s">
        <v>199</v>
      </c>
      <c r="B20" s="14" t="s">
        <v>200</v>
      </c>
      <c r="C20" s="20">
        <v>999.9</v>
      </c>
      <c r="D20" t="s">
        <v>46</v>
      </c>
      <c r="E20" t="s">
        <v>335</v>
      </c>
      <c r="F20" t="s">
        <v>336</v>
      </c>
      <c r="G20" t="s">
        <v>340</v>
      </c>
      <c r="H20" t="s">
        <v>326</v>
      </c>
    </row>
    <row r="21" spans="1:17" x14ac:dyDescent="0.3">
      <c r="A21" s="14" t="s">
        <v>203</v>
      </c>
      <c r="B21" s="14" t="s">
        <v>204</v>
      </c>
      <c r="C21" s="20">
        <v>999.9</v>
      </c>
      <c r="D21" t="s">
        <v>46</v>
      </c>
      <c r="E21" t="s">
        <v>335</v>
      </c>
      <c r="F21" t="s">
        <v>336</v>
      </c>
      <c r="G21" t="s">
        <v>340</v>
      </c>
      <c r="H21" t="s">
        <v>326</v>
      </c>
    </row>
    <row r="22" spans="1:17" x14ac:dyDescent="0.3">
      <c r="A22" s="14" t="s">
        <v>205</v>
      </c>
      <c r="B22" s="14" t="s">
        <v>206</v>
      </c>
      <c r="C22" s="20">
        <v>999.9</v>
      </c>
      <c r="D22" t="s">
        <v>46</v>
      </c>
      <c r="E22" t="s">
        <v>335</v>
      </c>
      <c r="F22" t="s">
        <v>336</v>
      </c>
      <c r="G22" t="s">
        <v>340</v>
      </c>
      <c r="H22" t="s">
        <v>326</v>
      </c>
    </row>
    <row r="23" spans="1:17" x14ac:dyDescent="0.3">
      <c r="A23" s="14" t="s">
        <v>207</v>
      </c>
      <c r="B23" s="14" t="s">
        <v>208</v>
      </c>
      <c r="C23" s="20">
        <v>999.9</v>
      </c>
      <c r="D23" t="s">
        <v>46</v>
      </c>
      <c r="E23" t="s">
        <v>335</v>
      </c>
      <c r="F23" t="s">
        <v>336</v>
      </c>
      <c r="G23" t="s">
        <v>340</v>
      </c>
      <c r="H23" t="s">
        <v>326</v>
      </c>
    </row>
    <row r="24" spans="1:17" x14ac:dyDescent="0.3">
      <c r="A24" s="14" t="s">
        <v>209</v>
      </c>
      <c r="B24" s="14" t="s">
        <v>210</v>
      </c>
      <c r="C24" s="20">
        <v>999.9</v>
      </c>
      <c r="D24" t="s">
        <v>7</v>
      </c>
      <c r="E24" t="s">
        <v>335</v>
      </c>
      <c r="F24" t="s">
        <v>336</v>
      </c>
      <c r="G24" t="s">
        <v>340</v>
      </c>
      <c r="H24" t="s">
        <v>326</v>
      </c>
    </row>
    <row r="25" spans="1:17" x14ac:dyDescent="0.3">
      <c r="A25" s="14" t="s">
        <v>211</v>
      </c>
      <c r="B25" s="14" t="s">
        <v>212</v>
      </c>
      <c r="C25" s="20">
        <v>999.9</v>
      </c>
      <c r="D25" t="s">
        <v>7</v>
      </c>
      <c r="E25" t="s">
        <v>335</v>
      </c>
      <c r="F25" t="s">
        <v>336</v>
      </c>
      <c r="G25" t="s">
        <v>340</v>
      </c>
      <c r="H25" t="s">
        <v>326</v>
      </c>
    </row>
    <row r="26" spans="1:17" x14ac:dyDescent="0.3">
      <c r="A26" s="14" t="s">
        <v>216</v>
      </c>
      <c r="B26" s="14" t="s">
        <v>217</v>
      </c>
      <c r="C26" s="20">
        <v>999.9</v>
      </c>
      <c r="D26" t="s">
        <v>43</v>
      </c>
      <c r="E26" t="s">
        <v>335</v>
      </c>
      <c r="F26" t="s">
        <v>336</v>
      </c>
      <c r="G26" t="s">
        <v>340</v>
      </c>
      <c r="H26" t="s">
        <v>326</v>
      </c>
    </row>
    <row r="27" spans="1:17" x14ac:dyDescent="0.3">
      <c r="A27" s="14" t="s">
        <v>218</v>
      </c>
      <c r="B27" s="14" t="s">
        <v>219</v>
      </c>
      <c r="C27" s="20">
        <v>999.9</v>
      </c>
      <c r="D27" t="s">
        <v>46</v>
      </c>
      <c r="E27" t="s">
        <v>335</v>
      </c>
      <c r="F27" t="s">
        <v>336</v>
      </c>
      <c r="G27" t="s">
        <v>340</v>
      </c>
      <c r="H27" t="s">
        <v>326</v>
      </c>
    </row>
    <row r="28" spans="1:17" x14ac:dyDescent="0.3">
      <c r="A28" s="14" t="s">
        <v>220</v>
      </c>
      <c r="B28" s="14" t="s">
        <v>221</v>
      </c>
      <c r="C28" s="20">
        <v>999.9</v>
      </c>
      <c r="D28" t="s">
        <v>46</v>
      </c>
      <c r="E28" t="s">
        <v>335</v>
      </c>
      <c r="F28" t="s">
        <v>336</v>
      </c>
      <c r="G28" t="s">
        <v>340</v>
      </c>
      <c r="H28" t="s">
        <v>326</v>
      </c>
    </row>
    <row r="29" spans="1:17" x14ac:dyDescent="0.3">
      <c r="A29" s="14" t="s">
        <v>222</v>
      </c>
      <c r="B29" s="14" t="s">
        <v>223</v>
      </c>
      <c r="C29" s="20">
        <v>999.9</v>
      </c>
      <c r="D29" t="s">
        <v>46</v>
      </c>
      <c r="E29" t="s">
        <v>335</v>
      </c>
      <c r="F29" t="s">
        <v>336</v>
      </c>
      <c r="G29" t="s">
        <v>340</v>
      </c>
      <c r="H29" t="s">
        <v>326</v>
      </c>
    </row>
    <row r="30" spans="1:17" x14ac:dyDescent="0.3">
      <c r="A30" s="14" t="s">
        <v>224</v>
      </c>
      <c r="B30" s="14" t="s">
        <v>225</v>
      </c>
      <c r="C30" s="20">
        <v>999.9</v>
      </c>
      <c r="D30" t="s">
        <v>68</v>
      </c>
      <c r="E30" t="s">
        <v>335</v>
      </c>
      <c r="F30" t="s">
        <v>336</v>
      </c>
      <c r="G30" t="s">
        <v>340</v>
      </c>
      <c r="H30" t="s">
        <v>326</v>
      </c>
    </row>
    <row r="31" spans="1:17" x14ac:dyDescent="0.3">
      <c r="A31" s="14" t="s">
        <v>87</v>
      </c>
      <c r="B31" s="14" t="s">
        <v>88</v>
      </c>
      <c r="C31" s="20">
        <v>999.9</v>
      </c>
      <c r="D31" t="s">
        <v>68</v>
      </c>
      <c r="E31" t="s">
        <v>335</v>
      </c>
      <c r="F31" t="s">
        <v>336</v>
      </c>
      <c r="G31" t="s">
        <v>340</v>
      </c>
      <c r="H31" t="s">
        <v>326</v>
      </c>
    </row>
    <row r="32" spans="1:17" x14ac:dyDescent="0.3">
      <c r="A32" s="14" t="s">
        <v>226</v>
      </c>
      <c r="B32" s="14" t="s">
        <v>227</v>
      </c>
      <c r="C32" s="20">
        <v>999.9</v>
      </c>
      <c r="D32" t="s">
        <v>54</v>
      </c>
      <c r="E32" t="s">
        <v>335</v>
      </c>
      <c r="F32" t="s">
        <v>336</v>
      </c>
      <c r="G32" t="s">
        <v>340</v>
      </c>
      <c r="H32" t="s">
        <v>326</v>
      </c>
    </row>
    <row r="33" spans="1:8" x14ac:dyDescent="0.3">
      <c r="A33" s="14" t="s">
        <v>228</v>
      </c>
      <c r="B33" s="14" t="s">
        <v>229</v>
      </c>
      <c r="C33" s="20">
        <v>999.9</v>
      </c>
      <c r="D33" t="s">
        <v>54</v>
      </c>
      <c r="E33" t="s">
        <v>335</v>
      </c>
      <c r="F33" t="s">
        <v>336</v>
      </c>
      <c r="G33" t="s">
        <v>340</v>
      </c>
      <c r="H33" t="s">
        <v>326</v>
      </c>
    </row>
    <row r="34" spans="1:8" x14ac:dyDescent="0.3">
      <c r="A34" s="14" t="s">
        <v>230</v>
      </c>
      <c r="B34" s="14" t="s">
        <v>231</v>
      </c>
      <c r="C34" s="20">
        <v>999.9</v>
      </c>
      <c r="D34" t="s">
        <v>68</v>
      </c>
      <c r="E34" t="s">
        <v>335</v>
      </c>
      <c r="F34" t="s">
        <v>336</v>
      </c>
      <c r="G34" t="s">
        <v>340</v>
      </c>
      <c r="H34" t="s">
        <v>326</v>
      </c>
    </row>
    <row r="35" spans="1:8" x14ac:dyDescent="0.3">
      <c r="A35" s="14" t="s">
        <v>232</v>
      </c>
      <c r="B35" s="14" t="s">
        <v>233</v>
      </c>
      <c r="C35" s="20">
        <v>999.9</v>
      </c>
      <c r="D35" t="s">
        <v>68</v>
      </c>
      <c r="E35" t="s">
        <v>335</v>
      </c>
      <c r="F35" t="s">
        <v>336</v>
      </c>
      <c r="G35" t="s">
        <v>340</v>
      </c>
      <c r="H35" t="s">
        <v>326</v>
      </c>
    </row>
    <row r="36" spans="1:8" x14ac:dyDescent="0.3">
      <c r="A36" s="14" t="s">
        <v>107</v>
      </c>
      <c r="B36" s="14" t="s">
        <v>108</v>
      </c>
      <c r="C36" s="20">
        <v>999.9</v>
      </c>
      <c r="D36" t="s">
        <v>46</v>
      </c>
      <c r="E36" t="s">
        <v>335</v>
      </c>
      <c r="F36" t="s">
        <v>336</v>
      </c>
      <c r="G36" t="s">
        <v>340</v>
      </c>
      <c r="H36" t="s">
        <v>326</v>
      </c>
    </row>
    <row r="37" spans="1:8" x14ac:dyDescent="0.3">
      <c r="A37" s="14" t="s">
        <v>111</v>
      </c>
      <c r="B37" s="14" t="s">
        <v>112</v>
      </c>
      <c r="C37" s="20">
        <v>999.9</v>
      </c>
      <c r="D37" t="s">
        <v>27</v>
      </c>
      <c r="E37" t="s">
        <v>335</v>
      </c>
      <c r="F37" t="s">
        <v>336</v>
      </c>
      <c r="G37" t="s">
        <v>340</v>
      </c>
      <c r="H37" t="s">
        <v>326</v>
      </c>
    </row>
    <row r="38" spans="1:8" x14ac:dyDescent="0.3">
      <c r="A38" s="14" t="s">
        <v>113</v>
      </c>
      <c r="B38" s="14" t="s">
        <v>114</v>
      </c>
      <c r="C38" s="20">
        <v>999.9</v>
      </c>
      <c r="D38" t="s">
        <v>46</v>
      </c>
      <c r="E38" t="s">
        <v>335</v>
      </c>
      <c r="F38" t="s">
        <v>336</v>
      </c>
      <c r="G38" t="s">
        <v>340</v>
      </c>
      <c r="H38" t="s">
        <v>326</v>
      </c>
    </row>
    <row r="39" spans="1:8" x14ac:dyDescent="0.3">
      <c r="A39" s="14" t="s">
        <v>115</v>
      </c>
      <c r="B39" s="14" t="s">
        <v>116</v>
      </c>
      <c r="C39" s="20">
        <v>999.9</v>
      </c>
      <c r="D39" t="s">
        <v>27</v>
      </c>
      <c r="E39" t="s">
        <v>335</v>
      </c>
      <c r="F39" t="s">
        <v>336</v>
      </c>
      <c r="G39" t="s">
        <v>340</v>
      </c>
      <c r="H39" t="s">
        <v>326</v>
      </c>
    </row>
    <row r="40" spans="1:8" x14ac:dyDescent="0.3">
      <c r="A40" s="14" t="s">
        <v>123</v>
      </c>
      <c r="B40" s="14" t="s">
        <v>124</v>
      </c>
      <c r="C40" s="20">
        <v>999.9</v>
      </c>
      <c r="D40" t="s">
        <v>46</v>
      </c>
      <c r="E40" t="s">
        <v>335</v>
      </c>
      <c r="F40" t="s">
        <v>336</v>
      </c>
      <c r="G40" t="s">
        <v>340</v>
      </c>
      <c r="H40" t="s">
        <v>326</v>
      </c>
    </row>
    <row r="41" spans="1:8" x14ac:dyDescent="0.3">
      <c r="A41" s="14" t="s">
        <v>127</v>
      </c>
      <c r="B41" s="14" t="s">
        <v>128</v>
      </c>
      <c r="C41" s="20">
        <v>999.9</v>
      </c>
      <c r="D41" t="s">
        <v>27</v>
      </c>
      <c r="E41" t="s">
        <v>335</v>
      </c>
      <c r="F41" t="s">
        <v>336</v>
      </c>
      <c r="G41" t="s">
        <v>340</v>
      </c>
      <c r="H41" t="s">
        <v>326</v>
      </c>
    </row>
    <row r="42" spans="1:8" x14ac:dyDescent="0.3">
      <c r="A42" s="14" t="s">
        <v>130</v>
      </c>
      <c r="B42" s="14" t="s">
        <v>131</v>
      </c>
      <c r="C42" s="20">
        <v>999.9</v>
      </c>
      <c r="D42" t="s">
        <v>46</v>
      </c>
      <c r="E42" t="s">
        <v>335</v>
      </c>
      <c r="F42" t="s">
        <v>336</v>
      </c>
      <c r="G42" t="s">
        <v>340</v>
      </c>
      <c r="H42" t="s">
        <v>326</v>
      </c>
    </row>
    <row r="43" spans="1:8" x14ac:dyDescent="0.3">
      <c r="A43" s="14" t="s">
        <v>132</v>
      </c>
      <c r="B43" s="14" t="s">
        <v>133</v>
      </c>
      <c r="C43" s="20">
        <v>999.9</v>
      </c>
      <c r="D43" t="s">
        <v>79</v>
      </c>
      <c r="E43" t="s">
        <v>335</v>
      </c>
      <c r="F43" t="s">
        <v>336</v>
      </c>
      <c r="G43" t="s">
        <v>340</v>
      </c>
      <c r="H43" t="s">
        <v>326</v>
      </c>
    </row>
    <row r="44" spans="1:8" x14ac:dyDescent="0.3">
      <c r="A44" s="14" t="s">
        <v>135</v>
      </c>
      <c r="B44" s="14" t="s">
        <v>136</v>
      </c>
      <c r="C44" s="20">
        <v>999.9</v>
      </c>
      <c r="D44" t="s">
        <v>27</v>
      </c>
      <c r="E44" t="s">
        <v>335</v>
      </c>
      <c r="F44" t="s">
        <v>336</v>
      </c>
      <c r="G44" t="s">
        <v>340</v>
      </c>
      <c r="H44" t="s">
        <v>326</v>
      </c>
    </row>
    <row r="45" spans="1:8" x14ac:dyDescent="0.3">
      <c r="A45" s="14" t="s">
        <v>137</v>
      </c>
      <c r="B45" s="14" t="s">
        <v>138</v>
      </c>
      <c r="C45" s="20">
        <v>999.9</v>
      </c>
      <c r="D45" t="s">
        <v>27</v>
      </c>
      <c r="E45" t="s">
        <v>335</v>
      </c>
      <c r="F45" t="s">
        <v>336</v>
      </c>
      <c r="G45" t="s">
        <v>340</v>
      </c>
      <c r="H45" t="s">
        <v>326</v>
      </c>
    </row>
    <row r="46" spans="1:8" x14ac:dyDescent="0.3">
      <c r="A46" s="14" t="s">
        <v>141</v>
      </c>
      <c r="B46" s="14" t="s">
        <v>142</v>
      </c>
      <c r="C46" s="20">
        <v>999.9</v>
      </c>
      <c r="D46" t="s">
        <v>46</v>
      </c>
      <c r="E46" t="s">
        <v>335</v>
      </c>
      <c r="F46" t="s">
        <v>336</v>
      </c>
      <c r="G46" t="s">
        <v>340</v>
      </c>
      <c r="H46" t="s">
        <v>326</v>
      </c>
    </row>
    <row r="47" spans="1:8" x14ac:dyDescent="0.3">
      <c r="A47" s="14" t="s">
        <v>143</v>
      </c>
      <c r="B47" s="14" t="s">
        <v>144</v>
      </c>
      <c r="C47" s="20">
        <v>999.9</v>
      </c>
      <c r="D47" t="s">
        <v>7</v>
      </c>
      <c r="E47" t="s">
        <v>335</v>
      </c>
      <c r="F47" t="s">
        <v>336</v>
      </c>
      <c r="G47" t="s">
        <v>340</v>
      </c>
      <c r="H47" t="s">
        <v>326</v>
      </c>
    </row>
    <row r="48" spans="1:8" x14ac:dyDescent="0.3">
      <c r="A48" s="14" t="s">
        <v>154</v>
      </c>
      <c r="B48" s="14" t="s">
        <v>155</v>
      </c>
      <c r="C48" s="20">
        <v>999.9</v>
      </c>
      <c r="D48" t="s">
        <v>46</v>
      </c>
      <c r="E48" t="s">
        <v>335</v>
      </c>
      <c r="F48" t="s">
        <v>336</v>
      </c>
      <c r="G48" t="s">
        <v>340</v>
      </c>
      <c r="H48" t="s">
        <v>326</v>
      </c>
    </row>
    <row r="49" spans="1:8" x14ac:dyDescent="0.3">
      <c r="A49" s="14" t="s">
        <v>156</v>
      </c>
      <c r="B49" s="14" t="s">
        <v>157</v>
      </c>
      <c r="C49" s="20">
        <v>999.9</v>
      </c>
      <c r="D49" t="s">
        <v>78</v>
      </c>
      <c r="E49" t="s">
        <v>335</v>
      </c>
      <c r="F49" t="s">
        <v>336</v>
      </c>
      <c r="G49" t="s">
        <v>340</v>
      </c>
      <c r="H49" t="s">
        <v>326</v>
      </c>
    </row>
    <row r="50" spans="1:8" x14ac:dyDescent="0.3">
      <c r="A50" s="14" t="s">
        <v>158</v>
      </c>
      <c r="B50" s="14" t="s">
        <v>159</v>
      </c>
      <c r="C50" s="20">
        <v>999.9</v>
      </c>
      <c r="D50" t="s">
        <v>46</v>
      </c>
      <c r="E50" t="s">
        <v>335</v>
      </c>
      <c r="F50" t="s">
        <v>336</v>
      </c>
      <c r="G50" t="s">
        <v>340</v>
      </c>
      <c r="H50" t="s">
        <v>326</v>
      </c>
    </row>
    <row r="51" spans="1:8" x14ac:dyDescent="0.3">
      <c r="A51" s="14" t="s">
        <v>171</v>
      </c>
      <c r="B51" s="14" t="s">
        <v>172</v>
      </c>
      <c r="C51" s="20">
        <v>999.9</v>
      </c>
      <c r="D51" t="s">
        <v>46</v>
      </c>
      <c r="E51" t="s">
        <v>335</v>
      </c>
      <c r="F51" t="s">
        <v>336</v>
      </c>
      <c r="G51" t="s">
        <v>340</v>
      </c>
      <c r="H51" t="s">
        <v>326</v>
      </c>
    </row>
  </sheetData>
  <mergeCells count="3">
    <mergeCell ref="A1:H1"/>
    <mergeCell ref="J1:Q1"/>
    <mergeCell ref="S1:Z1"/>
  </mergeCells>
  <conditionalFormatting sqref="C2">
    <cfRule type="cellIs" dxfId="19" priority="29" operator="equal">
      <formula>999.9</formula>
    </cfRule>
    <cfRule type="cellIs" dxfId="18" priority="30" operator="between">
      <formula>20</formula>
      <formula>900</formula>
    </cfRule>
    <cfRule type="cellIs" dxfId="17" priority="31" operator="between">
      <formula>0</formula>
      <formula>20</formula>
    </cfRule>
    <cfRule type="cellIs" dxfId="16" priority="32" operator="lessThan">
      <formula>20</formula>
    </cfRule>
  </conditionalFormatting>
  <conditionalFormatting sqref="C2">
    <cfRule type="cellIs" dxfId="15" priority="25" operator="equal">
      <formula>999.9</formula>
    </cfRule>
    <cfRule type="cellIs" dxfId="14" priority="26" operator="between">
      <formula>20</formula>
      <formula>900</formula>
    </cfRule>
    <cfRule type="cellIs" dxfId="13" priority="27" operator="between">
      <formula>0</formula>
      <formula>20</formula>
    </cfRule>
    <cfRule type="cellIs" dxfId="12" priority="28" operator="lessThan">
      <formula>20</formula>
    </cfRule>
  </conditionalFormatting>
  <conditionalFormatting sqref="C3:C51">
    <cfRule type="cellIs" dxfId="11" priority="21" operator="equal">
      <formula>999.9</formula>
    </cfRule>
    <cfRule type="cellIs" dxfId="10" priority="22" operator="between">
      <formula>20</formula>
      <formula>900</formula>
    </cfRule>
    <cfRule type="cellIs" dxfId="9" priority="23" operator="between">
      <formula>0</formula>
      <formula>20</formula>
    </cfRule>
    <cfRule type="cellIs" dxfId="8" priority="24" operator="lessThan">
      <formula>20</formula>
    </cfRule>
  </conditionalFormatting>
  <conditionalFormatting sqref="L3:L19">
    <cfRule type="cellIs" dxfId="7" priority="17" operator="equal">
      <formula>999.9</formula>
    </cfRule>
    <cfRule type="cellIs" dxfId="6" priority="18" operator="between">
      <formula>20</formula>
      <formula>900</formula>
    </cfRule>
    <cfRule type="cellIs" dxfId="5" priority="19" operator="between">
      <formula>0</formula>
      <formula>20</formula>
    </cfRule>
    <cfRule type="cellIs" dxfId="4" priority="20" operator="lessThan">
      <formula>20</formula>
    </cfRule>
  </conditionalFormatting>
  <conditionalFormatting sqref="U3:U14">
    <cfRule type="cellIs" dxfId="3" priority="13" operator="equal">
      <formula>999.9</formula>
    </cfRule>
    <cfRule type="cellIs" dxfId="2" priority="14" operator="between">
      <formula>20</formula>
      <formula>900</formula>
    </cfRule>
    <cfRule type="cellIs" dxfId="1" priority="15" operator="between">
      <formula>0</formula>
      <formula>20</formula>
    </cfRule>
    <cfRule type="cellIs" dxfId="0" priority="16" operator="lessThan">
      <formula>20</formula>
    </cfRule>
  </conditionalFormatting>
  <pageMargins left="0.7" right="0.7" top="0.75" bottom="0.75" header="0.3" footer="0.3"/>
  <pageSetup orientation="portrait" r:id="rId1"/>
  <headerFooter>
    <oddHeader>&amp;L&amp;"CorpoS"&amp;10&amp;K007a93Internal&amp;1#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25"/>
  <sheetViews>
    <sheetView workbookViewId="0">
      <selection activeCell="E33" sqref="E33"/>
    </sheetView>
  </sheetViews>
  <sheetFormatPr baseColWidth="10" defaultRowHeight="14.4" x14ac:dyDescent="0.3"/>
  <cols>
    <col min="1" max="1" width="23.33203125" bestFit="1" customWidth="1"/>
    <col min="2" max="2" width="24.6640625" bestFit="1" customWidth="1"/>
    <col min="3" max="3" width="21.5546875" bestFit="1" customWidth="1"/>
    <col min="4" max="4" width="14" customWidth="1"/>
    <col min="5" max="5" width="19.6640625" bestFit="1" customWidth="1"/>
    <col min="6" max="6" width="15.44140625" bestFit="1" customWidth="1"/>
    <col min="7" max="7" width="103.5546875" bestFit="1" customWidth="1"/>
  </cols>
  <sheetData>
    <row r="1" spans="1:7" ht="3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 t="s">
        <v>7</v>
      </c>
      <c r="B2" s="3" t="s">
        <v>8</v>
      </c>
      <c r="C2" s="4" t="s">
        <v>9</v>
      </c>
      <c r="D2" s="4">
        <v>8856</v>
      </c>
      <c r="E2" s="4"/>
      <c r="F2" s="4" t="e">
        <v>#N/A</v>
      </c>
      <c r="G2" s="5" t="s">
        <v>10</v>
      </c>
    </row>
    <row r="3" spans="1:7" x14ac:dyDescent="0.3">
      <c r="A3" s="2" t="s">
        <v>11</v>
      </c>
      <c r="B3" s="6" t="s">
        <v>12</v>
      </c>
      <c r="C3" s="7" t="s">
        <v>13</v>
      </c>
      <c r="D3" s="7">
        <v>7059</v>
      </c>
      <c r="E3" s="7"/>
      <c r="F3" s="7" t="e">
        <v>#N/A</v>
      </c>
      <c r="G3" s="5" t="s">
        <v>14</v>
      </c>
    </row>
    <row r="4" spans="1:7" x14ac:dyDescent="0.3">
      <c r="A4" s="2" t="s">
        <v>15</v>
      </c>
      <c r="B4" s="6" t="s">
        <v>15</v>
      </c>
      <c r="C4" s="4" t="s">
        <v>9</v>
      </c>
      <c r="D4" s="4">
        <v>8856</v>
      </c>
      <c r="E4" s="4"/>
      <c r="F4" s="4" t="e">
        <v>#N/A</v>
      </c>
      <c r="G4" s="5" t="s">
        <v>16</v>
      </c>
    </row>
    <row r="5" spans="1:7" x14ac:dyDescent="0.3">
      <c r="A5" s="2" t="s">
        <v>17</v>
      </c>
      <c r="B5" s="3" t="s">
        <v>18</v>
      </c>
      <c r="C5" s="7" t="s">
        <v>13</v>
      </c>
      <c r="D5" s="7">
        <v>7059</v>
      </c>
      <c r="E5" s="7"/>
      <c r="F5" s="7" t="e">
        <v>#N/A</v>
      </c>
      <c r="G5" s="5" t="s">
        <v>19</v>
      </c>
    </row>
    <row r="6" spans="1:7" x14ac:dyDescent="0.3">
      <c r="A6" s="2" t="s">
        <v>20</v>
      </c>
      <c r="B6" s="3" t="s">
        <v>21</v>
      </c>
      <c r="C6" s="4" t="s">
        <v>13</v>
      </c>
      <c r="D6" s="4">
        <v>7059</v>
      </c>
      <c r="E6" s="4" t="s">
        <v>9</v>
      </c>
      <c r="F6" s="4">
        <v>8856</v>
      </c>
      <c r="G6" s="8" t="s">
        <v>22</v>
      </c>
    </row>
    <row r="7" spans="1:7" x14ac:dyDescent="0.3">
      <c r="A7" s="2" t="s">
        <v>23</v>
      </c>
      <c r="B7" s="6" t="s">
        <v>24</v>
      </c>
      <c r="C7" s="7" t="s">
        <v>25</v>
      </c>
      <c r="D7" s="7">
        <v>8863</v>
      </c>
      <c r="E7" s="7"/>
      <c r="F7" s="7" t="e">
        <v>#N/A</v>
      </c>
      <c r="G7" s="5" t="s">
        <v>26</v>
      </c>
    </row>
    <row r="8" spans="1:7" x14ac:dyDescent="0.3">
      <c r="A8" s="2" t="s">
        <v>27</v>
      </c>
      <c r="B8" s="6" t="s">
        <v>28</v>
      </c>
      <c r="C8" s="4" t="s">
        <v>9</v>
      </c>
      <c r="D8" s="4">
        <v>8856</v>
      </c>
      <c r="E8" s="4"/>
      <c r="F8" s="4" t="e">
        <v>#N/A</v>
      </c>
      <c r="G8" s="5" t="s">
        <v>29</v>
      </c>
    </row>
    <row r="9" spans="1:7" x14ac:dyDescent="0.3">
      <c r="A9" s="2" t="s">
        <v>30</v>
      </c>
      <c r="B9" s="5" t="s">
        <v>31</v>
      </c>
      <c r="C9" s="7" t="s">
        <v>32</v>
      </c>
      <c r="D9" s="7">
        <v>8863</v>
      </c>
      <c r="E9" s="7"/>
      <c r="F9" s="7" t="e">
        <v>#N/A</v>
      </c>
      <c r="G9" s="5" t="s">
        <v>30</v>
      </c>
    </row>
    <row r="10" spans="1:7" x14ac:dyDescent="0.3">
      <c r="A10" s="2" t="s">
        <v>33</v>
      </c>
      <c r="B10" s="3" t="s">
        <v>33</v>
      </c>
      <c r="C10" s="4" t="s">
        <v>9</v>
      </c>
      <c r="D10" s="4">
        <v>8856</v>
      </c>
      <c r="E10" s="4"/>
      <c r="F10" s="4" t="e">
        <v>#N/A</v>
      </c>
      <c r="G10" s="5" t="s">
        <v>34</v>
      </c>
    </row>
    <row r="11" spans="1:7" x14ac:dyDescent="0.3">
      <c r="A11" s="2" t="s">
        <v>35</v>
      </c>
      <c r="B11" s="3" t="s">
        <v>36</v>
      </c>
      <c r="C11" s="7" t="s">
        <v>25</v>
      </c>
      <c r="D11" s="7">
        <v>8863</v>
      </c>
      <c r="E11" s="7"/>
      <c r="F11" s="7" t="e">
        <v>#N/A</v>
      </c>
      <c r="G11" s="9" t="s">
        <v>37</v>
      </c>
    </row>
    <row r="12" spans="1:7" x14ac:dyDescent="0.3">
      <c r="A12" s="2" t="s">
        <v>38</v>
      </c>
      <c r="B12" s="3" t="s">
        <v>39</v>
      </c>
      <c r="C12" s="4" t="s">
        <v>25</v>
      </c>
      <c r="D12" s="4">
        <v>8863</v>
      </c>
      <c r="E12" s="4"/>
      <c r="F12" s="4" t="e">
        <v>#N/A</v>
      </c>
      <c r="G12" s="5" t="s">
        <v>40</v>
      </c>
    </row>
    <row r="13" spans="1:7" x14ac:dyDescent="0.3">
      <c r="A13" s="2" t="s">
        <v>41</v>
      </c>
      <c r="B13" s="3" t="s">
        <v>41</v>
      </c>
      <c r="C13" s="7" t="s">
        <v>13</v>
      </c>
      <c r="D13" s="7">
        <v>7059</v>
      </c>
      <c r="E13" s="7" t="s">
        <v>9</v>
      </c>
      <c r="F13" s="7">
        <v>8856</v>
      </c>
      <c r="G13" s="5" t="s">
        <v>42</v>
      </c>
    </row>
    <row r="14" spans="1:7" x14ac:dyDescent="0.3">
      <c r="A14" s="2" t="s">
        <v>43</v>
      </c>
      <c r="B14" s="3" t="s">
        <v>44</v>
      </c>
      <c r="C14" s="4" t="s">
        <v>9</v>
      </c>
      <c r="D14" s="4">
        <v>8856</v>
      </c>
      <c r="E14" s="4"/>
      <c r="F14" s="4" t="e">
        <v>#N/A</v>
      </c>
      <c r="G14" s="5" t="s">
        <v>45</v>
      </c>
    </row>
    <row r="15" spans="1:7" x14ac:dyDescent="0.3">
      <c r="A15" s="2" t="s">
        <v>46</v>
      </c>
      <c r="B15" s="3" t="s">
        <v>47</v>
      </c>
      <c r="C15" s="7" t="s">
        <v>9</v>
      </c>
      <c r="D15" s="7">
        <v>8856</v>
      </c>
      <c r="E15" s="7"/>
      <c r="F15" s="7" t="e">
        <v>#N/A</v>
      </c>
      <c r="G15" s="5"/>
    </row>
    <row r="16" spans="1:7" x14ac:dyDescent="0.3">
      <c r="A16" s="2" t="s">
        <v>48</v>
      </c>
      <c r="B16" s="6" t="s">
        <v>49</v>
      </c>
      <c r="C16" s="4" t="s">
        <v>25</v>
      </c>
      <c r="D16" s="4">
        <v>8863</v>
      </c>
      <c r="E16" s="4"/>
      <c r="F16" s="4" t="e">
        <v>#N/A</v>
      </c>
      <c r="G16" s="9" t="s">
        <v>50</v>
      </c>
    </row>
    <row r="17" spans="1:7" x14ac:dyDescent="0.3">
      <c r="A17" s="2" t="s">
        <v>51</v>
      </c>
      <c r="B17" s="3" t="s">
        <v>52</v>
      </c>
      <c r="C17" s="7" t="s">
        <v>13</v>
      </c>
      <c r="D17" s="7">
        <v>7059</v>
      </c>
      <c r="E17" s="7" t="s">
        <v>25</v>
      </c>
      <c r="F17" s="7">
        <v>8863</v>
      </c>
      <c r="G17" s="8" t="s">
        <v>53</v>
      </c>
    </row>
    <row r="18" spans="1:7" x14ac:dyDescent="0.3">
      <c r="A18" s="2" t="s">
        <v>54</v>
      </c>
      <c r="B18" s="6" t="s">
        <v>55</v>
      </c>
      <c r="C18" s="4" t="s">
        <v>9</v>
      </c>
      <c r="D18" s="4">
        <v>8856</v>
      </c>
      <c r="E18" s="4"/>
      <c r="F18" s="4" t="e">
        <v>#N/A</v>
      </c>
      <c r="G18" s="5"/>
    </row>
    <row r="19" spans="1:7" x14ac:dyDescent="0.3">
      <c r="A19" s="2" t="s">
        <v>56</v>
      </c>
      <c r="B19" s="6" t="s">
        <v>57</v>
      </c>
      <c r="C19" s="7" t="s">
        <v>25</v>
      </c>
      <c r="D19" s="7">
        <v>8863</v>
      </c>
      <c r="E19" s="7"/>
      <c r="F19" s="7" t="e">
        <v>#N/A</v>
      </c>
      <c r="G19" s="5" t="s">
        <v>58</v>
      </c>
    </row>
    <row r="20" spans="1:7" x14ac:dyDescent="0.3">
      <c r="A20" s="2" t="s">
        <v>59</v>
      </c>
      <c r="B20" s="6" t="s">
        <v>60</v>
      </c>
      <c r="C20" s="4" t="s">
        <v>25</v>
      </c>
      <c r="D20" s="4">
        <v>8863</v>
      </c>
      <c r="E20" s="4"/>
      <c r="F20" s="4" t="e">
        <v>#N/A</v>
      </c>
      <c r="G20" s="5" t="s">
        <v>61</v>
      </c>
    </row>
    <row r="21" spans="1:7" x14ac:dyDescent="0.3">
      <c r="A21" s="2" t="s">
        <v>62</v>
      </c>
      <c r="B21" s="3" t="s">
        <v>63</v>
      </c>
      <c r="C21" s="7" t="s">
        <v>13</v>
      </c>
      <c r="D21" s="7">
        <v>7059</v>
      </c>
      <c r="E21" s="7"/>
      <c r="F21" s="7" t="e">
        <v>#N/A</v>
      </c>
      <c r="G21" s="5" t="s">
        <v>64</v>
      </c>
    </row>
    <row r="22" spans="1:7" x14ac:dyDescent="0.3">
      <c r="A22" s="2" t="s">
        <v>65</v>
      </c>
      <c r="B22" s="3" t="s">
        <v>66</v>
      </c>
      <c r="C22" s="4" t="s">
        <v>13</v>
      </c>
      <c r="D22" s="4">
        <v>7059</v>
      </c>
      <c r="E22" s="4"/>
      <c r="F22" s="4" t="e">
        <v>#N/A</v>
      </c>
      <c r="G22" s="5" t="s">
        <v>67</v>
      </c>
    </row>
    <row r="23" spans="1:7" x14ac:dyDescent="0.3">
      <c r="A23" s="2" t="s">
        <v>68</v>
      </c>
      <c r="B23" s="3" t="s">
        <v>69</v>
      </c>
      <c r="C23" s="7" t="s">
        <v>9</v>
      </c>
      <c r="D23" s="7">
        <v>8856</v>
      </c>
      <c r="E23" s="7"/>
      <c r="F23" s="7" t="e">
        <v>#N/A</v>
      </c>
      <c r="G23" s="10" t="s">
        <v>70</v>
      </c>
    </row>
    <row r="24" spans="1:7" x14ac:dyDescent="0.3">
      <c r="A24" s="22" t="s">
        <v>79</v>
      </c>
      <c r="B24" s="21" t="s">
        <v>79</v>
      </c>
      <c r="C24" s="7" t="s">
        <v>9</v>
      </c>
      <c r="D24" s="7">
        <v>8856</v>
      </c>
      <c r="E24" s="7"/>
      <c r="F24" s="7" t="e">
        <v>#N/A</v>
      </c>
      <c r="G24" s="5"/>
    </row>
    <row r="25" spans="1:7" x14ac:dyDescent="0.3">
      <c r="A25" s="2" t="s">
        <v>78</v>
      </c>
      <c r="B25" s="21" t="s">
        <v>78</v>
      </c>
      <c r="C25" s="7" t="s">
        <v>9</v>
      </c>
      <c r="D25" s="7">
        <v>8856</v>
      </c>
      <c r="E25" s="7"/>
      <c r="F25" s="7" t="e">
        <v>#N/A</v>
      </c>
      <c r="G25" s="5"/>
    </row>
  </sheetData>
  <pageMargins left="0.7" right="0.7" top="0.75" bottom="0.75" header="0.3" footer="0.3"/>
  <pageSetup orientation="portrait" r:id="rId1"/>
  <headerFooter>
    <oddHeader>&amp;L&amp;"CorpoS"&amp;10&amp;K007a93Internal&amp;1#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I6" sqref="I6"/>
    </sheetView>
  </sheetViews>
  <sheetFormatPr baseColWidth="10" defaultRowHeight="14.4" x14ac:dyDescent="0.3"/>
  <sheetData/>
  <pageMargins left="0.7" right="0.7" top="0.75" bottom="0.75" header="0.3" footer="0.3"/>
  <pageSetup orientation="portrait" r:id="rId1"/>
  <headerFooter>
    <oddHeader>&amp;L&amp;"CorpoS"&amp;10&amp;K007a93Internal&amp;1#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Resultats_definitif">
                <anchor moveWithCells="1" sizeWithCells="1">
                  <from>
                    <xdr:col>3</xdr:col>
                    <xdr:colOff>22860</xdr:colOff>
                    <xdr:row>5</xdr:row>
                    <xdr:rowOff>30480</xdr:rowOff>
                  </from>
                  <to>
                    <xdr:col>5</xdr:col>
                    <xdr:colOff>487680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Button 2">
              <controlPr defaultSize="0" print="0" autoFill="0" autoPict="0" macro="[0]!Nettoyage_definitif">
                <anchor moveWithCells="1" sizeWithCells="1">
                  <from>
                    <xdr:col>3</xdr:col>
                    <xdr:colOff>60960</xdr:colOff>
                    <xdr:row>10</xdr:row>
                    <xdr:rowOff>152400</xdr:rowOff>
                  </from>
                  <to>
                    <xdr:col>5</xdr:col>
                    <xdr:colOff>480060</xdr:colOff>
                    <xdr:row>13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Button 3">
              <controlPr defaultSize="0" print="0" autoFill="0" autoPict="0" macro="[0]!_xludf.copy">
                <anchor moveWithCells="1" sizeWithCells="1">
                  <from>
                    <xdr:col>6</xdr:col>
                    <xdr:colOff>251460</xdr:colOff>
                    <xdr:row>1</xdr:row>
                    <xdr:rowOff>106680</xdr:rowOff>
                  </from>
                  <to>
                    <xdr:col>9</xdr:col>
                    <xdr:colOff>708660</xdr:colOff>
                    <xdr:row>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Button 4">
              <controlPr defaultSize="0" print="0" autoFill="0" autoPict="0" macro="[0]!copyLV">
                <anchor moveWithCells="1" sizeWithCells="1">
                  <from>
                    <xdr:col>6</xdr:col>
                    <xdr:colOff>236220</xdr:colOff>
                    <xdr:row>7</xdr:row>
                    <xdr:rowOff>68580</xdr:rowOff>
                  </from>
                  <to>
                    <xdr:col>9</xdr:col>
                    <xdr:colOff>708660</xdr:colOff>
                    <xdr:row>12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Button 5">
              <controlPr defaultSize="0" print="0" autoFill="0" autoPict="0" macro="[0]!CopyVO">
                <anchor moveWithCells="1" sizeWithCells="1">
                  <from>
                    <xdr:col>6</xdr:col>
                    <xdr:colOff>213360</xdr:colOff>
                    <xdr:row>13</xdr:row>
                    <xdr:rowOff>114300</xdr:rowOff>
                  </from>
                  <to>
                    <xdr:col>9</xdr:col>
                    <xdr:colOff>723900</xdr:colOff>
                    <xdr:row>17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Base (1)</vt:lpstr>
      <vt:lpstr>Zeng_e306</vt:lpstr>
      <vt:lpstr>MD06 - JLM</vt:lpstr>
      <vt:lpstr>Zeng_e306 - JLM</vt:lpstr>
      <vt:lpstr>MD06 - VO</vt:lpstr>
      <vt:lpstr>Zeng_e306 - VO</vt:lpstr>
      <vt:lpstr>MD06 - LV</vt:lpstr>
      <vt:lpstr>Zeng_e306 - LV</vt:lpstr>
      <vt:lpstr>Resultats</vt:lpstr>
      <vt:lpstr>GM</vt:lpstr>
      <vt:lpstr>Macro</vt:lpstr>
    </vt:vector>
  </TitlesOfParts>
  <Company>Daimler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Mercklin, Thomas (136)</dc:creator>
  <cp:lastModifiedBy>Mercklin, Thomas (136)</cp:lastModifiedBy>
  <dcterms:created xsi:type="dcterms:W3CDTF">2022-05-23T10:55:14Z</dcterms:created>
  <dcterms:modified xsi:type="dcterms:W3CDTF">2022-06-13T08:17:06Z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b5ff3ce-c151-426b-9620-64dd2650a755_Enabled">
    <vt:lpwstr>true</vt:lpwstr>
  </property>
  <property fmtid="{D5CDD505-2E9C-101B-9397-08002B2CF9AE}" pid="3" name="MSIP_Label_ab5ff3ce-c151-426b-9620-64dd2650a755_SetDate">
    <vt:lpwstr>2022-06-07T06:50:49Z</vt:lpwstr>
  </property>
  <property fmtid="{D5CDD505-2E9C-101B-9397-08002B2CF9AE}" pid="4" name="MSIP_Label_ab5ff3ce-c151-426b-9620-64dd2650a755_Method">
    <vt:lpwstr>Standard</vt:lpwstr>
  </property>
  <property fmtid="{D5CDD505-2E9C-101B-9397-08002B2CF9AE}" pid="5" name="MSIP_Label_ab5ff3ce-c151-426b-9620-64dd2650a755_Name">
    <vt:lpwstr>Daimler Truck Internal</vt:lpwstr>
  </property>
  <property fmtid="{D5CDD505-2E9C-101B-9397-08002B2CF9AE}" pid="6" name="MSIP_Label_ab5ff3ce-c151-426b-9620-64dd2650a755_SiteId">
    <vt:lpwstr>505cca53-5750-4134-9501-8d52d5df3cd1</vt:lpwstr>
  </property>
  <property fmtid="{D5CDD505-2E9C-101B-9397-08002B2CF9AE}" pid="7" name="MSIP_Label_ab5ff3ce-c151-426b-9620-64dd2650a755_ActionId">
    <vt:lpwstr>63b981b0-7749-4734-81b8-7f60a8da6376</vt:lpwstr>
  </property>
  <property fmtid="{D5CDD505-2E9C-101B-9397-08002B2CF9AE}" pid="8" name="MSIP_Label_ab5ff3ce-c151-426b-9620-64dd2650a755_ContentBits">
    <vt:lpwstr>0</vt:lpwstr>
  </property>
  <property fmtid="{D5CDD505-2E9C-101B-9397-08002B2CF9AE}" pid="9" name="MSIP_Label_924dbb1d-991d-4bbd-aad5-33bac1d8ffaf_Enabled">
    <vt:lpwstr>true</vt:lpwstr>
  </property>
  <property fmtid="{D5CDD505-2E9C-101B-9397-08002B2CF9AE}" pid="10" name="MSIP_Label_924dbb1d-991d-4bbd-aad5-33bac1d8ffaf_SetDate">
    <vt:lpwstr>2022-06-13T08:17:06Z</vt:lpwstr>
  </property>
  <property fmtid="{D5CDD505-2E9C-101B-9397-08002B2CF9AE}" pid="11" name="MSIP_Label_924dbb1d-991d-4bbd-aad5-33bac1d8ffaf_Method">
    <vt:lpwstr>Standard</vt:lpwstr>
  </property>
  <property fmtid="{D5CDD505-2E9C-101B-9397-08002B2CF9AE}" pid="12" name="MSIP_Label_924dbb1d-991d-4bbd-aad5-33bac1d8ffaf_Name">
    <vt:lpwstr>924dbb1d-991d-4bbd-aad5-33bac1d8ffaf</vt:lpwstr>
  </property>
  <property fmtid="{D5CDD505-2E9C-101B-9397-08002B2CF9AE}" pid="13" name="MSIP_Label_924dbb1d-991d-4bbd-aad5-33bac1d8ffaf_SiteId">
    <vt:lpwstr>9652d7c2-1ccf-4940-8151-4a92bd474ed0</vt:lpwstr>
  </property>
  <property fmtid="{D5CDD505-2E9C-101B-9397-08002B2CF9AE}" pid="14" name="MSIP_Label_924dbb1d-991d-4bbd-aad5-33bac1d8ffaf_ActionId">
    <vt:lpwstr>07607190-2157-44af-8774-95892935bb40</vt:lpwstr>
  </property>
  <property fmtid="{D5CDD505-2E9C-101B-9397-08002B2CF9AE}" pid="15" name="MSIP_Label_924dbb1d-991d-4bbd-aad5-33bac1d8ffaf_ContentBits">
    <vt:lpwstr>1</vt:lpwstr>
  </property>
</Properties>
</file>