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.shortcut-targets-by-id\1NK4mc0GeYPFyD5hTdgw8IAyyGfUV10a3\Stage Pierre Louault\Outil atelier\"/>
    </mc:Choice>
  </mc:AlternateContent>
  <xr:revisionPtr revIDLastSave="0" documentId="13_ncr:1_{27D0635A-52D8-404E-92AF-6492F0FCF1D2}" xr6:coauthVersionLast="47" xr6:coauthVersionMax="47" xr10:uidLastSave="{00000000-0000-0000-0000-000000000000}"/>
  <bookViews>
    <workbookView xWindow="-110" yWindow="-110" windowWidth="19420" windowHeight="10560" activeTab="1" xr2:uid="{0A26C4DA-174A-48DE-8C72-8D0978B09DED}"/>
  </bookViews>
  <sheets>
    <sheet name="C1" sheetId="1" r:id="rId1"/>
    <sheet name="C1 masqué" sheetId="2" r:id="rId2"/>
  </sheets>
  <externalReferences>
    <externalReference r:id="rId3"/>
  </externalReferences>
  <definedNames>
    <definedName name="conso">'[1]Références consommables'!$A$2:$A$300</definedName>
    <definedName name="mat">'[1]Reférences matériel'!$D$2:$D$631</definedName>
    <definedName name="Para_cat_conso">[1]Paramètres!$K$2:$K$11</definedName>
    <definedName name="refconso">'[1]Références consommables'!$A$2:$G$300</definedName>
    <definedName name="refmat">'[1]Reférences matériel'!$D$2:$M$747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O55" i="2" l="1"/>
  <c r="CN55" i="2"/>
  <c r="CJ55" i="2"/>
  <c r="CI55" i="2"/>
  <c r="CH55" i="2"/>
  <c r="CG55" i="2"/>
  <c r="CF55" i="2"/>
  <c r="CE55" i="2"/>
  <c r="BV55" i="2"/>
  <c r="BU55" i="2"/>
  <c r="BQ55" i="2"/>
  <c r="BP55" i="2"/>
  <c r="BO55" i="2"/>
  <c r="BN55" i="2"/>
  <c r="BM55" i="2"/>
  <c r="BL55" i="2"/>
  <c r="BC55" i="2"/>
  <c r="BB55" i="2"/>
  <c r="AX55" i="2"/>
  <c r="AW55" i="2"/>
  <c r="AV55" i="2"/>
  <c r="AU55" i="2"/>
  <c r="AT55" i="2"/>
  <c r="AS55" i="2"/>
  <c r="AJ55" i="2"/>
  <c r="AI55" i="2"/>
  <c r="AE55" i="2"/>
  <c r="AD55" i="2"/>
  <c r="AC55" i="2"/>
  <c r="AB55" i="2"/>
  <c r="AA55" i="2"/>
  <c r="Z55" i="2"/>
  <c r="Q55" i="2"/>
  <c r="P55" i="2"/>
  <c r="L55" i="2"/>
  <c r="K55" i="2"/>
  <c r="J55" i="2"/>
  <c r="I55" i="2"/>
  <c r="H55" i="2"/>
  <c r="G55" i="2"/>
  <c r="CO54" i="2"/>
  <c r="CN54" i="2"/>
  <c r="CJ54" i="2"/>
  <c r="CI54" i="2"/>
  <c r="CH54" i="2"/>
  <c r="CG54" i="2"/>
  <c r="CF54" i="2"/>
  <c r="CE54" i="2"/>
  <c r="BV54" i="2"/>
  <c r="BU54" i="2"/>
  <c r="BQ54" i="2"/>
  <c r="BP54" i="2"/>
  <c r="BO54" i="2"/>
  <c r="BN54" i="2"/>
  <c r="BM54" i="2"/>
  <c r="BL54" i="2"/>
  <c r="BC54" i="2"/>
  <c r="BB54" i="2"/>
  <c r="AX54" i="2"/>
  <c r="AW54" i="2"/>
  <c r="AV54" i="2"/>
  <c r="AU54" i="2"/>
  <c r="AT54" i="2"/>
  <c r="AS54" i="2"/>
  <c r="AJ54" i="2"/>
  <c r="AI54" i="2"/>
  <c r="AE54" i="2"/>
  <c r="AD54" i="2"/>
  <c r="AC54" i="2"/>
  <c r="AB54" i="2"/>
  <c r="AA54" i="2"/>
  <c r="Z54" i="2"/>
  <c r="Q54" i="2"/>
  <c r="P54" i="2"/>
  <c r="L54" i="2"/>
  <c r="K54" i="2"/>
  <c r="J54" i="2"/>
  <c r="I54" i="2"/>
  <c r="H54" i="2"/>
  <c r="G54" i="2"/>
  <c r="CO53" i="2"/>
  <c r="CN53" i="2"/>
  <c r="CJ53" i="2"/>
  <c r="CI53" i="2"/>
  <c r="CH53" i="2"/>
  <c r="CG53" i="2"/>
  <c r="CF53" i="2"/>
  <c r="CE53" i="2"/>
  <c r="BV53" i="2"/>
  <c r="BU53" i="2"/>
  <c r="BQ53" i="2"/>
  <c r="BP53" i="2"/>
  <c r="BO53" i="2"/>
  <c r="BN53" i="2"/>
  <c r="BM53" i="2"/>
  <c r="BL53" i="2"/>
  <c r="BC53" i="2"/>
  <c r="BB53" i="2"/>
  <c r="AX53" i="2"/>
  <c r="AW53" i="2"/>
  <c r="AV53" i="2"/>
  <c r="AU53" i="2"/>
  <c r="AT53" i="2"/>
  <c r="AS53" i="2"/>
  <c r="AJ53" i="2"/>
  <c r="AI53" i="2"/>
  <c r="AE53" i="2"/>
  <c r="AD53" i="2"/>
  <c r="AC53" i="2"/>
  <c r="AB53" i="2"/>
  <c r="AA53" i="2"/>
  <c r="Z53" i="2"/>
  <c r="Q53" i="2"/>
  <c r="P53" i="2"/>
  <c r="L53" i="2"/>
  <c r="K53" i="2"/>
  <c r="J53" i="2"/>
  <c r="I53" i="2"/>
  <c r="H53" i="2"/>
  <c r="G53" i="2"/>
  <c r="CO52" i="2"/>
  <c r="CN52" i="2"/>
  <c r="CJ52" i="2"/>
  <c r="CI52" i="2"/>
  <c r="CH52" i="2"/>
  <c r="CG52" i="2"/>
  <c r="CF52" i="2"/>
  <c r="CE52" i="2"/>
  <c r="BV52" i="2"/>
  <c r="BU52" i="2"/>
  <c r="BQ52" i="2"/>
  <c r="BP52" i="2"/>
  <c r="BO52" i="2"/>
  <c r="BN52" i="2"/>
  <c r="BM52" i="2"/>
  <c r="BL52" i="2"/>
  <c r="BC52" i="2"/>
  <c r="BB52" i="2"/>
  <c r="AX52" i="2"/>
  <c r="AW52" i="2"/>
  <c r="AV52" i="2"/>
  <c r="AU52" i="2"/>
  <c r="AT52" i="2"/>
  <c r="AS52" i="2"/>
  <c r="AJ52" i="2"/>
  <c r="AI52" i="2"/>
  <c r="AE52" i="2"/>
  <c r="AD52" i="2"/>
  <c r="AC52" i="2"/>
  <c r="AB52" i="2"/>
  <c r="AA52" i="2"/>
  <c r="Z52" i="2"/>
  <c r="Q52" i="2"/>
  <c r="P52" i="2"/>
  <c r="L52" i="2"/>
  <c r="K52" i="2"/>
  <c r="J52" i="2"/>
  <c r="I52" i="2"/>
  <c r="H52" i="2"/>
  <c r="G52" i="2"/>
  <c r="CO51" i="2"/>
  <c r="CN51" i="2"/>
  <c r="CJ51" i="2"/>
  <c r="CI51" i="2"/>
  <c r="CH51" i="2"/>
  <c r="CG51" i="2"/>
  <c r="CF51" i="2"/>
  <c r="CE51" i="2"/>
  <c r="BV51" i="2"/>
  <c r="BU51" i="2"/>
  <c r="BQ51" i="2"/>
  <c r="BP51" i="2"/>
  <c r="BO51" i="2"/>
  <c r="BN51" i="2"/>
  <c r="BM51" i="2"/>
  <c r="BL51" i="2"/>
  <c r="BC51" i="2"/>
  <c r="BB51" i="2"/>
  <c r="AX51" i="2"/>
  <c r="AW51" i="2"/>
  <c r="AV51" i="2"/>
  <c r="AU51" i="2"/>
  <c r="AT51" i="2"/>
  <c r="AS51" i="2"/>
  <c r="AJ51" i="2"/>
  <c r="AI51" i="2"/>
  <c r="AE51" i="2"/>
  <c r="AD51" i="2"/>
  <c r="AC51" i="2"/>
  <c r="AB51" i="2"/>
  <c r="AA51" i="2"/>
  <c r="Z51" i="2"/>
  <c r="Q51" i="2"/>
  <c r="P51" i="2"/>
  <c r="L51" i="2"/>
  <c r="K51" i="2"/>
  <c r="J51" i="2"/>
  <c r="I51" i="2"/>
  <c r="H51" i="2"/>
  <c r="G51" i="2"/>
  <c r="CO50" i="2"/>
  <c r="CN50" i="2"/>
  <c r="CJ50" i="2"/>
  <c r="CI50" i="2"/>
  <c r="CH50" i="2"/>
  <c r="CG50" i="2"/>
  <c r="CF50" i="2"/>
  <c r="CE50" i="2"/>
  <c r="BV50" i="2"/>
  <c r="BU50" i="2"/>
  <c r="BQ50" i="2"/>
  <c r="BP50" i="2"/>
  <c r="BO50" i="2"/>
  <c r="BN50" i="2"/>
  <c r="BM50" i="2"/>
  <c r="BL50" i="2"/>
  <c r="BC50" i="2"/>
  <c r="BB50" i="2"/>
  <c r="AX50" i="2"/>
  <c r="AW50" i="2"/>
  <c r="AV50" i="2"/>
  <c r="AU50" i="2"/>
  <c r="AT50" i="2"/>
  <c r="AS50" i="2"/>
  <c r="AJ50" i="2"/>
  <c r="AI50" i="2"/>
  <c r="AE50" i="2"/>
  <c r="AD50" i="2"/>
  <c r="AC50" i="2"/>
  <c r="AB50" i="2"/>
  <c r="AA50" i="2"/>
  <c r="Z50" i="2"/>
  <c r="Q50" i="2"/>
  <c r="P50" i="2"/>
  <c r="L50" i="2"/>
  <c r="K50" i="2"/>
  <c r="J50" i="2"/>
  <c r="I50" i="2"/>
  <c r="H50" i="2"/>
  <c r="G50" i="2"/>
  <c r="CO49" i="2"/>
  <c r="CN49" i="2"/>
  <c r="CJ49" i="2"/>
  <c r="CI49" i="2"/>
  <c r="CH49" i="2"/>
  <c r="CG49" i="2"/>
  <c r="CF49" i="2"/>
  <c r="CE49" i="2"/>
  <c r="BV49" i="2"/>
  <c r="BU49" i="2"/>
  <c r="BQ49" i="2"/>
  <c r="BP49" i="2"/>
  <c r="BO49" i="2"/>
  <c r="BN49" i="2"/>
  <c r="BM49" i="2"/>
  <c r="BL49" i="2"/>
  <c r="BC49" i="2"/>
  <c r="BB49" i="2"/>
  <c r="AX49" i="2"/>
  <c r="AW49" i="2"/>
  <c r="AV49" i="2"/>
  <c r="AU49" i="2"/>
  <c r="AT49" i="2"/>
  <c r="AS49" i="2"/>
  <c r="AJ49" i="2"/>
  <c r="AI49" i="2"/>
  <c r="AE49" i="2"/>
  <c r="AD49" i="2"/>
  <c r="AC49" i="2"/>
  <c r="AB49" i="2"/>
  <c r="AA49" i="2"/>
  <c r="Z49" i="2"/>
  <c r="Q49" i="2"/>
  <c r="P49" i="2"/>
  <c r="L49" i="2"/>
  <c r="K49" i="2"/>
  <c r="J49" i="2"/>
  <c r="I49" i="2"/>
  <c r="H49" i="2"/>
  <c r="G49" i="2"/>
  <c r="CO48" i="2"/>
  <c r="CN48" i="2"/>
  <c r="CJ48" i="2"/>
  <c r="CI48" i="2"/>
  <c r="CH48" i="2"/>
  <c r="CG48" i="2"/>
  <c r="CF48" i="2"/>
  <c r="CE48" i="2"/>
  <c r="BV48" i="2"/>
  <c r="BU48" i="2"/>
  <c r="BQ48" i="2"/>
  <c r="BP48" i="2"/>
  <c r="BO48" i="2"/>
  <c r="BN48" i="2"/>
  <c r="BM48" i="2"/>
  <c r="BL48" i="2"/>
  <c r="BC48" i="2"/>
  <c r="BB48" i="2"/>
  <c r="AX48" i="2"/>
  <c r="AW48" i="2"/>
  <c r="AV48" i="2"/>
  <c r="AU48" i="2"/>
  <c r="AT48" i="2"/>
  <c r="AS48" i="2"/>
  <c r="AJ48" i="2"/>
  <c r="AI48" i="2"/>
  <c r="AE48" i="2"/>
  <c r="AD48" i="2"/>
  <c r="AC48" i="2"/>
  <c r="AB48" i="2"/>
  <c r="AA48" i="2"/>
  <c r="Z48" i="2"/>
  <c r="Q48" i="2"/>
  <c r="P48" i="2"/>
  <c r="L48" i="2"/>
  <c r="K48" i="2"/>
  <c r="J48" i="2"/>
  <c r="I48" i="2"/>
  <c r="H48" i="2"/>
  <c r="G48" i="2"/>
  <c r="CO47" i="2"/>
  <c r="CN47" i="2"/>
  <c r="CJ47" i="2"/>
  <c r="CI47" i="2"/>
  <c r="CH47" i="2"/>
  <c r="CG47" i="2"/>
  <c r="CF47" i="2"/>
  <c r="CE47" i="2"/>
  <c r="BV47" i="2"/>
  <c r="BU47" i="2"/>
  <c r="BQ47" i="2"/>
  <c r="BP47" i="2"/>
  <c r="BO47" i="2"/>
  <c r="BN47" i="2"/>
  <c r="BM47" i="2"/>
  <c r="BL47" i="2"/>
  <c r="BC47" i="2"/>
  <c r="BB47" i="2"/>
  <c r="AX47" i="2"/>
  <c r="AW47" i="2"/>
  <c r="AV47" i="2"/>
  <c r="AU47" i="2"/>
  <c r="AT47" i="2"/>
  <c r="AS47" i="2"/>
  <c r="AJ47" i="2"/>
  <c r="AI47" i="2"/>
  <c r="AE47" i="2"/>
  <c r="AD47" i="2"/>
  <c r="AC47" i="2"/>
  <c r="AB47" i="2"/>
  <c r="AA47" i="2"/>
  <c r="Z47" i="2"/>
  <c r="Q47" i="2"/>
  <c r="P47" i="2"/>
  <c r="L47" i="2"/>
  <c r="K47" i="2"/>
  <c r="J47" i="2"/>
  <c r="I47" i="2"/>
  <c r="H47" i="2"/>
  <c r="G47" i="2"/>
  <c r="CO46" i="2"/>
  <c r="CN46" i="2"/>
  <c r="CJ46" i="2"/>
  <c r="CI46" i="2"/>
  <c r="CH46" i="2"/>
  <c r="CG46" i="2"/>
  <c r="CF46" i="2"/>
  <c r="CE46" i="2"/>
  <c r="BV46" i="2"/>
  <c r="BU46" i="2"/>
  <c r="BQ46" i="2"/>
  <c r="BP46" i="2"/>
  <c r="BO46" i="2"/>
  <c r="BN46" i="2"/>
  <c r="BM46" i="2"/>
  <c r="BL46" i="2"/>
  <c r="BC46" i="2"/>
  <c r="BB46" i="2"/>
  <c r="AX46" i="2"/>
  <c r="AW46" i="2"/>
  <c r="AV46" i="2"/>
  <c r="AU46" i="2"/>
  <c r="AT46" i="2"/>
  <c r="AS46" i="2"/>
  <c r="AJ46" i="2"/>
  <c r="AI46" i="2"/>
  <c r="AE46" i="2"/>
  <c r="AD46" i="2"/>
  <c r="AC46" i="2"/>
  <c r="AB46" i="2"/>
  <c r="AA46" i="2"/>
  <c r="Z46" i="2"/>
  <c r="Q46" i="2"/>
  <c r="P46" i="2"/>
  <c r="L46" i="2"/>
  <c r="K46" i="2"/>
  <c r="J46" i="2"/>
  <c r="I46" i="2"/>
  <c r="H46" i="2"/>
  <c r="G46" i="2"/>
  <c r="CO45" i="2"/>
  <c r="CN45" i="2"/>
  <c r="CJ45" i="2"/>
  <c r="CI45" i="2"/>
  <c r="CH45" i="2"/>
  <c r="CG45" i="2"/>
  <c r="CF45" i="2"/>
  <c r="CE45" i="2"/>
  <c r="BV45" i="2"/>
  <c r="BU45" i="2"/>
  <c r="BQ45" i="2"/>
  <c r="BP45" i="2"/>
  <c r="BO45" i="2"/>
  <c r="BN45" i="2"/>
  <c r="BM45" i="2"/>
  <c r="BL45" i="2"/>
  <c r="BC45" i="2"/>
  <c r="BB45" i="2"/>
  <c r="AX45" i="2"/>
  <c r="AW45" i="2"/>
  <c r="AV45" i="2"/>
  <c r="AU45" i="2"/>
  <c r="AT45" i="2"/>
  <c r="AS45" i="2"/>
  <c r="AJ45" i="2"/>
  <c r="AI45" i="2"/>
  <c r="AE45" i="2"/>
  <c r="AD45" i="2"/>
  <c r="AC45" i="2"/>
  <c r="AB45" i="2"/>
  <c r="AA45" i="2"/>
  <c r="Z45" i="2"/>
  <c r="Q45" i="2"/>
  <c r="P45" i="2"/>
  <c r="L45" i="2"/>
  <c r="K45" i="2"/>
  <c r="J45" i="2"/>
  <c r="I45" i="2"/>
  <c r="H45" i="2"/>
  <c r="G45" i="2"/>
  <c r="CO44" i="2"/>
  <c r="CN44" i="2"/>
  <c r="CJ44" i="2"/>
  <c r="CI44" i="2"/>
  <c r="CH44" i="2"/>
  <c r="CG44" i="2"/>
  <c r="CF44" i="2"/>
  <c r="CE44" i="2"/>
  <c r="BV44" i="2"/>
  <c r="BU44" i="2"/>
  <c r="BQ44" i="2"/>
  <c r="BP44" i="2"/>
  <c r="BO44" i="2"/>
  <c r="BN44" i="2"/>
  <c r="BM44" i="2"/>
  <c r="BL44" i="2"/>
  <c r="BC44" i="2"/>
  <c r="BB44" i="2"/>
  <c r="AX44" i="2"/>
  <c r="AW44" i="2"/>
  <c r="AV44" i="2"/>
  <c r="AU44" i="2"/>
  <c r="AT44" i="2"/>
  <c r="AS44" i="2"/>
  <c r="AJ44" i="2"/>
  <c r="AI44" i="2"/>
  <c r="AE44" i="2"/>
  <c r="AD44" i="2"/>
  <c r="AC44" i="2"/>
  <c r="AB44" i="2"/>
  <c r="AA44" i="2"/>
  <c r="Z44" i="2"/>
  <c r="Q44" i="2"/>
  <c r="P44" i="2"/>
  <c r="L44" i="2"/>
  <c r="K44" i="2"/>
  <c r="J44" i="2"/>
  <c r="I44" i="2"/>
  <c r="H44" i="2"/>
  <c r="G44" i="2"/>
  <c r="CO43" i="2"/>
  <c r="CN43" i="2"/>
  <c r="CJ43" i="2"/>
  <c r="CI43" i="2"/>
  <c r="CH43" i="2"/>
  <c r="CG43" i="2"/>
  <c r="CF43" i="2"/>
  <c r="CE43" i="2"/>
  <c r="BV43" i="2"/>
  <c r="BU43" i="2"/>
  <c r="BQ43" i="2"/>
  <c r="BP43" i="2"/>
  <c r="BO43" i="2"/>
  <c r="BN43" i="2"/>
  <c r="BM43" i="2"/>
  <c r="BL43" i="2"/>
  <c r="BC43" i="2"/>
  <c r="BB43" i="2"/>
  <c r="AX43" i="2"/>
  <c r="AW43" i="2"/>
  <c r="AV43" i="2"/>
  <c r="AU43" i="2"/>
  <c r="AT43" i="2"/>
  <c r="AS43" i="2"/>
  <c r="AJ43" i="2"/>
  <c r="AI43" i="2"/>
  <c r="AE43" i="2"/>
  <c r="AD43" i="2"/>
  <c r="AC43" i="2"/>
  <c r="AB43" i="2"/>
  <c r="AA43" i="2"/>
  <c r="Z43" i="2"/>
  <c r="Q43" i="2"/>
  <c r="P43" i="2"/>
  <c r="L43" i="2"/>
  <c r="K43" i="2"/>
  <c r="J43" i="2"/>
  <c r="I43" i="2"/>
  <c r="H43" i="2"/>
  <c r="G43" i="2"/>
  <c r="CO42" i="2"/>
  <c r="CN42" i="2"/>
  <c r="CJ42" i="2"/>
  <c r="CI42" i="2"/>
  <c r="CH42" i="2"/>
  <c r="CG42" i="2"/>
  <c r="CF42" i="2"/>
  <c r="CE42" i="2"/>
  <c r="BV42" i="2"/>
  <c r="BU42" i="2"/>
  <c r="BQ42" i="2"/>
  <c r="BP42" i="2"/>
  <c r="BO42" i="2"/>
  <c r="BN42" i="2"/>
  <c r="BM42" i="2"/>
  <c r="BL42" i="2"/>
  <c r="BC42" i="2"/>
  <c r="BB42" i="2"/>
  <c r="AX42" i="2"/>
  <c r="AW42" i="2"/>
  <c r="AV42" i="2"/>
  <c r="AU42" i="2"/>
  <c r="AT42" i="2"/>
  <c r="AS42" i="2"/>
  <c r="AJ42" i="2"/>
  <c r="AI42" i="2"/>
  <c r="AE42" i="2"/>
  <c r="AD42" i="2"/>
  <c r="AC42" i="2"/>
  <c r="AB42" i="2"/>
  <c r="AA42" i="2"/>
  <c r="Z42" i="2"/>
  <c r="Q42" i="2"/>
  <c r="P42" i="2"/>
  <c r="L42" i="2"/>
  <c r="K42" i="2"/>
  <c r="J42" i="2"/>
  <c r="I42" i="2"/>
  <c r="H42" i="2"/>
  <c r="G42" i="2"/>
  <c r="CO41" i="2"/>
  <c r="CN41" i="2"/>
  <c r="CJ41" i="2"/>
  <c r="CI41" i="2"/>
  <c r="CH41" i="2"/>
  <c r="CG41" i="2"/>
  <c r="CF41" i="2"/>
  <c r="CE41" i="2"/>
  <c r="BV41" i="2"/>
  <c r="BU41" i="2"/>
  <c r="BQ41" i="2"/>
  <c r="BP41" i="2"/>
  <c r="BO41" i="2"/>
  <c r="BN41" i="2"/>
  <c r="BM41" i="2"/>
  <c r="BL41" i="2"/>
  <c r="BC41" i="2"/>
  <c r="BB41" i="2"/>
  <c r="AX41" i="2"/>
  <c r="AW41" i="2"/>
  <c r="AV41" i="2"/>
  <c r="AU41" i="2"/>
  <c r="AT41" i="2"/>
  <c r="AS41" i="2"/>
  <c r="AJ41" i="2"/>
  <c r="AI41" i="2"/>
  <c r="AE41" i="2"/>
  <c r="AD41" i="2"/>
  <c r="AC41" i="2"/>
  <c r="AB41" i="2"/>
  <c r="AA41" i="2"/>
  <c r="Z41" i="2"/>
  <c r="Q41" i="2"/>
  <c r="P41" i="2"/>
  <c r="L41" i="2"/>
  <c r="K41" i="2"/>
  <c r="J41" i="2"/>
  <c r="I41" i="2"/>
  <c r="H41" i="2"/>
  <c r="G41" i="2"/>
  <c r="CO40" i="2"/>
  <c r="CN40" i="2"/>
  <c r="CJ40" i="2"/>
  <c r="CI40" i="2"/>
  <c r="CH40" i="2"/>
  <c r="CG40" i="2"/>
  <c r="CF40" i="2"/>
  <c r="CE40" i="2"/>
  <c r="BV40" i="2"/>
  <c r="BU40" i="2"/>
  <c r="BQ40" i="2"/>
  <c r="BP40" i="2"/>
  <c r="BO40" i="2"/>
  <c r="BN40" i="2"/>
  <c r="BM40" i="2"/>
  <c r="BL40" i="2"/>
  <c r="BC40" i="2"/>
  <c r="BB40" i="2"/>
  <c r="AX40" i="2"/>
  <c r="AW40" i="2"/>
  <c r="AV40" i="2"/>
  <c r="AU40" i="2"/>
  <c r="AT40" i="2"/>
  <c r="AS40" i="2"/>
  <c r="AJ40" i="2"/>
  <c r="AI40" i="2"/>
  <c r="AE40" i="2"/>
  <c r="AD40" i="2"/>
  <c r="AC40" i="2"/>
  <c r="AB40" i="2"/>
  <c r="AA40" i="2"/>
  <c r="Z40" i="2"/>
  <c r="Q40" i="2"/>
  <c r="P40" i="2"/>
  <c r="L40" i="2"/>
  <c r="K40" i="2"/>
  <c r="J40" i="2"/>
  <c r="I40" i="2"/>
  <c r="H40" i="2"/>
  <c r="G40" i="2"/>
  <c r="CO39" i="2"/>
  <c r="CN39" i="2"/>
  <c r="CJ39" i="2"/>
  <c r="CI39" i="2"/>
  <c r="CH39" i="2"/>
  <c r="CG39" i="2"/>
  <c r="CF39" i="2"/>
  <c r="CE39" i="2"/>
  <c r="BV39" i="2"/>
  <c r="BU39" i="2"/>
  <c r="BQ39" i="2"/>
  <c r="BP39" i="2"/>
  <c r="BO39" i="2"/>
  <c r="BN39" i="2"/>
  <c r="BM39" i="2"/>
  <c r="BL39" i="2"/>
  <c r="BC39" i="2"/>
  <c r="BB39" i="2"/>
  <c r="AX39" i="2"/>
  <c r="AW39" i="2"/>
  <c r="AV39" i="2"/>
  <c r="AU39" i="2"/>
  <c r="AT39" i="2"/>
  <c r="AS39" i="2"/>
  <c r="AJ39" i="2"/>
  <c r="AI39" i="2"/>
  <c r="AE39" i="2"/>
  <c r="AD39" i="2"/>
  <c r="AC39" i="2"/>
  <c r="AB39" i="2"/>
  <c r="AA39" i="2"/>
  <c r="Z39" i="2"/>
  <c r="Q39" i="2"/>
  <c r="P39" i="2"/>
  <c r="L39" i="2"/>
  <c r="K39" i="2"/>
  <c r="J39" i="2"/>
  <c r="I39" i="2"/>
  <c r="H39" i="2"/>
  <c r="G39" i="2"/>
  <c r="CO38" i="2"/>
  <c r="CN38" i="2"/>
  <c r="CJ38" i="2"/>
  <c r="CI38" i="2"/>
  <c r="CH38" i="2"/>
  <c r="CG38" i="2"/>
  <c r="CF38" i="2"/>
  <c r="CE38" i="2"/>
  <c r="BV38" i="2"/>
  <c r="BU38" i="2"/>
  <c r="BQ38" i="2"/>
  <c r="BP38" i="2"/>
  <c r="BO38" i="2"/>
  <c r="BN38" i="2"/>
  <c r="BM38" i="2"/>
  <c r="BL38" i="2"/>
  <c r="BC38" i="2"/>
  <c r="BB38" i="2"/>
  <c r="AX38" i="2"/>
  <c r="AW38" i="2"/>
  <c r="AV38" i="2"/>
  <c r="AU38" i="2"/>
  <c r="AT38" i="2"/>
  <c r="AS38" i="2"/>
  <c r="AJ38" i="2"/>
  <c r="AI38" i="2"/>
  <c r="AE38" i="2"/>
  <c r="AD38" i="2"/>
  <c r="AC38" i="2"/>
  <c r="AB38" i="2"/>
  <c r="AA38" i="2"/>
  <c r="Z38" i="2"/>
  <c r="Q38" i="2"/>
  <c r="P38" i="2"/>
  <c r="L38" i="2"/>
  <c r="K38" i="2"/>
  <c r="J38" i="2"/>
  <c r="I38" i="2"/>
  <c r="H38" i="2"/>
  <c r="G38" i="2"/>
  <c r="CO37" i="2"/>
  <c r="CN37" i="2"/>
  <c r="CJ37" i="2"/>
  <c r="CI37" i="2"/>
  <c r="CH37" i="2"/>
  <c r="CG37" i="2"/>
  <c r="CF37" i="2"/>
  <c r="CE37" i="2"/>
  <c r="BV37" i="2"/>
  <c r="BU37" i="2"/>
  <c r="BQ37" i="2"/>
  <c r="BP37" i="2"/>
  <c r="BO37" i="2"/>
  <c r="BN37" i="2"/>
  <c r="BM37" i="2"/>
  <c r="BL37" i="2"/>
  <c r="BC37" i="2"/>
  <c r="BB37" i="2"/>
  <c r="AX37" i="2"/>
  <c r="AW37" i="2"/>
  <c r="AV37" i="2"/>
  <c r="AU37" i="2"/>
  <c r="AT37" i="2"/>
  <c r="AS37" i="2"/>
  <c r="AJ37" i="2"/>
  <c r="AI37" i="2"/>
  <c r="AE37" i="2"/>
  <c r="AD37" i="2"/>
  <c r="AC37" i="2"/>
  <c r="AB37" i="2"/>
  <c r="AA37" i="2"/>
  <c r="Z37" i="2"/>
  <c r="Q37" i="2"/>
  <c r="P37" i="2"/>
  <c r="L37" i="2"/>
  <c r="K37" i="2"/>
  <c r="J37" i="2"/>
  <c r="I37" i="2"/>
  <c r="H37" i="2"/>
  <c r="G37" i="2"/>
  <c r="CO36" i="2"/>
  <c r="CN36" i="2"/>
  <c r="CJ36" i="2"/>
  <c r="CI36" i="2"/>
  <c r="CH36" i="2"/>
  <c r="CG36" i="2"/>
  <c r="CF36" i="2"/>
  <c r="CE36" i="2"/>
  <c r="BV36" i="2"/>
  <c r="BU36" i="2"/>
  <c r="BQ36" i="2"/>
  <c r="BP36" i="2"/>
  <c r="BO36" i="2"/>
  <c r="BN36" i="2"/>
  <c r="BM36" i="2"/>
  <c r="BL36" i="2"/>
  <c r="BC36" i="2"/>
  <c r="BB36" i="2"/>
  <c r="AX36" i="2"/>
  <c r="AW36" i="2"/>
  <c r="AV36" i="2"/>
  <c r="AU36" i="2"/>
  <c r="AT36" i="2"/>
  <c r="AS36" i="2"/>
  <c r="AJ36" i="2"/>
  <c r="AI36" i="2"/>
  <c r="AE36" i="2"/>
  <c r="AD36" i="2"/>
  <c r="AC36" i="2"/>
  <c r="AB36" i="2"/>
  <c r="AA36" i="2"/>
  <c r="Z36" i="2"/>
  <c r="Q36" i="2"/>
  <c r="P36" i="2"/>
  <c r="L36" i="2"/>
  <c r="K36" i="2"/>
  <c r="J36" i="2"/>
  <c r="I36" i="2"/>
  <c r="H36" i="2"/>
  <c r="G36" i="2"/>
  <c r="CO35" i="2"/>
  <c r="CN35" i="2"/>
  <c r="CJ35" i="2"/>
  <c r="CI35" i="2"/>
  <c r="CH35" i="2"/>
  <c r="CG35" i="2"/>
  <c r="CF35" i="2"/>
  <c r="CE35" i="2"/>
  <c r="BV35" i="2"/>
  <c r="BU35" i="2"/>
  <c r="BQ35" i="2"/>
  <c r="BP35" i="2"/>
  <c r="BO35" i="2"/>
  <c r="BN35" i="2"/>
  <c r="BM35" i="2"/>
  <c r="BL35" i="2"/>
  <c r="BC35" i="2"/>
  <c r="BB35" i="2"/>
  <c r="AX35" i="2"/>
  <c r="AW35" i="2"/>
  <c r="AV35" i="2"/>
  <c r="AU35" i="2"/>
  <c r="AT35" i="2"/>
  <c r="AS35" i="2"/>
  <c r="AJ35" i="2"/>
  <c r="AI35" i="2"/>
  <c r="AE35" i="2"/>
  <c r="AD35" i="2"/>
  <c r="AC35" i="2"/>
  <c r="AB35" i="2"/>
  <c r="AA35" i="2"/>
  <c r="Z35" i="2"/>
  <c r="Q35" i="2"/>
  <c r="P35" i="2"/>
  <c r="L35" i="2"/>
  <c r="K35" i="2"/>
  <c r="J35" i="2"/>
  <c r="I35" i="2"/>
  <c r="H35" i="2"/>
  <c r="G35" i="2"/>
  <c r="CO34" i="2"/>
  <c r="CN34" i="2"/>
  <c r="CJ34" i="2"/>
  <c r="CI34" i="2"/>
  <c r="CH34" i="2"/>
  <c r="CG34" i="2"/>
  <c r="CF34" i="2"/>
  <c r="CE34" i="2"/>
  <c r="BV34" i="2"/>
  <c r="BU34" i="2"/>
  <c r="BQ34" i="2"/>
  <c r="BP34" i="2"/>
  <c r="BO34" i="2"/>
  <c r="BN34" i="2"/>
  <c r="BM34" i="2"/>
  <c r="BL34" i="2"/>
  <c r="BC34" i="2"/>
  <c r="BB34" i="2"/>
  <c r="AX34" i="2"/>
  <c r="AW34" i="2"/>
  <c r="AV34" i="2"/>
  <c r="AU34" i="2"/>
  <c r="AT34" i="2"/>
  <c r="AS34" i="2"/>
  <c r="AJ34" i="2"/>
  <c r="AI34" i="2"/>
  <c r="AE34" i="2"/>
  <c r="AD34" i="2"/>
  <c r="AC34" i="2"/>
  <c r="AB34" i="2"/>
  <c r="AA34" i="2"/>
  <c r="Z34" i="2"/>
  <c r="Q34" i="2"/>
  <c r="P34" i="2"/>
  <c r="L34" i="2"/>
  <c r="K34" i="2"/>
  <c r="J34" i="2"/>
  <c r="I34" i="2"/>
  <c r="H34" i="2"/>
  <c r="G34" i="2"/>
  <c r="CO33" i="2"/>
  <c r="CN33" i="2"/>
  <c r="CJ33" i="2"/>
  <c r="CI33" i="2"/>
  <c r="CH33" i="2"/>
  <c r="CG33" i="2"/>
  <c r="CF33" i="2"/>
  <c r="CE33" i="2"/>
  <c r="BV33" i="2"/>
  <c r="BU33" i="2"/>
  <c r="BQ33" i="2"/>
  <c r="BP33" i="2"/>
  <c r="BO33" i="2"/>
  <c r="BN33" i="2"/>
  <c r="BM33" i="2"/>
  <c r="BL33" i="2"/>
  <c r="BC33" i="2"/>
  <c r="BB33" i="2"/>
  <c r="AX33" i="2"/>
  <c r="AW33" i="2"/>
  <c r="AV33" i="2"/>
  <c r="AU33" i="2"/>
  <c r="AT33" i="2"/>
  <c r="AS33" i="2"/>
  <c r="AJ33" i="2"/>
  <c r="AI33" i="2"/>
  <c r="AE33" i="2"/>
  <c r="AD33" i="2"/>
  <c r="AC33" i="2"/>
  <c r="AB33" i="2"/>
  <c r="AA33" i="2"/>
  <c r="Z33" i="2"/>
  <c r="Q33" i="2"/>
  <c r="P33" i="2"/>
  <c r="L33" i="2"/>
  <c r="K33" i="2"/>
  <c r="J33" i="2"/>
  <c r="I33" i="2"/>
  <c r="H33" i="2"/>
  <c r="G33" i="2"/>
  <c r="CO32" i="2"/>
  <c r="CN32" i="2"/>
  <c r="CJ32" i="2"/>
  <c r="CI32" i="2"/>
  <c r="CH32" i="2"/>
  <c r="CG32" i="2"/>
  <c r="CF32" i="2"/>
  <c r="CE32" i="2"/>
  <c r="BV32" i="2"/>
  <c r="BU32" i="2"/>
  <c r="BQ32" i="2"/>
  <c r="BP32" i="2"/>
  <c r="BO32" i="2"/>
  <c r="BN32" i="2"/>
  <c r="BM32" i="2"/>
  <c r="BL32" i="2"/>
  <c r="BC32" i="2"/>
  <c r="BB32" i="2"/>
  <c r="AX32" i="2"/>
  <c r="AW32" i="2"/>
  <c r="AV32" i="2"/>
  <c r="AU32" i="2"/>
  <c r="AT32" i="2"/>
  <c r="AS32" i="2"/>
  <c r="AJ32" i="2"/>
  <c r="AI32" i="2"/>
  <c r="AE32" i="2"/>
  <c r="AD32" i="2"/>
  <c r="AC32" i="2"/>
  <c r="AB32" i="2"/>
  <c r="AA32" i="2"/>
  <c r="Z32" i="2"/>
  <c r="Q32" i="2"/>
  <c r="P32" i="2"/>
  <c r="L32" i="2"/>
  <c r="K32" i="2"/>
  <c r="J32" i="2"/>
  <c r="I32" i="2"/>
  <c r="H32" i="2"/>
  <c r="G32" i="2"/>
  <c r="CO31" i="2"/>
  <c r="CN31" i="2"/>
  <c r="CJ31" i="2"/>
  <c r="CI31" i="2"/>
  <c r="CH31" i="2"/>
  <c r="CG31" i="2"/>
  <c r="CF31" i="2"/>
  <c r="CE31" i="2"/>
  <c r="BV31" i="2"/>
  <c r="BU31" i="2"/>
  <c r="BQ31" i="2"/>
  <c r="BP31" i="2"/>
  <c r="BO31" i="2"/>
  <c r="BN31" i="2"/>
  <c r="BM31" i="2"/>
  <c r="BL31" i="2"/>
  <c r="BC31" i="2"/>
  <c r="BB31" i="2"/>
  <c r="AX31" i="2"/>
  <c r="AW31" i="2"/>
  <c r="AV31" i="2"/>
  <c r="AU31" i="2"/>
  <c r="AT31" i="2"/>
  <c r="AS31" i="2"/>
  <c r="AJ31" i="2"/>
  <c r="AI31" i="2"/>
  <c r="AE31" i="2"/>
  <c r="AD31" i="2"/>
  <c r="AC31" i="2"/>
  <c r="AB31" i="2"/>
  <c r="AA31" i="2"/>
  <c r="Z31" i="2"/>
  <c r="Q31" i="2"/>
  <c r="P31" i="2"/>
  <c r="L31" i="2"/>
  <c r="K31" i="2"/>
  <c r="J31" i="2"/>
  <c r="I31" i="2"/>
  <c r="H31" i="2"/>
  <c r="G31" i="2"/>
  <c r="CO30" i="2"/>
  <c r="CN30" i="2"/>
  <c r="CJ30" i="2"/>
  <c r="CI30" i="2"/>
  <c r="CH30" i="2"/>
  <c r="CG30" i="2"/>
  <c r="CF30" i="2"/>
  <c r="CE30" i="2"/>
  <c r="BV30" i="2"/>
  <c r="BU30" i="2"/>
  <c r="BQ30" i="2"/>
  <c r="BP30" i="2"/>
  <c r="BO30" i="2"/>
  <c r="BN30" i="2"/>
  <c r="BM30" i="2"/>
  <c r="BL30" i="2"/>
  <c r="BC30" i="2"/>
  <c r="BB30" i="2"/>
  <c r="AX30" i="2"/>
  <c r="AW30" i="2"/>
  <c r="AV30" i="2"/>
  <c r="AU30" i="2"/>
  <c r="AT30" i="2"/>
  <c r="AS30" i="2"/>
  <c r="AJ30" i="2"/>
  <c r="AI30" i="2"/>
  <c r="AE30" i="2"/>
  <c r="AD30" i="2"/>
  <c r="AC30" i="2"/>
  <c r="AB30" i="2"/>
  <c r="AA30" i="2"/>
  <c r="Z30" i="2"/>
  <c r="Q30" i="2"/>
  <c r="P30" i="2"/>
  <c r="L30" i="2"/>
  <c r="K30" i="2"/>
  <c r="J30" i="2"/>
  <c r="I30" i="2"/>
  <c r="H30" i="2"/>
  <c r="G30" i="2"/>
  <c r="CO29" i="2"/>
  <c r="CN29" i="2"/>
  <c r="CJ29" i="2"/>
  <c r="CI29" i="2"/>
  <c r="CH29" i="2"/>
  <c r="CG29" i="2"/>
  <c r="CF29" i="2"/>
  <c r="CE29" i="2"/>
  <c r="BV29" i="2"/>
  <c r="BU29" i="2"/>
  <c r="BQ29" i="2"/>
  <c r="BP29" i="2"/>
  <c r="BO29" i="2"/>
  <c r="BN29" i="2"/>
  <c r="BM29" i="2"/>
  <c r="BL29" i="2"/>
  <c r="BC29" i="2"/>
  <c r="BB29" i="2"/>
  <c r="AX29" i="2"/>
  <c r="AW29" i="2"/>
  <c r="AV29" i="2"/>
  <c r="AU29" i="2"/>
  <c r="AT29" i="2"/>
  <c r="AS29" i="2"/>
  <c r="AJ29" i="2"/>
  <c r="AI29" i="2"/>
  <c r="AE29" i="2"/>
  <c r="AD29" i="2"/>
  <c r="AC29" i="2"/>
  <c r="AB29" i="2"/>
  <c r="AA29" i="2"/>
  <c r="Z29" i="2"/>
  <c r="Q29" i="2"/>
  <c r="P29" i="2"/>
  <c r="L29" i="2"/>
  <c r="K29" i="2"/>
  <c r="J29" i="2"/>
  <c r="I29" i="2"/>
  <c r="H29" i="2"/>
  <c r="G29" i="2"/>
  <c r="CO28" i="2"/>
  <c r="CN28" i="2"/>
  <c r="CJ28" i="2"/>
  <c r="CI28" i="2"/>
  <c r="CH28" i="2"/>
  <c r="CG28" i="2"/>
  <c r="CF28" i="2"/>
  <c r="CE28" i="2"/>
  <c r="BV28" i="2"/>
  <c r="BU28" i="2"/>
  <c r="BQ28" i="2"/>
  <c r="BP28" i="2"/>
  <c r="BO28" i="2"/>
  <c r="BN28" i="2"/>
  <c r="BM28" i="2"/>
  <c r="BL28" i="2"/>
  <c r="BC28" i="2"/>
  <c r="BB28" i="2"/>
  <c r="AX28" i="2"/>
  <c r="AW28" i="2"/>
  <c r="AV28" i="2"/>
  <c r="AU28" i="2"/>
  <c r="AT28" i="2"/>
  <c r="AS28" i="2"/>
  <c r="AJ28" i="2"/>
  <c r="AI28" i="2"/>
  <c r="AE28" i="2"/>
  <c r="AD28" i="2"/>
  <c r="AC28" i="2"/>
  <c r="AB28" i="2"/>
  <c r="AA28" i="2"/>
  <c r="Z28" i="2"/>
  <c r="Q28" i="2"/>
  <c r="P28" i="2"/>
  <c r="L28" i="2"/>
  <c r="K28" i="2"/>
  <c r="J28" i="2"/>
  <c r="I28" i="2"/>
  <c r="H28" i="2"/>
  <c r="G28" i="2"/>
  <c r="CO27" i="2"/>
  <c r="CN27" i="2"/>
  <c r="CJ27" i="2"/>
  <c r="CI27" i="2"/>
  <c r="CH27" i="2"/>
  <c r="CG27" i="2"/>
  <c r="CF27" i="2"/>
  <c r="CE27" i="2"/>
  <c r="BV27" i="2"/>
  <c r="BU27" i="2"/>
  <c r="BQ27" i="2"/>
  <c r="BP27" i="2"/>
  <c r="BO27" i="2"/>
  <c r="BN27" i="2"/>
  <c r="BM27" i="2"/>
  <c r="BL27" i="2"/>
  <c r="BC27" i="2"/>
  <c r="BB27" i="2"/>
  <c r="AX27" i="2"/>
  <c r="AW27" i="2"/>
  <c r="AV27" i="2"/>
  <c r="AU27" i="2"/>
  <c r="AT27" i="2"/>
  <c r="AS27" i="2"/>
  <c r="AJ27" i="2"/>
  <c r="AI27" i="2"/>
  <c r="AE27" i="2"/>
  <c r="AD27" i="2"/>
  <c r="AC27" i="2"/>
  <c r="AB27" i="2"/>
  <c r="AA27" i="2"/>
  <c r="Z27" i="2"/>
  <c r="Q27" i="2"/>
  <c r="P27" i="2"/>
  <c r="L27" i="2"/>
  <c r="K27" i="2"/>
  <c r="J27" i="2"/>
  <c r="I27" i="2"/>
  <c r="H27" i="2"/>
  <c r="G27" i="2"/>
  <c r="CO26" i="2"/>
  <c r="CN26" i="2"/>
  <c r="CJ26" i="2"/>
  <c r="CI26" i="2"/>
  <c r="CH26" i="2"/>
  <c r="CG26" i="2"/>
  <c r="CF26" i="2"/>
  <c r="CE26" i="2"/>
  <c r="BV26" i="2"/>
  <c r="BU26" i="2"/>
  <c r="BQ26" i="2"/>
  <c r="BP26" i="2"/>
  <c r="BO26" i="2"/>
  <c r="BN26" i="2"/>
  <c r="BM26" i="2"/>
  <c r="BL26" i="2"/>
  <c r="BC26" i="2"/>
  <c r="BB26" i="2"/>
  <c r="AX26" i="2"/>
  <c r="AW26" i="2"/>
  <c r="AV26" i="2"/>
  <c r="AU26" i="2"/>
  <c r="AT26" i="2"/>
  <c r="AS26" i="2"/>
  <c r="AJ26" i="2"/>
  <c r="AI26" i="2"/>
  <c r="AE26" i="2"/>
  <c r="AD26" i="2"/>
  <c r="AC26" i="2"/>
  <c r="AB26" i="2"/>
  <c r="AA26" i="2"/>
  <c r="Z26" i="2"/>
  <c r="Q26" i="2"/>
  <c r="P26" i="2"/>
  <c r="L26" i="2"/>
  <c r="K26" i="2"/>
  <c r="J26" i="2"/>
  <c r="I26" i="2"/>
  <c r="H26" i="2"/>
  <c r="G26" i="2"/>
  <c r="CO25" i="2"/>
  <c r="CN25" i="2"/>
  <c r="CJ25" i="2"/>
  <c r="CI25" i="2"/>
  <c r="CH25" i="2"/>
  <c r="CG25" i="2"/>
  <c r="CF25" i="2"/>
  <c r="CE25" i="2"/>
  <c r="BV25" i="2"/>
  <c r="BU25" i="2"/>
  <c r="BQ25" i="2"/>
  <c r="BP25" i="2"/>
  <c r="BO25" i="2"/>
  <c r="BN25" i="2"/>
  <c r="BM25" i="2"/>
  <c r="BL25" i="2"/>
  <c r="BC25" i="2"/>
  <c r="BB25" i="2"/>
  <c r="AX25" i="2"/>
  <c r="AW25" i="2"/>
  <c r="AV25" i="2"/>
  <c r="AU25" i="2"/>
  <c r="AT25" i="2"/>
  <c r="AS25" i="2"/>
  <c r="AJ25" i="2"/>
  <c r="AI25" i="2"/>
  <c r="AE25" i="2"/>
  <c r="AD25" i="2"/>
  <c r="AC25" i="2"/>
  <c r="AB25" i="2"/>
  <c r="AA25" i="2"/>
  <c r="Z25" i="2"/>
  <c r="Q25" i="2"/>
  <c r="P25" i="2"/>
  <c r="L25" i="2"/>
  <c r="K25" i="2"/>
  <c r="J25" i="2"/>
  <c r="I25" i="2"/>
  <c r="H25" i="2"/>
  <c r="G25" i="2"/>
  <c r="CO24" i="2"/>
  <c r="CN24" i="2"/>
  <c r="CJ24" i="2"/>
  <c r="CI24" i="2"/>
  <c r="CH24" i="2"/>
  <c r="CG24" i="2"/>
  <c r="CF24" i="2"/>
  <c r="CE24" i="2"/>
  <c r="BV24" i="2"/>
  <c r="BU24" i="2"/>
  <c r="BQ24" i="2"/>
  <c r="BP24" i="2"/>
  <c r="BO24" i="2"/>
  <c r="BN24" i="2"/>
  <c r="BM24" i="2"/>
  <c r="BL24" i="2"/>
  <c r="BC24" i="2"/>
  <c r="BB24" i="2"/>
  <c r="AX24" i="2"/>
  <c r="AW24" i="2"/>
  <c r="AV24" i="2"/>
  <c r="AU24" i="2"/>
  <c r="AT24" i="2"/>
  <c r="AS24" i="2"/>
  <c r="AJ24" i="2"/>
  <c r="AI24" i="2"/>
  <c r="AE24" i="2"/>
  <c r="AD24" i="2"/>
  <c r="AC24" i="2"/>
  <c r="AB24" i="2"/>
  <c r="AA24" i="2"/>
  <c r="Z24" i="2"/>
  <c r="Q24" i="2"/>
  <c r="P24" i="2"/>
  <c r="L24" i="2"/>
  <c r="K24" i="2"/>
  <c r="J24" i="2"/>
  <c r="I24" i="2"/>
  <c r="H24" i="2"/>
  <c r="G24" i="2"/>
  <c r="CO23" i="2"/>
  <c r="CN23" i="2"/>
  <c r="CJ23" i="2"/>
  <c r="CI23" i="2"/>
  <c r="CH23" i="2"/>
  <c r="CG23" i="2"/>
  <c r="CF23" i="2"/>
  <c r="CE23" i="2"/>
  <c r="BV23" i="2"/>
  <c r="BU23" i="2"/>
  <c r="BQ23" i="2"/>
  <c r="BP23" i="2"/>
  <c r="BO23" i="2"/>
  <c r="BN23" i="2"/>
  <c r="BM23" i="2"/>
  <c r="BL23" i="2"/>
  <c r="BC23" i="2"/>
  <c r="BB23" i="2"/>
  <c r="AX23" i="2"/>
  <c r="AW23" i="2"/>
  <c r="AV23" i="2"/>
  <c r="AU23" i="2"/>
  <c r="AT23" i="2"/>
  <c r="AS23" i="2"/>
  <c r="AJ23" i="2"/>
  <c r="AI23" i="2"/>
  <c r="AE23" i="2"/>
  <c r="AD23" i="2"/>
  <c r="AC23" i="2"/>
  <c r="AB23" i="2"/>
  <c r="AA23" i="2"/>
  <c r="Z23" i="2"/>
  <c r="Q23" i="2"/>
  <c r="P23" i="2"/>
  <c r="L23" i="2"/>
  <c r="K23" i="2"/>
  <c r="J23" i="2"/>
  <c r="I23" i="2"/>
  <c r="H23" i="2"/>
  <c r="G23" i="2"/>
  <c r="CO22" i="2"/>
  <c r="CN22" i="2"/>
  <c r="CJ22" i="2"/>
  <c r="CI22" i="2"/>
  <c r="CH22" i="2"/>
  <c r="CG22" i="2"/>
  <c r="CF22" i="2"/>
  <c r="CE22" i="2"/>
  <c r="BV22" i="2"/>
  <c r="BU22" i="2"/>
  <c r="BQ22" i="2"/>
  <c r="BP22" i="2"/>
  <c r="BO22" i="2"/>
  <c r="BN22" i="2"/>
  <c r="BM22" i="2"/>
  <c r="BL22" i="2"/>
  <c r="BC22" i="2"/>
  <c r="BB22" i="2"/>
  <c r="AX22" i="2"/>
  <c r="AW22" i="2"/>
  <c r="AV22" i="2"/>
  <c r="AU22" i="2"/>
  <c r="AT22" i="2"/>
  <c r="AS22" i="2"/>
  <c r="AJ22" i="2"/>
  <c r="AI22" i="2"/>
  <c r="AE22" i="2"/>
  <c r="AD22" i="2"/>
  <c r="AC22" i="2"/>
  <c r="AB22" i="2"/>
  <c r="AA22" i="2"/>
  <c r="Z22" i="2"/>
  <c r="Q22" i="2"/>
  <c r="P22" i="2"/>
  <c r="L22" i="2"/>
  <c r="K22" i="2"/>
  <c r="J22" i="2"/>
  <c r="I22" i="2"/>
  <c r="H22" i="2"/>
  <c r="G22" i="2"/>
  <c r="CO21" i="2"/>
  <c r="CN21" i="2"/>
  <c r="CJ21" i="2"/>
  <c r="CI21" i="2"/>
  <c r="CH21" i="2"/>
  <c r="CG21" i="2"/>
  <c r="CF21" i="2"/>
  <c r="CE21" i="2"/>
  <c r="BV21" i="2"/>
  <c r="BU21" i="2"/>
  <c r="BQ21" i="2"/>
  <c r="BP21" i="2"/>
  <c r="BO21" i="2"/>
  <c r="BN21" i="2"/>
  <c r="BM21" i="2"/>
  <c r="BL21" i="2"/>
  <c r="BC21" i="2"/>
  <c r="BB21" i="2"/>
  <c r="AX21" i="2"/>
  <c r="AW21" i="2"/>
  <c r="AV21" i="2"/>
  <c r="AU21" i="2"/>
  <c r="AT21" i="2"/>
  <c r="AS21" i="2"/>
  <c r="AJ21" i="2"/>
  <c r="AI21" i="2"/>
  <c r="AE21" i="2"/>
  <c r="AD21" i="2"/>
  <c r="AC21" i="2"/>
  <c r="AB21" i="2"/>
  <c r="AA21" i="2"/>
  <c r="Z21" i="2"/>
  <c r="Q21" i="2"/>
  <c r="P21" i="2"/>
  <c r="L21" i="2"/>
  <c r="K21" i="2"/>
  <c r="J21" i="2"/>
  <c r="I21" i="2"/>
  <c r="H21" i="2"/>
  <c r="G21" i="2"/>
  <c r="CO20" i="2"/>
  <c r="CN20" i="2"/>
  <c r="CJ20" i="2"/>
  <c r="CI20" i="2"/>
  <c r="CH20" i="2"/>
  <c r="CG20" i="2"/>
  <c r="CF20" i="2"/>
  <c r="CE20" i="2"/>
  <c r="BV20" i="2"/>
  <c r="BU20" i="2"/>
  <c r="BQ20" i="2"/>
  <c r="BP20" i="2"/>
  <c r="BO20" i="2"/>
  <c r="BN20" i="2"/>
  <c r="BM20" i="2"/>
  <c r="BL20" i="2"/>
  <c r="BC20" i="2"/>
  <c r="BB20" i="2"/>
  <c r="AX20" i="2"/>
  <c r="AW20" i="2"/>
  <c r="AV20" i="2"/>
  <c r="AU20" i="2"/>
  <c r="AT20" i="2"/>
  <c r="AS20" i="2"/>
  <c r="AJ20" i="2"/>
  <c r="AI20" i="2"/>
  <c r="AE20" i="2"/>
  <c r="AD20" i="2"/>
  <c r="AC20" i="2"/>
  <c r="AB20" i="2"/>
  <c r="AA20" i="2"/>
  <c r="Z20" i="2"/>
  <c r="Q20" i="2"/>
  <c r="P20" i="2"/>
  <c r="L20" i="2"/>
  <c r="K20" i="2"/>
  <c r="J20" i="2"/>
  <c r="I20" i="2"/>
  <c r="H20" i="2"/>
  <c r="G20" i="2"/>
  <c r="CO19" i="2"/>
  <c r="CN19" i="2"/>
  <c r="CJ19" i="2"/>
  <c r="CI19" i="2"/>
  <c r="CH19" i="2"/>
  <c r="CG19" i="2"/>
  <c r="CF19" i="2"/>
  <c r="CE19" i="2"/>
  <c r="BV19" i="2"/>
  <c r="BU19" i="2"/>
  <c r="BQ19" i="2"/>
  <c r="BP19" i="2"/>
  <c r="BO19" i="2"/>
  <c r="BN19" i="2"/>
  <c r="BM19" i="2"/>
  <c r="BL19" i="2"/>
  <c r="BC19" i="2"/>
  <c r="BB19" i="2"/>
  <c r="AX19" i="2"/>
  <c r="AW19" i="2"/>
  <c r="AV19" i="2"/>
  <c r="AU19" i="2"/>
  <c r="AT19" i="2"/>
  <c r="AS19" i="2"/>
  <c r="AJ19" i="2"/>
  <c r="AI19" i="2"/>
  <c r="AE19" i="2"/>
  <c r="AD19" i="2"/>
  <c r="AC19" i="2"/>
  <c r="AB19" i="2"/>
  <c r="AA19" i="2"/>
  <c r="Z19" i="2"/>
  <c r="Q19" i="2"/>
  <c r="P19" i="2"/>
  <c r="L19" i="2"/>
  <c r="K19" i="2"/>
  <c r="J19" i="2"/>
  <c r="I19" i="2"/>
  <c r="H19" i="2"/>
  <c r="G19" i="2"/>
  <c r="CO18" i="2"/>
  <c r="CN18" i="2"/>
  <c r="CJ18" i="2"/>
  <c r="CI18" i="2"/>
  <c r="CH18" i="2"/>
  <c r="CG18" i="2"/>
  <c r="CF18" i="2"/>
  <c r="CE18" i="2"/>
  <c r="BV18" i="2"/>
  <c r="BU18" i="2"/>
  <c r="BQ18" i="2"/>
  <c r="BP18" i="2"/>
  <c r="BO18" i="2"/>
  <c r="BN18" i="2"/>
  <c r="BM18" i="2"/>
  <c r="BL18" i="2"/>
  <c r="BC18" i="2"/>
  <c r="BB18" i="2"/>
  <c r="AX18" i="2"/>
  <c r="AW18" i="2"/>
  <c r="AV18" i="2"/>
  <c r="AU18" i="2"/>
  <c r="AT18" i="2"/>
  <c r="AS18" i="2"/>
  <c r="AJ18" i="2"/>
  <c r="AI18" i="2"/>
  <c r="AE18" i="2"/>
  <c r="AD18" i="2"/>
  <c r="AC18" i="2"/>
  <c r="AB18" i="2"/>
  <c r="AA18" i="2"/>
  <c r="Z18" i="2"/>
  <c r="Q18" i="2"/>
  <c r="P18" i="2"/>
  <c r="L18" i="2"/>
  <c r="K18" i="2"/>
  <c r="J18" i="2"/>
  <c r="I18" i="2"/>
  <c r="H18" i="2"/>
  <c r="G18" i="2"/>
  <c r="CO17" i="2"/>
  <c r="CN17" i="2"/>
  <c r="CJ17" i="2"/>
  <c r="CI17" i="2"/>
  <c r="CH17" i="2"/>
  <c r="CG17" i="2"/>
  <c r="CF17" i="2"/>
  <c r="CE17" i="2"/>
  <c r="BV17" i="2"/>
  <c r="BU17" i="2"/>
  <c r="BQ17" i="2"/>
  <c r="BP17" i="2"/>
  <c r="BO17" i="2"/>
  <c r="BN17" i="2"/>
  <c r="BM17" i="2"/>
  <c r="BL17" i="2"/>
  <c r="BC17" i="2"/>
  <c r="BB17" i="2"/>
  <c r="AX17" i="2"/>
  <c r="AW17" i="2"/>
  <c r="AV17" i="2"/>
  <c r="AU17" i="2"/>
  <c r="AT17" i="2"/>
  <c r="AS17" i="2"/>
  <c r="AJ17" i="2"/>
  <c r="AI17" i="2"/>
  <c r="AE17" i="2"/>
  <c r="AD17" i="2"/>
  <c r="AC17" i="2"/>
  <c r="AB17" i="2"/>
  <c r="AA17" i="2"/>
  <c r="Z17" i="2"/>
  <c r="Q17" i="2"/>
  <c r="P17" i="2"/>
  <c r="L17" i="2"/>
  <c r="K17" i="2"/>
  <c r="J17" i="2"/>
  <c r="I17" i="2"/>
  <c r="H17" i="2"/>
  <c r="G17" i="2"/>
  <c r="CO16" i="2"/>
  <c r="CN16" i="2"/>
  <c r="CJ16" i="2"/>
  <c r="CI16" i="2"/>
  <c r="CH16" i="2"/>
  <c r="CG16" i="2"/>
  <c r="CF16" i="2"/>
  <c r="CE16" i="2"/>
  <c r="BV16" i="2"/>
  <c r="BU16" i="2"/>
  <c r="BQ16" i="2"/>
  <c r="BP16" i="2"/>
  <c r="BO16" i="2"/>
  <c r="BN16" i="2"/>
  <c r="BM16" i="2"/>
  <c r="BL16" i="2"/>
  <c r="BC16" i="2"/>
  <c r="BB16" i="2"/>
  <c r="AX16" i="2"/>
  <c r="AW16" i="2"/>
  <c r="AV16" i="2"/>
  <c r="AU16" i="2"/>
  <c r="AT16" i="2"/>
  <c r="AS16" i="2"/>
  <c r="AJ16" i="2"/>
  <c r="AI16" i="2"/>
  <c r="AE16" i="2"/>
  <c r="AD16" i="2"/>
  <c r="AC16" i="2"/>
  <c r="AB16" i="2"/>
  <c r="AA16" i="2"/>
  <c r="Z16" i="2"/>
  <c r="Q16" i="2"/>
  <c r="P16" i="2"/>
  <c r="L16" i="2"/>
  <c r="K16" i="2"/>
  <c r="J16" i="2"/>
  <c r="I16" i="2"/>
  <c r="H16" i="2"/>
  <c r="G16" i="2"/>
  <c r="CO15" i="2"/>
  <c r="CN15" i="2"/>
  <c r="CJ15" i="2"/>
  <c r="CI15" i="2"/>
  <c r="CH15" i="2"/>
  <c r="CG15" i="2"/>
  <c r="CF15" i="2"/>
  <c r="CE15" i="2"/>
  <c r="BV15" i="2"/>
  <c r="BU15" i="2"/>
  <c r="BQ15" i="2"/>
  <c r="BP15" i="2"/>
  <c r="BO15" i="2"/>
  <c r="BN15" i="2"/>
  <c r="BM15" i="2"/>
  <c r="BL15" i="2"/>
  <c r="BC15" i="2"/>
  <c r="BB15" i="2"/>
  <c r="AX15" i="2"/>
  <c r="AW15" i="2"/>
  <c r="AV15" i="2"/>
  <c r="AU15" i="2"/>
  <c r="AT15" i="2"/>
  <c r="AS15" i="2"/>
  <c r="AJ15" i="2"/>
  <c r="AI15" i="2"/>
  <c r="AE15" i="2"/>
  <c r="AD15" i="2"/>
  <c r="AC15" i="2"/>
  <c r="AB15" i="2"/>
  <c r="AA15" i="2"/>
  <c r="Z15" i="2"/>
  <c r="Q15" i="2"/>
  <c r="P15" i="2"/>
  <c r="L15" i="2"/>
  <c r="K15" i="2"/>
  <c r="J15" i="2"/>
  <c r="I15" i="2"/>
  <c r="H15" i="2"/>
  <c r="G15" i="2"/>
  <c r="CO14" i="2"/>
  <c r="CN14" i="2"/>
  <c r="CJ14" i="2"/>
  <c r="CI14" i="2"/>
  <c r="CH14" i="2"/>
  <c r="CG14" i="2"/>
  <c r="CF14" i="2"/>
  <c r="CE14" i="2"/>
  <c r="BV14" i="2"/>
  <c r="BU14" i="2"/>
  <c r="BQ14" i="2"/>
  <c r="BP14" i="2"/>
  <c r="BO14" i="2"/>
  <c r="BN14" i="2"/>
  <c r="BM14" i="2"/>
  <c r="BL14" i="2"/>
  <c r="BC14" i="2"/>
  <c r="BB14" i="2"/>
  <c r="AX14" i="2"/>
  <c r="AW14" i="2"/>
  <c r="AV14" i="2"/>
  <c r="AU14" i="2"/>
  <c r="AT14" i="2"/>
  <c r="AS14" i="2"/>
  <c r="AJ14" i="2"/>
  <c r="AI14" i="2"/>
  <c r="AE14" i="2"/>
  <c r="AD14" i="2"/>
  <c r="AC14" i="2"/>
  <c r="AB14" i="2"/>
  <c r="AA14" i="2"/>
  <c r="Z14" i="2"/>
  <c r="Q14" i="2"/>
  <c r="P14" i="2"/>
  <c r="L14" i="2"/>
  <c r="K14" i="2"/>
  <c r="J14" i="2"/>
  <c r="I14" i="2"/>
  <c r="H14" i="2"/>
  <c r="G14" i="2"/>
  <c r="CO13" i="2"/>
  <c r="CN13" i="2"/>
  <c r="CJ13" i="2"/>
  <c r="CI13" i="2"/>
  <c r="CH13" i="2"/>
  <c r="CG13" i="2"/>
  <c r="CF13" i="2"/>
  <c r="CE13" i="2"/>
  <c r="BV13" i="2"/>
  <c r="BU13" i="2"/>
  <c r="BQ13" i="2"/>
  <c r="BP13" i="2"/>
  <c r="BO13" i="2"/>
  <c r="BN13" i="2"/>
  <c r="BM13" i="2"/>
  <c r="BL13" i="2"/>
  <c r="BC13" i="2"/>
  <c r="BB13" i="2"/>
  <c r="AX13" i="2"/>
  <c r="AW13" i="2"/>
  <c r="AV13" i="2"/>
  <c r="AU13" i="2"/>
  <c r="AT13" i="2"/>
  <c r="AS13" i="2"/>
  <c r="AJ13" i="2"/>
  <c r="AI13" i="2"/>
  <c r="AE13" i="2"/>
  <c r="AD13" i="2"/>
  <c r="AC13" i="2"/>
  <c r="AB13" i="2"/>
  <c r="AA13" i="2"/>
  <c r="Z13" i="2"/>
  <c r="Q13" i="2"/>
  <c r="P13" i="2"/>
  <c r="L13" i="2"/>
  <c r="K13" i="2"/>
  <c r="J13" i="2"/>
  <c r="I13" i="2"/>
  <c r="H13" i="2"/>
  <c r="G13" i="2"/>
  <c r="CO12" i="2"/>
  <c r="CN12" i="2"/>
  <c r="CJ12" i="2"/>
  <c r="CI12" i="2"/>
  <c r="CH12" i="2"/>
  <c r="CG12" i="2"/>
  <c r="CF12" i="2"/>
  <c r="CE12" i="2"/>
  <c r="BV12" i="2"/>
  <c r="BU12" i="2"/>
  <c r="BQ12" i="2"/>
  <c r="BP12" i="2"/>
  <c r="BO12" i="2"/>
  <c r="BN12" i="2"/>
  <c r="BM12" i="2"/>
  <c r="BL12" i="2"/>
  <c r="BC12" i="2"/>
  <c r="BB12" i="2"/>
  <c r="AX12" i="2"/>
  <c r="AW12" i="2"/>
  <c r="AV12" i="2"/>
  <c r="AU12" i="2"/>
  <c r="AT12" i="2"/>
  <c r="AS12" i="2"/>
  <c r="AJ12" i="2"/>
  <c r="AI12" i="2"/>
  <c r="AE12" i="2"/>
  <c r="AD12" i="2"/>
  <c r="AC12" i="2"/>
  <c r="AB12" i="2"/>
  <c r="AA12" i="2"/>
  <c r="Z12" i="2"/>
  <c r="Q12" i="2"/>
  <c r="P12" i="2"/>
  <c r="L12" i="2"/>
  <c r="K12" i="2"/>
  <c r="J12" i="2"/>
  <c r="I12" i="2"/>
  <c r="H12" i="2"/>
  <c r="G12" i="2"/>
  <c r="CO11" i="2"/>
  <c r="CN11" i="2"/>
  <c r="CJ11" i="2"/>
  <c r="CI11" i="2"/>
  <c r="CH11" i="2"/>
  <c r="CG11" i="2"/>
  <c r="CF11" i="2"/>
  <c r="CE11" i="2"/>
  <c r="BV11" i="2"/>
  <c r="BU11" i="2"/>
  <c r="BQ11" i="2"/>
  <c r="BP11" i="2"/>
  <c r="BO11" i="2"/>
  <c r="BN11" i="2"/>
  <c r="BM11" i="2"/>
  <c r="BL11" i="2"/>
  <c r="BC11" i="2"/>
  <c r="BB11" i="2"/>
  <c r="AX11" i="2"/>
  <c r="AW11" i="2"/>
  <c r="AV11" i="2"/>
  <c r="AU11" i="2"/>
  <c r="AT11" i="2"/>
  <c r="AS11" i="2"/>
  <c r="AJ11" i="2"/>
  <c r="AI11" i="2"/>
  <c r="AE11" i="2"/>
  <c r="AD11" i="2"/>
  <c r="AC11" i="2"/>
  <c r="AB11" i="2"/>
  <c r="AA11" i="2"/>
  <c r="Z11" i="2"/>
  <c r="Q11" i="2"/>
  <c r="P11" i="2"/>
  <c r="L11" i="2"/>
  <c r="K11" i="2"/>
  <c r="J11" i="2"/>
  <c r="I11" i="2"/>
  <c r="H11" i="2"/>
  <c r="G11" i="2"/>
  <c r="CO10" i="2"/>
  <c r="CN10" i="2"/>
  <c r="CJ10" i="2"/>
  <c r="CI10" i="2"/>
  <c r="CH10" i="2"/>
  <c r="CG10" i="2"/>
  <c r="CF10" i="2"/>
  <c r="CE10" i="2"/>
  <c r="BV10" i="2"/>
  <c r="BU10" i="2"/>
  <c r="BQ10" i="2"/>
  <c r="BP10" i="2"/>
  <c r="BO10" i="2"/>
  <c r="BN10" i="2"/>
  <c r="BM10" i="2"/>
  <c r="BL10" i="2"/>
  <c r="BC10" i="2"/>
  <c r="BB10" i="2"/>
  <c r="AX10" i="2"/>
  <c r="AW10" i="2"/>
  <c r="AV10" i="2"/>
  <c r="AU10" i="2"/>
  <c r="AT10" i="2"/>
  <c r="AS10" i="2"/>
  <c r="AJ10" i="2"/>
  <c r="AI10" i="2"/>
  <c r="AE10" i="2"/>
  <c r="AD10" i="2"/>
  <c r="AC10" i="2"/>
  <c r="AB10" i="2"/>
  <c r="AA10" i="2"/>
  <c r="Z10" i="2"/>
  <c r="Q10" i="2"/>
  <c r="P10" i="2"/>
  <c r="L10" i="2"/>
  <c r="K10" i="2"/>
  <c r="J10" i="2"/>
  <c r="I10" i="2"/>
  <c r="H10" i="2"/>
  <c r="G10" i="2"/>
  <c r="CO9" i="2"/>
  <c r="CN9" i="2"/>
  <c r="CJ9" i="2"/>
  <c r="CI9" i="2"/>
  <c r="CH9" i="2"/>
  <c r="CG9" i="2"/>
  <c r="CF9" i="2"/>
  <c r="CE9" i="2"/>
  <c r="BV9" i="2"/>
  <c r="BU9" i="2"/>
  <c r="BQ9" i="2"/>
  <c r="BP9" i="2"/>
  <c r="BO9" i="2"/>
  <c r="BN9" i="2"/>
  <c r="BM9" i="2"/>
  <c r="BL9" i="2"/>
  <c r="BC9" i="2"/>
  <c r="BB9" i="2"/>
  <c r="AX9" i="2"/>
  <c r="AW9" i="2"/>
  <c r="AV9" i="2"/>
  <c r="AU9" i="2"/>
  <c r="AT9" i="2"/>
  <c r="AS9" i="2"/>
  <c r="AJ9" i="2"/>
  <c r="AI9" i="2"/>
  <c r="AE9" i="2"/>
  <c r="AD9" i="2"/>
  <c r="AC9" i="2"/>
  <c r="AB9" i="2"/>
  <c r="AA9" i="2"/>
  <c r="Z9" i="2"/>
  <c r="Q9" i="2"/>
  <c r="P9" i="2"/>
  <c r="L9" i="2"/>
  <c r="K9" i="2"/>
  <c r="J9" i="2"/>
  <c r="I9" i="2"/>
  <c r="H9" i="2"/>
  <c r="G9" i="2"/>
  <c r="CO8" i="2"/>
  <c r="CN8" i="2"/>
  <c r="CJ8" i="2"/>
  <c r="CI8" i="2"/>
  <c r="CH8" i="2"/>
  <c r="CG8" i="2"/>
  <c r="CF8" i="2"/>
  <c r="CE8" i="2"/>
  <c r="BV8" i="2"/>
  <c r="BU8" i="2"/>
  <c r="BQ8" i="2"/>
  <c r="BP8" i="2"/>
  <c r="BO8" i="2"/>
  <c r="BN8" i="2"/>
  <c r="BM8" i="2"/>
  <c r="BL8" i="2"/>
  <c r="BC8" i="2"/>
  <c r="BB8" i="2"/>
  <c r="AX8" i="2"/>
  <c r="AW8" i="2"/>
  <c r="AV8" i="2"/>
  <c r="AU8" i="2"/>
  <c r="AT8" i="2"/>
  <c r="AS8" i="2"/>
  <c r="AJ8" i="2"/>
  <c r="AI8" i="2"/>
  <c r="AE8" i="2"/>
  <c r="AD8" i="2"/>
  <c r="AC8" i="2"/>
  <c r="AB8" i="2"/>
  <c r="AA8" i="2"/>
  <c r="Z8" i="2"/>
  <c r="Q8" i="2"/>
  <c r="P8" i="2"/>
  <c r="L8" i="2"/>
  <c r="K8" i="2"/>
  <c r="J8" i="2"/>
  <c r="I8" i="2"/>
  <c r="H8" i="2"/>
  <c r="G8" i="2"/>
  <c r="CO7" i="2"/>
  <c r="CN7" i="2"/>
  <c r="CJ7" i="2"/>
  <c r="CI7" i="2"/>
  <c r="CH7" i="2"/>
  <c r="CG7" i="2"/>
  <c r="CF7" i="2"/>
  <c r="CE7" i="2"/>
  <c r="BV7" i="2"/>
  <c r="BU7" i="2"/>
  <c r="BQ7" i="2"/>
  <c r="BP7" i="2"/>
  <c r="BO7" i="2"/>
  <c r="BN7" i="2"/>
  <c r="BM7" i="2"/>
  <c r="BL7" i="2"/>
  <c r="BC7" i="2"/>
  <c r="BB7" i="2"/>
  <c r="AX7" i="2"/>
  <c r="AW7" i="2"/>
  <c r="AV7" i="2"/>
  <c r="AU7" i="2"/>
  <c r="AT7" i="2"/>
  <c r="AS7" i="2"/>
  <c r="AJ7" i="2"/>
  <c r="AI7" i="2"/>
  <c r="AE7" i="2"/>
  <c r="AD7" i="2"/>
  <c r="AC7" i="2"/>
  <c r="AB7" i="2"/>
  <c r="AA7" i="2"/>
  <c r="Z7" i="2"/>
  <c r="Q7" i="2"/>
  <c r="P7" i="2"/>
  <c r="L7" i="2"/>
  <c r="K7" i="2"/>
  <c r="J7" i="2"/>
  <c r="I7" i="2"/>
  <c r="H7" i="2"/>
  <c r="G7" i="2"/>
  <c r="CO6" i="2"/>
  <c r="CN6" i="2"/>
  <c r="CJ6" i="2"/>
  <c r="CI6" i="2"/>
  <c r="CH6" i="2"/>
  <c r="CG6" i="2"/>
  <c r="CF6" i="2"/>
  <c r="CE6" i="2"/>
  <c r="BV6" i="2"/>
  <c r="BU6" i="2"/>
  <c r="BQ6" i="2"/>
  <c r="BP6" i="2"/>
  <c r="BO6" i="2"/>
  <c r="BN6" i="2"/>
  <c r="BM6" i="2"/>
  <c r="BL6" i="2"/>
  <c r="BC6" i="2"/>
  <c r="BB6" i="2"/>
  <c r="AX6" i="2"/>
  <c r="AW6" i="2"/>
  <c r="AV6" i="2"/>
  <c r="AU6" i="2"/>
  <c r="AT6" i="2"/>
  <c r="AS6" i="2"/>
  <c r="AJ6" i="2"/>
  <c r="AI6" i="2"/>
  <c r="AE6" i="2"/>
  <c r="AD6" i="2"/>
  <c r="AC6" i="2"/>
  <c r="AB6" i="2"/>
  <c r="AA6" i="2"/>
  <c r="Z6" i="2"/>
  <c r="Q6" i="2"/>
  <c r="P6" i="2"/>
  <c r="L6" i="2"/>
  <c r="K6" i="2"/>
  <c r="J6" i="2"/>
  <c r="I6" i="2"/>
  <c r="H6" i="2"/>
  <c r="G6" i="2"/>
  <c r="CO5" i="2"/>
  <c r="CN5" i="2"/>
  <c r="CJ5" i="2"/>
  <c r="CI5" i="2"/>
  <c r="CH5" i="2"/>
  <c r="CG5" i="2"/>
  <c r="CF5" i="2"/>
  <c r="CE5" i="2"/>
  <c r="BV5" i="2"/>
  <c r="BU5" i="2"/>
  <c r="BQ5" i="2"/>
  <c r="BP5" i="2"/>
  <c r="BO5" i="2"/>
  <c r="BN5" i="2"/>
  <c r="BM5" i="2"/>
  <c r="BL5" i="2"/>
  <c r="BC5" i="2"/>
  <c r="BB5" i="2"/>
  <c r="AX5" i="2"/>
  <c r="AW5" i="2"/>
  <c r="AV5" i="2"/>
  <c r="AU5" i="2"/>
  <c r="AT5" i="2"/>
  <c r="AS5" i="2"/>
  <c r="AJ5" i="2"/>
  <c r="AI5" i="2"/>
  <c r="AE5" i="2"/>
  <c r="AD5" i="2"/>
  <c r="AC5" i="2"/>
  <c r="AB5" i="2"/>
  <c r="AA5" i="2"/>
  <c r="Z5" i="2"/>
  <c r="Q5" i="2"/>
  <c r="P5" i="2"/>
  <c r="L5" i="2"/>
  <c r="K5" i="2"/>
  <c r="J5" i="2"/>
  <c r="I5" i="2"/>
  <c r="H5" i="2"/>
  <c r="G5" i="2"/>
  <c r="CO4" i="2"/>
  <c r="CN4" i="2"/>
  <c r="CJ4" i="2"/>
  <c r="CI4" i="2"/>
  <c r="CH4" i="2"/>
  <c r="CG4" i="2"/>
  <c r="CF4" i="2"/>
  <c r="CE4" i="2"/>
  <c r="BV4" i="2"/>
  <c r="BU4" i="2"/>
  <c r="BQ4" i="2"/>
  <c r="BP4" i="2"/>
  <c r="BO4" i="2"/>
  <c r="BN4" i="2"/>
  <c r="BM4" i="2"/>
  <c r="BL4" i="2"/>
  <c r="BC4" i="2"/>
  <c r="BB4" i="2"/>
  <c r="AX4" i="2"/>
  <c r="AW4" i="2"/>
  <c r="AV4" i="2"/>
  <c r="AU4" i="2"/>
  <c r="AT4" i="2"/>
  <c r="AS4" i="2"/>
  <c r="AJ4" i="2"/>
  <c r="AI4" i="2"/>
  <c r="AE4" i="2"/>
  <c r="AD4" i="2"/>
  <c r="AC4" i="2"/>
  <c r="AB4" i="2"/>
  <c r="AA4" i="2"/>
  <c r="Z4" i="2"/>
  <c r="Q4" i="2"/>
  <c r="P4" i="2"/>
  <c r="L4" i="2"/>
  <c r="K4" i="2"/>
  <c r="J4" i="2"/>
  <c r="I4" i="2"/>
  <c r="H4" i="2"/>
  <c r="G4" i="2"/>
  <c r="CO3" i="2"/>
  <c r="CN3" i="2"/>
  <c r="CJ3" i="2"/>
  <c r="CI3" i="2"/>
  <c r="CH3" i="2"/>
  <c r="CG3" i="2"/>
  <c r="CF3" i="2"/>
  <c r="CE3" i="2"/>
  <c r="BV3" i="2"/>
  <c r="BU3" i="2"/>
  <c r="BQ3" i="2"/>
  <c r="BP3" i="2"/>
  <c r="BO3" i="2"/>
  <c r="BN3" i="2"/>
  <c r="BM3" i="2"/>
  <c r="BL3" i="2"/>
  <c r="BC3" i="2"/>
  <c r="BB3" i="2"/>
  <c r="AX3" i="2"/>
  <c r="AW3" i="2"/>
  <c r="AV3" i="2"/>
  <c r="AU3" i="2"/>
  <c r="AT3" i="2"/>
  <c r="AS3" i="2"/>
  <c r="AJ3" i="2"/>
  <c r="AI3" i="2"/>
  <c r="AE3" i="2"/>
  <c r="AD3" i="2"/>
  <c r="AC3" i="2"/>
  <c r="AB3" i="2"/>
  <c r="AA3" i="2"/>
  <c r="Z3" i="2"/>
  <c r="Q3" i="2"/>
  <c r="P3" i="2"/>
  <c r="L3" i="2"/>
  <c r="K3" i="2"/>
  <c r="J3" i="2"/>
  <c r="I3" i="2"/>
  <c r="H3" i="2"/>
  <c r="G3" i="2"/>
  <c r="CO2" i="2"/>
  <c r="CN2" i="2"/>
  <c r="CJ2" i="2"/>
  <c r="CI2" i="2"/>
  <c r="CH2" i="2"/>
  <c r="CG2" i="2"/>
  <c r="CF2" i="2"/>
  <c r="CE2" i="2"/>
  <c r="BY2" i="2"/>
  <c r="BV2" i="2"/>
  <c r="BU2" i="2"/>
  <c r="BQ2" i="2"/>
  <c r="BP2" i="2"/>
  <c r="BO2" i="2"/>
  <c r="BN2" i="2"/>
  <c r="BM2" i="2"/>
  <c r="BL2" i="2"/>
  <c r="BF2" i="2"/>
  <c r="BC2" i="2"/>
  <c r="BB2" i="2"/>
  <c r="AX2" i="2"/>
  <c r="AW2" i="2"/>
  <c r="AV2" i="2"/>
  <c r="AU2" i="2"/>
  <c r="AT2" i="2"/>
  <c r="AS2" i="2"/>
  <c r="AM2" i="2"/>
  <c r="AJ2" i="2"/>
  <c r="AI2" i="2"/>
  <c r="AE2" i="2"/>
  <c r="AD2" i="2"/>
  <c r="AC2" i="2"/>
  <c r="AB2" i="2"/>
  <c r="AA2" i="2"/>
  <c r="Z2" i="2"/>
  <c r="T2" i="2"/>
  <c r="Q2" i="2"/>
  <c r="P2" i="2"/>
  <c r="L2" i="2"/>
  <c r="K2" i="2"/>
  <c r="J2" i="2"/>
  <c r="I2" i="2"/>
  <c r="H2" i="2"/>
  <c r="G2" i="2"/>
  <c r="A2" i="2"/>
  <c r="CO55" i="1"/>
  <c r="CN55" i="1"/>
  <c r="CJ55" i="1"/>
  <c r="CI55" i="1"/>
  <c r="CH55" i="1"/>
  <c r="CG55" i="1"/>
  <c r="CF55" i="1"/>
  <c r="CE55" i="1"/>
  <c r="BV55" i="1"/>
  <c r="BU55" i="1"/>
  <c r="BQ55" i="1"/>
  <c r="BP55" i="1"/>
  <c r="BO55" i="1"/>
  <c r="BN55" i="1"/>
  <c r="BM55" i="1"/>
  <c r="BL55" i="1"/>
  <c r="BC55" i="1"/>
  <c r="BB55" i="1"/>
  <c r="AX55" i="1"/>
  <c r="AW55" i="1"/>
  <c r="AV55" i="1"/>
  <c r="AU55" i="1"/>
  <c r="AT55" i="1"/>
  <c r="AS55" i="1"/>
  <c r="AJ55" i="1"/>
  <c r="AI55" i="1"/>
  <c r="AE55" i="1"/>
  <c r="AD55" i="1"/>
  <c r="AC55" i="1"/>
  <c r="AB55" i="1"/>
  <c r="AA55" i="1"/>
  <c r="Z55" i="1"/>
  <c r="Q55" i="1"/>
  <c r="P55" i="1"/>
  <c r="L55" i="1"/>
  <c r="K55" i="1"/>
  <c r="J55" i="1"/>
  <c r="I55" i="1"/>
  <c r="H55" i="1"/>
  <c r="G55" i="1"/>
  <c r="CO54" i="1"/>
  <c r="CN54" i="1"/>
  <c r="CJ54" i="1"/>
  <c r="CI54" i="1"/>
  <c r="CH54" i="1"/>
  <c r="CG54" i="1"/>
  <c r="CF54" i="1"/>
  <c r="CE54" i="1"/>
  <c r="BV54" i="1"/>
  <c r="BU54" i="1"/>
  <c r="BQ54" i="1"/>
  <c r="BP54" i="1"/>
  <c r="BO54" i="1"/>
  <c r="BN54" i="1"/>
  <c r="BM54" i="1"/>
  <c r="BL54" i="1"/>
  <c r="BC54" i="1"/>
  <c r="BB54" i="1"/>
  <c r="AX54" i="1"/>
  <c r="AW54" i="1"/>
  <c r="AV54" i="1"/>
  <c r="AU54" i="1"/>
  <c r="AT54" i="1"/>
  <c r="AS54" i="1"/>
  <c r="AJ54" i="1"/>
  <c r="AI54" i="1"/>
  <c r="AE54" i="1"/>
  <c r="AD54" i="1"/>
  <c r="AC54" i="1"/>
  <c r="AB54" i="1"/>
  <c r="AA54" i="1"/>
  <c r="Z54" i="1"/>
  <c r="Q54" i="1"/>
  <c r="P54" i="1"/>
  <c r="L54" i="1"/>
  <c r="K54" i="1"/>
  <c r="J54" i="1"/>
  <c r="I54" i="1"/>
  <c r="H54" i="1"/>
  <c r="G54" i="1"/>
  <c r="CO53" i="1"/>
  <c r="CN53" i="1"/>
  <c r="CJ53" i="1"/>
  <c r="CI53" i="1"/>
  <c r="CH53" i="1"/>
  <c r="CG53" i="1"/>
  <c r="CF53" i="1"/>
  <c r="CE53" i="1"/>
  <c r="BV53" i="1"/>
  <c r="BU53" i="1"/>
  <c r="BQ53" i="1"/>
  <c r="BP53" i="1"/>
  <c r="BO53" i="1"/>
  <c r="BN53" i="1"/>
  <c r="BM53" i="1"/>
  <c r="BL53" i="1"/>
  <c r="BC53" i="1"/>
  <c r="BB53" i="1"/>
  <c r="AX53" i="1"/>
  <c r="AW53" i="1"/>
  <c r="AV53" i="1"/>
  <c r="AU53" i="1"/>
  <c r="AT53" i="1"/>
  <c r="AS53" i="1"/>
  <c r="AJ53" i="1"/>
  <c r="AI53" i="1"/>
  <c r="AE53" i="1"/>
  <c r="AD53" i="1"/>
  <c r="AC53" i="1"/>
  <c r="AB53" i="1"/>
  <c r="AA53" i="1"/>
  <c r="Z53" i="1"/>
  <c r="Q53" i="1"/>
  <c r="P53" i="1"/>
  <c r="L53" i="1"/>
  <c r="K53" i="1"/>
  <c r="J53" i="1"/>
  <c r="I53" i="1"/>
  <c r="H53" i="1"/>
  <c r="G53" i="1"/>
  <c r="CO52" i="1"/>
  <c r="CN52" i="1"/>
  <c r="CJ52" i="1"/>
  <c r="CI52" i="1"/>
  <c r="CH52" i="1"/>
  <c r="CG52" i="1"/>
  <c r="CF52" i="1"/>
  <c r="CE52" i="1"/>
  <c r="BV52" i="1"/>
  <c r="BU52" i="1"/>
  <c r="BQ52" i="1"/>
  <c r="BP52" i="1"/>
  <c r="BO52" i="1"/>
  <c r="BN52" i="1"/>
  <c r="BM52" i="1"/>
  <c r="BL52" i="1"/>
  <c r="BC52" i="1"/>
  <c r="BB52" i="1"/>
  <c r="AX52" i="1"/>
  <c r="AW52" i="1"/>
  <c r="AV52" i="1"/>
  <c r="AU52" i="1"/>
  <c r="AT52" i="1"/>
  <c r="AS52" i="1"/>
  <c r="AJ52" i="1"/>
  <c r="AI52" i="1"/>
  <c r="AE52" i="1"/>
  <c r="AD52" i="1"/>
  <c r="AC52" i="1"/>
  <c r="AB52" i="1"/>
  <c r="AA52" i="1"/>
  <c r="Z52" i="1"/>
  <c r="Q52" i="1"/>
  <c r="P52" i="1"/>
  <c r="L52" i="1"/>
  <c r="K52" i="1"/>
  <c r="J52" i="1"/>
  <c r="I52" i="1"/>
  <c r="H52" i="1"/>
  <c r="G52" i="1"/>
  <c r="CO51" i="1"/>
  <c r="CN51" i="1"/>
  <c r="CJ51" i="1"/>
  <c r="CI51" i="1"/>
  <c r="CH51" i="1"/>
  <c r="CG51" i="1"/>
  <c r="CF51" i="1"/>
  <c r="CE51" i="1"/>
  <c r="BV51" i="1"/>
  <c r="BU51" i="1"/>
  <c r="BQ51" i="1"/>
  <c r="BP51" i="1"/>
  <c r="BO51" i="1"/>
  <c r="BN51" i="1"/>
  <c r="BM51" i="1"/>
  <c r="BL51" i="1"/>
  <c r="BC51" i="1"/>
  <c r="BB51" i="1"/>
  <c r="AX51" i="1"/>
  <c r="AW51" i="1"/>
  <c r="AV51" i="1"/>
  <c r="AU51" i="1"/>
  <c r="AT51" i="1"/>
  <c r="AS51" i="1"/>
  <c r="AJ51" i="1"/>
  <c r="AI51" i="1"/>
  <c r="AE51" i="1"/>
  <c r="AD51" i="1"/>
  <c r="AC51" i="1"/>
  <c r="AB51" i="1"/>
  <c r="AA51" i="1"/>
  <c r="Z51" i="1"/>
  <c r="Q51" i="1"/>
  <c r="P51" i="1"/>
  <c r="L51" i="1"/>
  <c r="K51" i="1"/>
  <c r="J51" i="1"/>
  <c r="I51" i="1"/>
  <c r="H51" i="1"/>
  <c r="G51" i="1"/>
  <c r="CO50" i="1"/>
  <c r="CN50" i="1"/>
  <c r="CJ50" i="1"/>
  <c r="CI50" i="1"/>
  <c r="CH50" i="1"/>
  <c r="CG50" i="1"/>
  <c r="CF50" i="1"/>
  <c r="CE50" i="1"/>
  <c r="BV50" i="1"/>
  <c r="BU50" i="1"/>
  <c r="BQ50" i="1"/>
  <c r="BP50" i="1"/>
  <c r="BO50" i="1"/>
  <c r="BN50" i="1"/>
  <c r="BM50" i="1"/>
  <c r="BL50" i="1"/>
  <c r="BC50" i="1"/>
  <c r="BB50" i="1"/>
  <c r="AX50" i="1"/>
  <c r="AW50" i="1"/>
  <c r="AV50" i="1"/>
  <c r="AU50" i="1"/>
  <c r="AT50" i="1"/>
  <c r="AS50" i="1"/>
  <c r="AJ50" i="1"/>
  <c r="AI50" i="1"/>
  <c r="AE50" i="1"/>
  <c r="AD50" i="1"/>
  <c r="AC50" i="1"/>
  <c r="AB50" i="1"/>
  <c r="AA50" i="1"/>
  <c r="Z50" i="1"/>
  <c r="Q50" i="1"/>
  <c r="P50" i="1"/>
  <c r="L50" i="1"/>
  <c r="K50" i="1"/>
  <c r="J50" i="1"/>
  <c r="I50" i="1"/>
  <c r="H50" i="1"/>
  <c r="G50" i="1"/>
  <c r="CO49" i="1"/>
  <c r="CN49" i="1"/>
  <c r="CJ49" i="1"/>
  <c r="CI49" i="1"/>
  <c r="CH49" i="1"/>
  <c r="CG49" i="1"/>
  <c r="CF49" i="1"/>
  <c r="CE49" i="1"/>
  <c r="BV49" i="1"/>
  <c r="BU49" i="1"/>
  <c r="BQ49" i="1"/>
  <c r="BP49" i="1"/>
  <c r="BO49" i="1"/>
  <c r="BN49" i="1"/>
  <c r="BM49" i="1"/>
  <c r="BL49" i="1"/>
  <c r="BC49" i="1"/>
  <c r="BB49" i="1"/>
  <c r="AX49" i="1"/>
  <c r="AW49" i="1"/>
  <c r="AV49" i="1"/>
  <c r="AU49" i="1"/>
  <c r="AT49" i="1"/>
  <c r="AS49" i="1"/>
  <c r="AJ49" i="1"/>
  <c r="AI49" i="1"/>
  <c r="AE49" i="1"/>
  <c r="AD49" i="1"/>
  <c r="AC49" i="1"/>
  <c r="AB49" i="1"/>
  <c r="AA49" i="1"/>
  <c r="Z49" i="1"/>
  <c r="Q49" i="1"/>
  <c r="P49" i="1"/>
  <c r="L49" i="1"/>
  <c r="K49" i="1"/>
  <c r="J49" i="1"/>
  <c r="I49" i="1"/>
  <c r="H49" i="1"/>
  <c r="G49" i="1"/>
  <c r="CO48" i="1"/>
  <c r="CN48" i="1"/>
  <c r="CJ48" i="1"/>
  <c r="CI48" i="1"/>
  <c r="CH48" i="1"/>
  <c r="CG48" i="1"/>
  <c r="CF48" i="1"/>
  <c r="CE48" i="1"/>
  <c r="BV48" i="1"/>
  <c r="BU48" i="1"/>
  <c r="BQ48" i="1"/>
  <c r="BP48" i="1"/>
  <c r="BO48" i="1"/>
  <c r="BN48" i="1"/>
  <c r="BM48" i="1"/>
  <c r="BL48" i="1"/>
  <c r="BC48" i="1"/>
  <c r="BB48" i="1"/>
  <c r="AX48" i="1"/>
  <c r="AW48" i="1"/>
  <c r="AV48" i="1"/>
  <c r="AU48" i="1"/>
  <c r="AT48" i="1"/>
  <c r="AS48" i="1"/>
  <c r="AJ48" i="1"/>
  <c r="AI48" i="1"/>
  <c r="AE48" i="1"/>
  <c r="AD48" i="1"/>
  <c r="AC48" i="1"/>
  <c r="AB48" i="1"/>
  <c r="AA48" i="1"/>
  <c r="Z48" i="1"/>
  <c r="Q48" i="1"/>
  <c r="P48" i="1"/>
  <c r="L48" i="1"/>
  <c r="K48" i="1"/>
  <c r="J48" i="1"/>
  <c r="I48" i="1"/>
  <c r="H48" i="1"/>
  <c r="G48" i="1"/>
  <c r="CO47" i="1"/>
  <c r="CN47" i="1"/>
  <c r="CJ47" i="1"/>
  <c r="CI47" i="1"/>
  <c r="CH47" i="1"/>
  <c r="CG47" i="1"/>
  <c r="CF47" i="1"/>
  <c r="CE47" i="1"/>
  <c r="BV47" i="1"/>
  <c r="BU47" i="1"/>
  <c r="BQ47" i="1"/>
  <c r="BP47" i="1"/>
  <c r="BO47" i="1"/>
  <c r="BN47" i="1"/>
  <c r="BM47" i="1"/>
  <c r="BL47" i="1"/>
  <c r="BC47" i="1"/>
  <c r="BB47" i="1"/>
  <c r="AX47" i="1"/>
  <c r="AW47" i="1"/>
  <c r="AV47" i="1"/>
  <c r="AU47" i="1"/>
  <c r="AT47" i="1"/>
  <c r="AS47" i="1"/>
  <c r="AJ47" i="1"/>
  <c r="AI47" i="1"/>
  <c r="AE47" i="1"/>
  <c r="AD47" i="1"/>
  <c r="AC47" i="1"/>
  <c r="AB47" i="1"/>
  <c r="AA47" i="1"/>
  <c r="Z47" i="1"/>
  <c r="Q47" i="1"/>
  <c r="P47" i="1"/>
  <c r="L47" i="1"/>
  <c r="K47" i="1"/>
  <c r="J47" i="1"/>
  <c r="I47" i="1"/>
  <c r="H47" i="1"/>
  <c r="G47" i="1"/>
  <c r="CO46" i="1"/>
  <c r="CN46" i="1"/>
  <c r="CJ46" i="1"/>
  <c r="CI46" i="1"/>
  <c r="CH46" i="1"/>
  <c r="CG46" i="1"/>
  <c r="CF46" i="1"/>
  <c r="CE46" i="1"/>
  <c r="BV46" i="1"/>
  <c r="BU46" i="1"/>
  <c r="BQ46" i="1"/>
  <c r="BP46" i="1"/>
  <c r="BO46" i="1"/>
  <c r="BN46" i="1"/>
  <c r="BM46" i="1"/>
  <c r="BL46" i="1"/>
  <c r="BC46" i="1"/>
  <c r="BB46" i="1"/>
  <c r="AX46" i="1"/>
  <c r="AW46" i="1"/>
  <c r="AV46" i="1"/>
  <c r="AU46" i="1"/>
  <c r="AT46" i="1"/>
  <c r="AS46" i="1"/>
  <c r="AJ46" i="1"/>
  <c r="AI46" i="1"/>
  <c r="AE46" i="1"/>
  <c r="AD46" i="1"/>
  <c r="AC46" i="1"/>
  <c r="AB46" i="1"/>
  <c r="AA46" i="1"/>
  <c r="Z46" i="1"/>
  <c r="Q46" i="1"/>
  <c r="P46" i="1"/>
  <c r="L46" i="1"/>
  <c r="K46" i="1"/>
  <c r="J46" i="1"/>
  <c r="I46" i="1"/>
  <c r="H46" i="1"/>
  <c r="G46" i="1"/>
  <c r="CO45" i="1"/>
  <c r="CN45" i="1"/>
  <c r="CJ45" i="1"/>
  <c r="CI45" i="1"/>
  <c r="CH45" i="1"/>
  <c r="CG45" i="1"/>
  <c r="CF45" i="1"/>
  <c r="CE45" i="1"/>
  <c r="BV45" i="1"/>
  <c r="BU45" i="1"/>
  <c r="BQ45" i="1"/>
  <c r="BP45" i="1"/>
  <c r="BO45" i="1"/>
  <c r="BN45" i="1"/>
  <c r="BM45" i="1"/>
  <c r="BL45" i="1"/>
  <c r="BC45" i="1"/>
  <c r="BB45" i="1"/>
  <c r="AX45" i="1"/>
  <c r="AW45" i="1"/>
  <c r="AV45" i="1"/>
  <c r="AU45" i="1"/>
  <c r="AT45" i="1"/>
  <c r="AS45" i="1"/>
  <c r="AJ45" i="1"/>
  <c r="AI45" i="1"/>
  <c r="AE45" i="1"/>
  <c r="AD45" i="1"/>
  <c r="AC45" i="1"/>
  <c r="AB45" i="1"/>
  <c r="AA45" i="1"/>
  <c r="Z45" i="1"/>
  <c r="Q45" i="1"/>
  <c r="P45" i="1"/>
  <c r="L45" i="1"/>
  <c r="K45" i="1"/>
  <c r="J45" i="1"/>
  <c r="I45" i="1"/>
  <c r="H45" i="1"/>
  <c r="G45" i="1"/>
  <c r="CO44" i="1"/>
  <c r="CN44" i="1"/>
  <c r="CJ44" i="1"/>
  <c r="CI44" i="1"/>
  <c r="CH44" i="1"/>
  <c r="CG44" i="1"/>
  <c r="CF44" i="1"/>
  <c r="CE44" i="1"/>
  <c r="BV44" i="1"/>
  <c r="BU44" i="1"/>
  <c r="BQ44" i="1"/>
  <c r="BP44" i="1"/>
  <c r="BO44" i="1"/>
  <c r="BN44" i="1"/>
  <c r="BM44" i="1"/>
  <c r="BL44" i="1"/>
  <c r="BC44" i="1"/>
  <c r="BB44" i="1"/>
  <c r="AX44" i="1"/>
  <c r="AW44" i="1"/>
  <c r="AV44" i="1"/>
  <c r="AU44" i="1"/>
  <c r="AT44" i="1"/>
  <c r="AS44" i="1"/>
  <c r="AJ44" i="1"/>
  <c r="AI44" i="1"/>
  <c r="AE44" i="1"/>
  <c r="AD44" i="1"/>
  <c r="AC44" i="1"/>
  <c r="AB44" i="1"/>
  <c r="AA44" i="1"/>
  <c r="Z44" i="1"/>
  <c r="Q44" i="1"/>
  <c r="P44" i="1"/>
  <c r="L44" i="1"/>
  <c r="K44" i="1"/>
  <c r="J44" i="1"/>
  <c r="I44" i="1"/>
  <c r="H44" i="1"/>
  <c r="G44" i="1"/>
  <c r="CO43" i="1"/>
  <c r="CN43" i="1"/>
  <c r="CJ43" i="1"/>
  <c r="CI43" i="1"/>
  <c r="CH43" i="1"/>
  <c r="CG43" i="1"/>
  <c r="CF43" i="1"/>
  <c r="CE43" i="1"/>
  <c r="BV43" i="1"/>
  <c r="BU43" i="1"/>
  <c r="BQ43" i="1"/>
  <c r="BP43" i="1"/>
  <c r="BO43" i="1"/>
  <c r="BN43" i="1"/>
  <c r="BM43" i="1"/>
  <c r="BL43" i="1"/>
  <c r="BC43" i="1"/>
  <c r="BB43" i="1"/>
  <c r="AX43" i="1"/>
  <c r="AW43" i="1"/>
  <c r="AV43" i="1"/>
  <c r="AU43" i="1"/>
  <c r="AT43" i="1"/>
  <c r="AS43" i="1"/>
  <c r="AJ43" i="1"/>
  <c r="AI43" i="1"/>
  <c r="AE43" i="1"/>
  <c r="AD43" i="1"/>
  <c r="AC43" i="1"/>
  <c r="AB43" i="1"/>
  <c r="AA43" i="1"/>
  <c r="Z43" i="1"/>
  <c r="Q43" i="1"/>
  <c r="P43" i="1"/>
  <c r="L43" i="1"/>
  <c r="K43" i="1"/>
  <c r="J43" i="1"/>
  <c r="I43" i="1"/>
  <c r="H43" i="1"/>
  <c r="G43" i="1"/>
  <c r="CO42" i="1"/>
  <c r="CN42" i="1"/>
  <c r="CJ42" i="1"/>
  <c r="CI42" i="1"/>
  <c r="CH42" i="1"/>
  <c r="CG42" i="1"/>
  <c r="CF42" i="1"/>
  <c r="CE42" i="1"/>
  <c r="BV42" i="1"/>
  <c r="BU42" i="1"/>
  <c r="BQ42" i="1"/>
  <c r="BP42" i="1"/>
  <c r="BO42" i="1"/>
  <c r="BN42" i="1"/>
  <c r="BM42" i="1"/>
  <c r="BL42" i="1"/>
  <c r="BC42" i="1"/>
  <c r="BB42" i="1"/>
  <c r="AX42" i="1"/>
  <c r="AW42" i="1"/>
  <c r="AV42" i="1"/>
  <c r="AU42" i="1"/>
  <c r="AT42" i="1"/>
  <c r="AS42" i="1"/>
  <c r="AJ42" i="1"/>
  <c r="AI42" i="1"/>
  <c r="AE42" i="1"/>
  <c r="AD42" i="1"/>
  <c r="AC42" i="1"/>
  <c r="AB42" i="1"/>
  <c r="AA42" i="1"/>
  <c r="Z42" i="1"/>
  <c r="Q42" i="1"/>
  <c r="P42" i="1"/>
  <c r="L42" i="1"/>
  <c r="K42" i="1"/>
  <c r="J42" i="1"/>
  <c r="I42" i="1"/>
  <c r="H42" i="1"/>
  <c r="G42" i="1"/>
  <c r="CO41" i="1"/>
  <c r="CN41" i="1"/>
  <c r="CJ41" i="1"/>
  <c r="CI41" i="1"/>
  <c r="CH41" i="1"/>
  <c r="CG41" i="1"/>
  <c r="CF41" i="1"/>
  <c r="CE41" i="1"/>
  <c r="BV41" i="1"/>
  <c r="BU41" i="1"/>
  <c r="BQ41" i="1"/>
  <c r="BP41" i="1"/>
  <c r="BO41" i="1"/>
  <c r="BN41" i="1"/>
  <c r="BM41" i="1"/>
  <c r="BL41" i="1"/>
  <c r="BC41" i="1"/>
  <c r="BB41" i="1"/>
  <c r="AX41" i="1"/>
  <c r="AW41" i="1"/>
  <c r="AV41" i="1"/>
  <c r="AU41" i="1"/>
  <c r="AT41" i="1"/>
  <c r="AS41" i="1"/>
  <c r="AJ41" i="1"/>
  <c r="AI41" i="1"/>
  <c r="AE41" i="1"/>
  <c r="AD41" i="1"/>
  <c r="AC41" i="1"/>
  <c r="AB41" i="1"/>
  <c r="AA41" i="1"/>
  <c r="Z41" i="1"/>
  <c r="Q41" i="1"/>
  <c r="P41" i="1"/>
  <c r="L41" i="1"/>
  <c r="K41" i="1"/>
  <c r="J41" i="1"/>
  <c r="I41" i="1"/>
  <c r="H41" i="1"/>
  <c r="G41" i="1"/>
  <c r="CO40" i="1"/>
  <c r="CN40" i="1"/>
  <c r="CJ40" i="1"/>
  <c r="CI40" i="1"/>
  <c r="CH40" i="1"/>
  <c r="CG40" i="1"/>
  <c r="CF40" i="1"/>
  <c r="CE40" i="1"/>
  <c r="BV40" i="1"/>
  <c r="BU40" i="1"/>
  <c r="BQ40" i="1"/>
  <c r="BP40" i="1"/>
  <c r="BO40" i="1"/>
  <c r="BN40" i="1"/>
  <c r="BM40" i="1"/>
  <c r="BL40" i="1"/>
  <c r="BC40" i="1"/>
  <c r="BB40" i="1"/>
  <c r="AX40" i="1"/>
  <c r="AW40" i="1"/>
  <c r="AV40" i="1"/>
  <c r="AU40" i="1"/>
  <c r="AT40" i="1"/>
  <c r="AS40" i="1"/>
  <c r="AJ40" i="1"/>
  <c r="AI40" i="1"/>
  <c r="AE40" i="1"/>
  <c r="AD40" i="1"/>
  <c r="AC40" i="1"/>
  <c r="AB40" i="1"/>
  <c r="AA40" i="1"/>
  <c r="Z40" i="1"/>
  <c r="Q40" i="1"/>
  <c r="P40" i="1"/>
  <c r="L40" i="1"/>
  <c r="K40" i="1"/>
  <c r="J40" i="1"/>
  <c r="I40" i="1"/>
  <c r="H40" i="1"/>
  <c r="G40" i="1"/>
  <c r="CO39" i="1"/>
  <c r="CN39" i="1"/>
  <c r="CJ39" i="1"/>
  <c r="CI39" i="1"/>
  <c r="CH39" i="1"/>
  <c r="CG39" i="1"/>
  <c r="CF39" i="1"/>
  <c r="CE39" i="1"/>
  <c r="BV39" i="1"/>
  <c r="BU39" i="1"/>
  <c r="BQ39" i="1"/>
  <c r="BP39" i="1"/>
  <c r="BO39" i="1"/>
  <c r="BN39" i="1"/>
  <c r="BM39" i="1"/>
  <c r="BL39" i="1"/>
  <c r="BC39" i="1"/>
  <c r="BB39" i="1"/>
  <c r="AX39" i="1"/>
  <c r="AW39" i="1"/>
  <c r="AV39" i="1"/>
  <c r="AU39" i="1"/>
  <c r="AT39" i="1"/>
  <c r="AS39" i="1"/>
  <c r="AJ39" i="1"/>
  <c r="AI39" i="1"/>
  <c r="AE39" i="1"/>
  <c r="AD39" i="1"/>
  <c r="AC39" i="1"/>
  <c r="AB39" i="1"/>
  <c r="AA39" i="1"/>
  <c r="Z39" i="1"/>
  <c r="Q39" i="1"/>
  <c r="P39" i="1"/>
  <c r="L39" i="1"/>
  <c r="K39" i="1"/>
  <c r="J39" i="1"/>
  <c r="I39" i="1"/>
  <c r="H39" i="1"/>
  <c r="G39" i="1"/>
  <c r="CO38" i="1"/>
  <c r="CN38" i="1"/>
  <c r="CJ38" i="1"/>
  <c r="CI38" i="1"/>
  <c r="CH38" i="1"/>
  <c r="CG38" i="1"/>
  <c r="CF38" i="1"/>
  <c r="CE38" i="1"/>
  <c r="BV38" i="1"/>
  <c r="BU38" i="1"/>
  <c r="BQ38" i="1"/>
  <c r="BP38" i="1"/>
  <c r="BO38" i="1"/>
  <c r="BN38" i="1"/>
  <c r="BM38" i="1"/>
  <c r="BL38" i="1"/>
  <c r="BC38" i="1"/>
  <c r="BB38" i="1"/>
  <c r="AX38" i="1"/>
  <c r="AW38" i="1"/>
  <c r="AV38" i="1"/>
  <c r="AU38" i="1"/>
  <c r="AT38" i="1"/>
  <c r="AS38" i="1"/>
  <c r="AJ38" i="1"/>
  <c r="AI38" i="1"/>
  <c r="AE38" i="1"/>
  <c r="AD38" i="1"/>
  <c r="AC38" i="1"/>
  <c r="AB38" i="1"/>
  <c r="AA38" i="1"/>
  <c r="Z38" i="1"/>
  <c r="Q38" i="1"/>
  <c r="P38" i="1"/>
  <c r="L38" i="1"/>
  <c r="K38" i="1"/>
  <c r="J38" i="1"/>
  <c r="I38" i="1"/>
  <c r="H38" i="1"/>
  <c r="G38" i="1"/>
  <c r="CO37" i="1"/>
  <c r="CN37" i="1"/>
  <c r="CJ37" i="1"/>
  <c r="CI37" i="1"/>
  <c r="CH37" i="1"/>
  <c r="CG37" i="1"/>
  <c r="CF37" i="1"/>
  <c r="CE37" i="1"/>
  <c r="BV37" i="1"/>
  <c r="BU37" i="1"/>
  <c r="BQ37" i="1"/>
  <c r="BP37" i="1"/>
  <c r="BO37" i="1"/>
  <c r="BN37" i="1"/>
  <c r="BM37" i="1"/>
  <c r="BL37" i="1"/>
  <c r="BC37" i="1"/>
  <c r="BB37" i="1"/>
  <c r="AX37" i="1"/>
  <c r="AW37" i="1"/>
  <c r="AV37" i="1"/>
  <c r="AU37" i="1"/>
  <c r="AT37" i="1"/>
  <c r="AS37" i="1"/>
  <c r="AJ37" i="1"/>
  <c r="AI37" i="1"/>
  <c r="AE37" i="1"/>
  <c r="AD37" i="1"/>
  <c r="AC37" i="1"/>
  <c r="AB37" i="1"/>
  <c r="AA37" i="1"/>
  <c r="Z37" i="1"/>
  <c r="Q37" i="1"/>
  <c r="P37" i="1"/>
  <c r="L37" i="1"/>
  <c r="K37" i="1"/>
  <c r="J37" i="1"/>
  <c r="I37" i="1"/>
  <c r="H37" i="1"/>
  <c r="G37" i="1"/>
  <c r="CO36" i="1"/>
  <c r="CN36" i="1"/>
  <c r="CJ36" i="1"/>
  <c r="CI36" i="1"/>
  <c r="CH36" i="1"/>
  <c r="CG36" i="1"/>
  <c r="CF36" i="1"/>
  <c r="CE36" i="1"/>
  <c r="BV36" i="1"/>
  <c r="BU36" i="1"/>
  <c r="BQ36" i="1"/>
  <c r="BP36" i="1"/>
  <c r="BO36" i="1"/>
  <c r="BN36" i="1"/>
  <c r="BM36" i="1"/>
  <c r="BL36" i="1"/>
  <c r="BC36" i="1"/>
  <c r="BB36" i="1"/>
  <c r="AX36" i="1"/>
  <c r="AW36" i="1"/>
  <c r="AV36" i="1"/>
  <c r="AU36" i="1"/>
  <c r="AT36" i="1"/>
  <c r="AS36" i="1"/>
  <c r="AJ36" i="1"/>
  <c r="AI36" i="1"/>
  <c r="AE36" i="1"/>
  <c r="AD36" i="1"/>
  <c r="AC36" i="1"/>
  <c r="AB36" i="1"/>
  <c r="AA36" i="1"/>
  <c r="Z36" i="1"/>
  <c r="Q36" i="1"/>
  <c r="P36" i="1"/>
  <c r="L36" i="1"/>
  <c r="K36" i="1"/>
  <c r="J36" i="1"/>
  <c r="I36" i="1"/>
  <c r="H36" i="1"/>
  <c r="G36" i="1"/>
  <c r="CO35" i="1"/>
  <c r="CN35" i="1"/>
  <c r="CJ35" i="1"/>
  <c r="CI35" i="1"/>
  <c r="CH35" i="1"/>
  <c r="CG35" i="1"/>
  <c r="CF35" i="1"/>
  <c r="CE35" i="1"/>
  <c r="BV35" i="1"/>
  <c r="BU35" i="1"/>
  <c r="BQ35" i="1"/>
  <c r="BP35" i="1"/>
  <c r="BO35" i="1"/>
  <c r="BN35" i="1"/>
  <c r="BM35" i="1"/>
  <c r="BL35" i="1"/>
  <c r="BC35" i="1"/>
  <c r="BB35" i="1"/>
  <c r="AX35" i="1"/>
  <c r="AW35" i="1"/>
  <c r="AV35" i="1"/>
  <c r="AU35" i="1"/>
  <c r="AT35" i="1"/>
  <c r="AS35" i="1"/>
  <c r="AJ35" i="1"/>
  <c r="AI35" i="1"/>
  <c r="AE35" i="1"/>
  <c r="AD35" i="1"/>
  <c r="AC35" i="1"/>
  <c r="AB35" i="1"/>
  <c r="AA35" i="1"/>
  <c r="Z35" i="1"/>
  <c r="Q35" i="1"/>
  <c r="P35" i="1"/>
  <c r="L35" i="1"/>
  <c r="K35" i="1"/>
  <c r="J35" i="1"/>
  <c r="I35" i="1"/>
  <c r="H35" i="1"/>
  <c r="G35" i="1"/>
  <c r="CO34" i="1"/>
  <c r="CN34" i="1"/>
  <c r="CJ34" i="1"/>
  <c r="CI34" i="1"/>
  <c r="CH34" i="1"/>
  <c r="CG34" i="1"/>
  <c r="CF34" i="1"/>
  <c r="CE34" i="1"/>
  <c r="BV34" i="1"/>
  <c r="BU34" i="1"/>
  <c r="BQ34" i="1"/>
  <c r="BP34" i="1"/>
  <c r="BO34" i="1"/>
  <c r="BN34" i="1"/>
  <c r="BM34" i="1"/>
  <c r="BL34" i="1"/>
  <c r="BC34" i="1"/>
  <c r="BB34" i="1"/>
  <c r="AX34" i="1"/>
  <c r="AW34" i="1"/>
  <c r="AV34" i="1"/>
  <c r="AU34" i="1"/>
  <c r="AT34" i="1"/>
  <c r="AS34" i="1"/>
  <c r="AJ34" i="1"/>
  <c r="AI34" i="1"/>
  <c r="AE34" i="1"/>
  <c r="AD34" i="1"/>
  <c r="AC34" i="1"/>
  <c r="AB34" i="1"/>
  <c r="AA34" i="1"/>
  <c r="Z34" i="1"/>
  <c r="Q34" i="1"/>
  <c r="P34" i="1"/>
  <c r="L34" i="1"/>
  <c r="K34" i="1"/>
  <c r="J34" i="1"/>
  <c r="I34" i="1"/>
  <c r="H34" i="1"/>
  <c r="G34" i="1"/>
  <c r="CO33" i="1"/>
  <c r="CN33" i="1"/>
  <c r="CJ33" i="1"/>
  <c r="CI33" i="1"/>
  <c r="CH33" i="1"/>
  <c r="CG33" i="1"/>
  <c r="CF33" i="1"/>
  <c r="CE33" i="1"/>
  <c r="BV33" i="1"/>
  <c r="BU33" i="1"/>
  <c r="BQ33" i="1"/>
  <c r="BP33" i="1"/>
  <c r="BO33" i="1"/>
  <c r="BN33" i="1"/>
  <c r="BM33" i="1"/>
  <c r="BL33" i="1"/>
  <c r="BC33" i="1"/>
  <c r="BB33" i="1"/>
  <c r="AX33" i="1"/>
  <c r="AW33" i="1"/>
  <c r="AV33" i="1"/>
  <c r="AU33" i="1"/>
  <c r="AT33" i="1"/>
  <c r="AS33" i="1"/>
  <c r="AJ33" i="1"/>
  <c r="AI33" i="1"/>
  <c r="AE33" i="1"/>
  <c r="AD33" i="1"/>
  <c r="AC33" i="1"/>
  <c r="AB33" i="1"/>
  <c r="AA33" i="1"/>
  <c r="Z33" i="1"/>
  <c r="Q33" i="1"/>
  <c r="P33" i="1"/>
  <c r="L33" i="1"/>
  <c r="K33" i="1"/>
  <c r="J33" i="1"/>
  <c r="I33" i="1"/>
  <c r="H33" i="1"/>
  <c r="G33" i="1"/>
  <c r="CO32" i="1"/>
  <c r="CN32" i="1"/>
  <c r="CJ32" i="1"/>
  <c r="CI32" i="1"/>
  <c r="CH32" i="1"/>
  <c r="CG32" i="1"/>
  <c r="CF32" i="1"/>
  <c r="CE32" i="1"/>
  <c r="BV32" i="1"/>
  <c r="BU32" i="1"/>
  <c r="BQ32" i="1"/>
  <c r="BP32" i="1"/>
  <c r="BO32" i="1"/>
  <c r="BN32" i="1"/>
  <c r="BM32" i="1"/>
  <c r="BL32" i="1"/>
  <c r="BC32" i="1"/>
  <c r="BB32" i="1"/>
  <c r="AX32" i="1"/>
  <c r="AW32" i="1"/>
  <c r="AV32" i="1"/>
  <c r="AU32" i="1"/>
  <c r="AT32" i="1"/>
  <c r="AS32" i="1"/>
  <c r="AJ32" i="1"/>
  <c r="AI32" i="1"/>
  <c r="AE32" i="1"/>
  <c r="AD32" i="1"/>
  <c r="AC32" i="1"/>
  <c r="AB32" i="1"/>
  <c r="AA32" i="1"/>
  <c r="Z32" i="1"/>
  <c r="Q32" i="1"/>
  <c r="P32" i="1"/>
  <c r="L32" i="1"/>
  <c r="K32" i="1"/>
  <c r="J32" i="1"/>
  <c r="I32" i="1"/>
  <c r="H32" i="1"/>
  <c r="G32" i="1"/>
  <c r="CO31" i="1"/>
  <c r="CN31" i="1"/>
  <c r="CJ31" i="1"/>
  <c r="CI31" i="1"/>
  <c r="CH31" i="1"/>
  <c r="CG31" i="1"/>
  <c r="CF31" i="1"/>
  <c r="CE31" i="1"/>
  <c r="BV31" i="1"/>
  <c r="BU31" i="1"/>
  <c r="BQ31" i="1"/>
  <c r="BP31" i="1"/>
  <c r="BO31" i="1"/>
  <c r="BN31" i="1"/>
  <c r="BM31" i="1"/>
  <c r="BL31" i="1"/>
  <c r="BC31" i="1"/>
  <c r="BB31" i="1"/>
  <c r="AX31" i="1"/>
  <c r="AW31" i="1"/>
  <c r="AV31" i="1"/>
  <c r="AU31" i="1"/>
  <c r="AT31" i="1"/>
  <c r="AS31" i="1"/>
  <c r="AJ31" i="1"/>
  <c r="AI31" i="1"/>
  <c r="AE31" i="1"/>
  <c r="AD31" i="1"/>
  <c r="AC31" i="1"/>
  <c r="AB31" i="1"/>
  <c r="AA31" i="1"/>
  <c r="Z31" i="1"/>
  <c r="Q31" i="1"/>
  <c r="P31" i="1"/>
  <c r="L31" i="1"/>
  <c r="K31" i="1"/>
  <c r="J31" i="1"/>
  <c r="I31" i="1"/>
  <c r="H31" i="1"/>
  <c r="G31" i="1"/>
  <c r="CO30" i="1"/>
  <c r="CN30" i="1"/>
  <c r="CJ30" i="1"/>
  <c r="CI30" i="1"/>
  <c r="CH30" i="1"/>
  <c r="CG30" i="1"/>
  <c r="CF30" i="1"/>
  <c r="CE30" i="1"/>
  <c r="BV30" i="1"/>
  <c r="BU30" i="1"/>
  <c r="BQ30" i="1"/>
  <c r="BP30" i="1"/>
  <c r="BO30" i="1"/>
  <c r="BN30" i="1"/>
  <c r="BM30" i="1"/>
  <c r="BL30" i="1"/>
  <c r="BC30" i="1"/>
  <c r="BB30" i="1"/>
  <c r="AX30" i="1"/>
  <c r="AW30" i="1"/>
  <c r="AV30" i="1"/>
  <c r="AU30" i="1"/>
  <c r="AT30" i="1"/>
  <c r="AS30" i="1"/>
  <c r="AJ30" i="1"/>
  <c r="AI30" i="1"/>
  <c r="AE30" i="1"/>
  <c r="AD30" i="1"/>
  <c r="AC30" i="1"/>
  <c r="AB30" i="1"/>
  <c r="AA30" i="1"/>
  <c r="Z30" i="1"/>
  <c r="Q30" i="1"/>
  <c r="P30" i="1"/>
  <c r="L30" i="1"/>
  <c r="K30" i="1"/>
  <c r="J30" i="1"/>
  <c r="I30" i="1"/>
  <c r="H30" i="1"/>
  <c r="G30" i="1"/>
  <c r="CO29" i="1"/>
  <c r="CN29" i="1"/>
  <c r="CJ29" i="1"/>
  <c r="CI29" i="1"/>
  <c r="CH29" i="1"/>
  <c r="CG29" i="1"/>
  <c r="CF29" i="1"/>
  <c r="CE29" i="1"/>
  <c r="BV29" i="1"/>
  <c r="BU29" i="1"/>
  <c r="BQ29" i="1"/>
  <c r="BP29" i="1"/>
  <c r="BO29" i="1"/>
  <c r="BN29" i="1"/>
  <c r="BM29" i="1"/>
  <c r="BL29" i="1"/>
  <c r="BC29" i="1"/>
  <c r="BB29" i="1"/>
  <c r="AX29" i="1"/>
  <c r="AW29" i="1"/>
  <c r="AV29" i="1"/>
  <c r="AU29" i="1"/>
  <c r="AT29" i="1"/>
  <c r="AS29" i="1"/>
  <c r="AJ29" i="1"/>
  <c r="AI29" i="1"/>
  <c r="AE29" i="1"/>
  <c r="AD29" i="1"/>
  <c r="AC29" i="1"/>
  <c r="AB29" i="1"/>
  <c r="AA29" i="1"/>
  <c r="Z29" i="1"/>
  <c r="Q29" i="1"/>
  <c r="P29" i="1"/>
  <c r="L29" i="1"/>
  <c r="K29" i="1"/>
  <c r="J29" i="1"/>
  <c r="I29" i="1"/>
  <c r="H29" i="1"/>
  <c r="G29" i="1"/>
  <c r="CO28" i="1"/>
  <c r="CN28" i="1"/>
  <c r="CJ28" i="1"/>
  <c r="CI28" i="1"/>
  <c r="CH28" i="1"/>
  <c r="CG28" i="1"/>
  <c r="CF28" i="1"/>
  <c r="CE28" i="1"/>
  <c r="BV28" i="1"/>
  <c r="BU28" i="1"/>
  <c r="BQ28" i="1"/>
  <c r="BP28" i="1"/>
  <c r="BO28" i="1"/>
  <c r="BN28" i="1"/>
  <c r="BM28" i="1"/>
  <c r="BL28" i="1"/>
  <c r="BC28" i="1"/>
  <c r="BB28" i="1"/>
  <c r="AX28" i="1"/>
  <c r="AW28" i="1"/>
  <c r="AV28" i="1"/>
  <c r="AU28" i="1"/>
  <c r="AT28" i="1"/>
  <c r="AS28" i="1"/>
  <c r="AJ28" i="1"/>
  <c r="AI28" i="1"/>
  <c r="AE28" i="1"/>
  <c r="AD28" i="1"/>
  <c r="AC28" i="1"/>
  <c r="AB28" i="1"/>
  <c r="AA28" i="1"/>
  <c r="Z28" i="1"/>
  <c r="Q28" i="1"/>
  <c r="P28" i="1"/>
  <c r="L28" i="1"/>
  <c r="K28" i="1"/>
  <c r="J28" i="1"/>
  <c r="I28" i="1"/>
  <c r="H28" i="1"/>
  <c r="G28" i="1"/>
  <c r="CO27" i="1"/>
  <c r="CN27" i="1"/>
  <c r="CJ27" i="1"/>
  <c r="CI27" i="1"/>
  <c r="CH27" i="1"/>
  <c r="CG27" i="1"/>
  <c r="CF27" i="1"/>
  <c r="CE27" i="1"/>
  <c r="BV27" i="1"/>
  <c r="BU27" i="1"/>
  <c r="BQ27" i="1"/>
  <c r="BP27" i="1"/>
  <c r="BO27" i="1"/>
  <c r="BN27" i="1"/>
  <c r="BM27" i="1"/>
  <c r="BL27" i="1"/>
  <c r="BC27" i="1"/>
  <c r="BB27" i="1"/>
  <c r="AX27" i="1"/>
  <c r="AW27" i="1"/>
  <c r="AV27" i="1"/>
  <c r="AU27" i="1"/>
  <c r="AT27" i="1"/>
  <c r="AS27" i="1"/>
  <c r="AJ27" i="1"/>
  <c r="AI27" i="1"/>
  <c r="AE27" i="1"/>
  <c r="AD27" i="1"/>
  <c r="AC27" i="1"/>
  <c r="AB27" i="1"/>
  <c r="AA27" i="1"/>
  <c r="Z27" i="1"/>
  <c r="Q27" i="1"/>
  <c r="P27" i="1"/>
  <c r="L27" i="1"/>
  <c r="K27" i="1"/>
  <c r="J27" i="1"/>
  <c r="I27" i="1"/>
  <c r="H27" i="1"/>
  <c r="G27" i="1"/>
  <c r="CO26" i="1"/>
  <c r="CN26" i="1"/>
  <c r="CJ26" i="1"/>
  <c r="CI26" i="1"/>
  <c r="CH26" i="1"/>
  <c r="CG26" i="1"/>
  <c r="CF26" i="1"/>
  <c r="CE26" i="1"/>
  <c r="BV26" i="1"/>
  <c r="BU26" i="1"/>
  <c r="BQ26" i="1"/>
  <c r="BP26" i="1"/>
  <c r="BO26" i="1"/>
  <c r="BN26" i="1"/>
  <c r="BM26" i="1"/>
  <c r="BL26" i="1"/>
  <c r="BC26" i="1"/>
  <c r="BB26" i="1"/>
  <c r="AX26" i="1"/>
  <c r="AW26" i="1"/>
  <c r="AV26" i="1"/>
  <c r="AU26" i="1"/>
  <c r="AT26" i="1"/>
  <c r="AS26" i="1"/>
  <c r="AJ26" i="1"/>
  <c r="AI26" i="1"/>
  <c r="AE26" i="1"/>
  <c r="AD26" i="1"/>
  <c r="AC26" i="1"/>
  <c r="AB26" i="1"/>
  <c r="AA26" i="1"/>
  <c r="Z26" i="1"/>
  <c r="Q26" i="1"/>
  <c r="P26" i="1"/>
  <c r="L26" i="1"/>
  <c r="K26" i="1"/>
  <c r="J26" i="1"/>
  <c r="I26" i="1"/>
  <c r="H26" i="1"/>
  <c r="G26" i="1"/>
  <c r="CO25" i="1"/>
  <c r="CN25" i="1"/>
  <c r="CJ25" i="1"/>
  <c r="CI25" i="1"/>
  <c r="CH25" i="1"/>
  <c r="CG25" i="1"/>
  <c r="CF25" i="1"/>
  <c r="CE25" i="1"/>
  <c r="BV25" i="1"/>
  <c r="BU25" i="1"/>
  <c r="BQ25" i="1"/>
  <c r="BP25" i="1"/>
  <c r="BO25" i="1"/>
  <c r="BN25" i="1"/>
  <c r="BM25" i="1"/>
  <c r="BL25" i="1"/>
  <c r="BC25" i="1"/>
  <c r="BB25" i="1"/>
  <c r="AX25" i="1"/>
  <c r="AW25" i="1"/>
  <c r="AV25" i="1"/>
  <c r="AU25" i="1"/>
  <c r="AT25" i="1"/>
  <c r="AS25" i="1"/>
  <c r="AJ25" i="1"/>
  <c r="AI25" i="1"/>
  <c r="AE25" i="1"/>
  <c r="AD25" i="1"/>
  <c r="AC25" i="1"/>
  <c r="AB25" i="1"/>
  <c r="AA25" i="1"/>
  <c r="Z25" i="1"/>
  <c r="Q25" i="1"/>
  <c r="P25" i="1"/>
  <c r="L25" i="1"/>
  <c r="K25" i="1"/>
  <c r="J25" i="1"/>
  <c r="I25" i="1"/>
  <c r="H25" i="1"/>
  <c r="G25" i="1"/>
  <c r="CO24" i="1"/>
  <c r="CN24" i="1"/>
  <c r="CJ24" i="1"/>
  <c r="CI24" i="1"/>
  <c r="CH24" i="1"/>
  <c r="CG24" i="1"/>
  <c r="CF24" i="1"/>
  <c r="CE24" i="1"/>
  <c r="BV24" i="1"/>
  <c r="BU24" i="1"/>
  <c r="BQ24" i="1"/>
  <c r="BP24" i="1"/>
  <c r="BO24" i="1"/>
  <c r="BN24" i="1"/>
  <c r="BM24" i="1"/>
  <c r="BL24" i="1"/>
  <c r="BC24" i="1"/>
  <c r="BB24" i="1"/>
  <c r="AX24" i="1"/>
  <c r="AW24" i="1"/>
  <c r="AV24" i="1"/>
  <c r="AU24" i="1"/>
  <c r="AT24" i="1"/>
  <c r="AS24" i="1"/>
  <c r="AJ24" i="1"/>
  <c r="AI24" i="1"/>
  <c r="AE24" i="1"/>
  <c r="AD24" i="1"/>
  <c r="AC24" i="1"/>
  <c r="AB24" i="1"/>
  <c r="AA24" i="1"/>
  <c r="Z24" i="1"/>
  <c r="Q24" i="1"/>
  <c r="P24" i="1"/>
  <c r="L24" i="1"/>
  <c r="K24" i="1"/>
  <c r="J24" i="1"/>
  <c r="I24" i="1"/>
  <c r="H24" i="1"/>
  <c r="G24" i="1"/>
  <c r="CO23" i="1"/>
  <c r="CN23" i="1"/>
  <c r="CJ23" i="1"/>
  <c r="CI23" i="1"/>
  <c r="CH23" i="1"/>
  <c r="CG23" i="1"/>
  <c r="CF23" i="1"/>
  <c r="CE23" i="1"/>
  <c r="BV23" i="1"/>
  <c r="BU23" i="1"/>
  <c r="BQ23" i="1"/>
  <c r="BP23" i="1"/>
  <c r="BO23" i="1"/>
  <c r="BN23" i="1"/>
  <c r="BM23" i="1"/>
  <c r="BL23" i="1"/>
  <c r="BC23" i="1"/>
  <c r="BB23" i="1"/>
  <c r="AX23" i="1"/>
  <c r="AW23" i="1"/>
  <c r="AV23" i="1"/>
  <c r="AU23" i="1"/>
  <c r="AT23" i="1"/>
  <c r="AS23" i="1"/>
  <c r="AJ23" i="1"/>
  <c r="AI23" i="1"/>
  <c r="AE23" i="1"/>
  <c r="AD23" i="1"/>
  <c r="AC23" i="1"/>
  <c r="AB23" i="1"/>
  <c r="AA23" i="1"/>
  <c r="Z23" i="1"/>
  <c r="Q23" i="1"/>
  <c r="P23" i="1"/>
  <c r="L23" i="1"/>
  <c r="K23" i="1"/>
  <c r="J23" i="1"/>
  <c r="I23" i="1"/>
  <c r="H23" i="1"/>
  <c r="G23" i="1"/>
  <c r="CO22" i="1"/>
  <c r="CN22" i="1"/>
  <c r="CJ22" i="1"/>
  <c r="CI22" i="1"/>
  <c r="CH22" i="1"/>
  <c r="CG22" i="1"/>
  <c r="CF22" i="1"/>
  <c r="CE22" i="1"/>
  <c r="BV22" i="1"/>
  <c r="BU22" i="1"/>
  <c r="BQ22" i="1"/>
  <c r="BP22" i="1"/>
  <c r="BO22" i="1"/>
  <c r="BN22" i="1"/>
  <c r="BM22" i="1"/>
  <c r="BL22" i="1"/>
  <c r="BC22" i="1"/>
  <c r="BB22" i="1"/>
  <c r="AX22" i="1"/>
  <c r="AW22" i="1"/>
  <c r="AV22" i="1"/>
  <c r="AU22" i="1"/>
  <c r="AT22" i="1"/>
  <c r="AS22" i="1"/>
  <c r="AJ22" i="1"/>
  <c r="AI22" i="1"/>
  <c r="AE22" i="1"/>
  <c r="AD22" i="1"/>
  <c r="AC22" i="1"/>
  <c r="AB22" i="1"/>
  <c r="AA22" i="1"/>
  <c r="Z22" i="1"/>
  <c r="Q22" i="1"/>
  <c r="P22" i="1"/>
  <c r="L22" i="1"/>
  <c r="K22" i="1"/>
  <c r="J22" i="1"/>
  <c r="I22" i="1"/>
  <c r="H22" i="1"/>
  <c r="G22" i="1"/>
  <c r="CO21" i="1"/>
  <c r="CN21" i="1"/>
  <c r="CJ21" i="1"/>
  <c r="CI21" i="1"/>
  <c r="CH21" i="1"/>
  <c r="CG21" i="1"/>
  <c r="CF21" i="1"/>
  <c r="CE21" i="1"/>
  <c r="BV21" i="1"/>
  <c r="BU21" i="1"/>
  <c r="BQ21" i="1"/>
  <c r="BP21" i="1"/>
  <c r="BO21" i="1"/>
  <c r="BN21" i="1"/>
  <c r="BM21" i="1"/>
  <c r="BL21" i="1"/>
  <c r="BC21" i="1"/>
  <c r="BB21" i="1"/>
  <c r="AX21" i="1"/>
  <c r="AW21" i="1"/>
  <c r="AV21" i="1"/>
  <c r="AU21" i="1"/>
  <c r="AT21" i="1"/>
  <c r="AS21" i="1"/>
  <c r="AJ21" i="1"/>
  <c r="AI21" i="1"/>
  <c r="AE21" i="1"/>
  <c r="AD21" i="1"/>
  <c r="AC21" i="1"/>
  <c r="AB21" i="1"/>
  <c r="AA21" i="1"/>
  <c r="Z21" i="1"/>
  <c r="Q21" i="1"/>
  <c r="P21" i="1"/>
  <c r="L21" i="1"/>
  <c r="K21" i="1"/>
  <c r="J21" i="1"/>
  <c r="I21" i="1"/>
  <c r="H21" i="1"/>
  <c r="G21" i="1"/>
  <c r="CO20" i="1"/>
  <c r="CN20" i="1"/>
  <c r="CJ20" i="1"/>
  <c r="CI20" i="1"/>
  <c r="CH20" i="1"/>
  <c r="CG20" i="1"/>
  <c r="CF20" i="1"/>
  <c r="CE20" i="1"/>
  <c r="BV20" i="1"/>
  <c r="BU20" i="1"/>
  <c r="BQ20" i="1"/>
  <c r="BP20" i="1"/>
  <c r="BO20" i="1"/>
  <c r="BN20" i="1"/>
  <c r="BM20" i="1"/>
  <c r="BL20" i="1"/>
  <c r="BC20" i="1"/>
  <c r="BB20" i="1"/>
  <c r="AX20" i="1"/>
  <c r="AW20" i="1"/>
  <c r="AV20" i="1"/>
  <c r="AU20" i="1"/>
  <c r="AT20" i="1"/>
  <c r="AS20" i="1"/>
  <c r="AJ20" i="1"/>
  <c r="AI20" i="1"/>
  <c r="AE20" i="1"/>
  <c r="AD20" i="1"/>
  <c r="AC20" i="1"/>
  <c r="AB20" i="1"/>
  <c r="AA20" i="1"/>
  <c r="Z20" i="1"/>
  <c r="Q20" i="1"/>
  <c r="P20" i="1"/>
  <c r="L20" i="1"/>
  <c r="K20" i="1"/>
  <c r="J20" i="1"/>
  <c r="I20" i="1"/>
  <c r="H20" i="1"/>
  <c r="G20" i="1"/>
  <c r="CO19" i="1"/>
  <c r="CN19" i="1"/>
  <c r="CJ19" i="1"/>
  <c r="CI19" i="1"/>
  <c r="CH19" i="1"/>
  <c r="CG19" i="1"/>
  <c r="CF19" i="1"/>
  <c r="CE19" i="1"/>
  <c r="BV19" i="1"/>
  <c r="BU19" i="1"/>
  <c r="BQ19" i="1"/>
  <c r="BP19" i="1"/>
  <c r="BO19" i="1"/>
  <c r="BN19" i="1"/>
  <c r="BM19" i="1"/>
  <c r="BL19" i="1"/>
  <c r="BC19" i="1"/>
  <c r="BB19" i="1"/>
  <c r="AX19" i="1"/>
  <c r="AW19" i="1"/>
  <c r="AV19" i="1"/>
  <c r="AU19" i="1"/>
  <c r="AT19" i="1"/>
  <c r="AS19" i="1"/>
  <c r="AJ19" i="1"/>
  <c r="AI19" i="1"/>
  <c r="AE19" i="1"/>
  <c r="AD19" i="1"/>
  <c r="AC19" i="1"/>
  <c r="AB19" i="1"/>
  <c r="AA19" i="1"/>
  <c r="Z19" i="1"/>
  <c r="Q19" i="1"/>
  <c r="P19" i="1"/>
  <c r="L19" i="1"/>
  <c r="K19" i="1"/>
  <c r="J19" i="1"/>
  <c r="I19" i="1"/>
  <c r="H19" i="1"/>
  <c r="G19" i="1"/>
  <c r="CO18" i="1"/>
  <c r="CN18" i="1"/>
  <c r="CJ18" i="1"/>
  <c r="CI18" i="1"/>
  <c r="CH18" i="1"/>
  <c r="CG18" i="1"/>
  <c r="CF18" i="1"/>
  <c r="CE18" i="1"/>
  <c r="BV18" i="1"/>
  <c r="BU18" i="1"/>
  <c r="BQ18" i="1"/>
  <c r="BP18" i="1"/>
  <c r="BO18" i="1"/>
  <c r="BN18" i="1"/>
  <c r="BM18" i="1"/>
  <c r="BL18" i="1"/>
  <c r="BC18" i="1"/>
  <c r="BB18" i="1"/>
  <c r="AX18" i="1"/>
  <c r="AW18" i="1"/>
  <c r="AV18" i="1"/>
  <c r="AU18" i="1"/>
  <c r="AT18" i="1"/>
  <c r="AS18" i="1"/>
  <c r="AJ18" i="1"/>
  <c r="AI18" i="1"/>
  <c r="AE18" i="1"/>
  <c r="AD18" i="1"/>
  <c r="AC18" i="1"/>
  <c r="AB18" i="1"/>
  <c r="AA18" i="1"/>
  <c r="Z18" i="1"/>
  <c r="Q18" i="1"/>
  <c r="P18" i="1"/>
  <c r="L18" i="1"/>
  <c r="K18" i="1"/>
  <c r="J18" i="1"/>
  <c r="I18" i="1"/>
  <c r="H18" i="1"/>
  <c r="G18" i="1"/>
  <c r="CO17" i="1"/>
  <c r="CN17" i="1"/>
  <c r="CJ17" i="1"/>
  <c r="CI17" i="1"/>
  <c r="CH17" i="1"/>
  <c r="CG17" i="1"/>
  <c r="CF17" i="1"/>
  <c r="CE17" i="1"/>
  <c r="BV17" i="1"/>
  <c r="BU17" i="1"/>
  <c r="BQ17" i="1"/>
  <c r="BP17" i="1"/>
  <c r="BO17" i="1"/>
  <c r="BN17" i="1"/>
  <c r="BM17" i="1"/>
  <c r="BL17" i="1"/>
  <c r="BC17" i="1"/>
  <c r="BB17" i="1"/>
  <c r="AX17" i="1"/>
  <c r="AW17" i="1"/>
  <c r="AV17" i="1"/>
  <c r="AU17" i="1"/>
  <c r="AT17" i="1"/>
  <c r="AS17" i="1"/>
  <c r="AJ17" i="1"/>
  <c r="AI17" i="1"/>
  <c r="AE17" i="1"/>
  <c r="AD17" i="1"/>
  <c r="AC17" i="1"/>
  <c r="AB17" i="1"/>
  <c r="AA17" i="1"/>
  <c r="Z17" i="1"/>
  <c r="Q17" i="1"/>
  <c r="P17" i="1"/>
  <c r="L17" i="1"/>
  <c r="K17" i="1"/>
  <c r="J17" i="1"/>
  <c r="I17" i="1"/>
  <c r="H17" i="1"/>
  <c r="G17" i="1"/>
  <c r="CO16" i="1"/>
  <c r="CN16" i="1"/>
  <c r="CJ16" i="1"/>
  <c r="CI16" i="1"/>
  <c r="CH16" i="1"/>
  <c r="CG16" i="1"/>
  <c r="CF16" i="1"/>
  <c r="CE16" i="1"/>
  <c r="BV16" i="1"/>
  <c r="BU16" i="1"/>
  <c r="BQ16" i="1"/>
  <c r="BP16" i="1"/>
  <c r="BO16" i="1"/>
  <c r="BN16" i="1"/>
  <c r="BM16" i="1"/>
  <c r="BL16" i="1"/>
  <c r="BC16" i="1"/>
  <c r="BB16" i="1"/>
  <c r="AX16" i="1"/>
  <c r="AW16" i="1"/>
  <c r="AV16" i="1"/>
  <c r="AU16" i="1"/>
  <c r="AT16" i="1"/>
  <c r="AS16" i="1"/>
  <c r="AJ16" i="1"/>
  <c r="AI16" i="1"/>
  <c r="AE16" i="1"/>
  <c r="AD16" i="1"/>
  <c r="AC16" i="1"/>
  <c r="AB16" i="1"/>
  <c r="AA16" i="1"/>
  <c r="Z16" i="1"/>
  <c r="Q16" i="1"/>
  <c r="P16" i="1"/>
  <c r="L16" i="1"/>
  <c r="K16" i="1"/>
  <c r="J16" i="1"/>
  <c r="I16" i="1"/>
  <c r="H16" i="1"/>
  <c r="G16" i="1"/>
  <c r="CO15" i="1"/>
  <c r="CN15" i="1"/>
  <c r="CJ15" i="1"/>
  <c r="CI15" i="1"/>
  <c r="CH15" i="1"/>
  <c r="CG15" i="1"/>
  <c r="CF15" i="1"/>
  <c r="CE15" i="1"/>
  <c r="BV15" i="1"/>
  <c r="BU15" i="1"/>
  <c r="BQ15" i="1"/>
  <c r="BP15" i="1"/>
  <c r="BO15" i="1"/>
  <c r="BN15" i="1"/>
  <c r="BM15" i="1"/>
  <c r="BL15" i="1"/>
  <c r="BC15" i="1"/>
  <c r="BB15" i="1"/>
  <c r="AX15" i="1"/>
  <c r="AW15" i="1"/>
  <c r="AV15" i="1"/>
  <c r="AU15" i="1"/>
  <c r="AT15" i="1"/>
  <c r="AS15" i="1"/>
  <c r="AJ15" i="1"/>
  <c r="AI15" i="1"/>
  <c r="AE15" i="1"/>
  <c r="AD15" i="1"/>
  <c r="AC15" i="1"/>
  <c r="AB15" i="1"/>
  <c r="AA15" i="1"/>
  <c r="Z15" i="1"/>
  <c r="Q15" i="1"/>
  <c r="P15" i="1"/>
  <c r="L15" i="1"/>
  <c r="K15" i="1"/>
  <c r="J15" i="1"/>
  <c r="I15" i="1"/>
  <c r="H15" i="1"/>
  <c r="G15" i="1"/>
  <c r="CO14" i="1"/>
  <c r="CN14" i="1"/>
  <c r="CJ14" i="1"/>
  <c r="CI14" i="1"/>
  <c r="CH14" i="1"/>
  <c r="CG14" i="1"/>
  <c r="CF14" i="1"/>
  <c r="CE14" i="1"/>
  <c r="BV14" i="1"/>
  <c r="BU14" i="1"/>
  <c r="BQ14" i="1"/>
  <c r="BP14" i="1"/>
  <c r="BO14" i="1"/>
  <c r="BN14" i="1"/>
  <c r="BM14" i="1"/>
  <c r="BL14" i="1"/>
  <c r="BC14" i="1"/>
  <c r="BB14" i="1"/>
  <c r="AX14" i="1"/>
  <c r="AW14" i="1"/>
  <c r="AV14" i="1"/>
  <c r="AU14" i="1"/>
  <c r="AT14" i="1"/>
  <c r="AS14" i="1"/>
  <c r="AJ14" i="1"/>
  <c r="AI14" i="1"/>
  <c r="AE14" i="1"/>
  <c r="AD14" i="1"/>
  <c r="AC14" i="1"/>
  <c r="AB14" i="1"/>
  <c r="AA14" i="1"/>
  <c r="Z14" i="1"/>
  <c r="Q14" i="1"/>
  <c r="P14" i="1"/>
  <c r="L14" i="1"/>
  <c r="K14" i="1"/>
  <c r="J14" i="1"/>
  <c r="I14" i="1"/>
  <c r="H14" i="1"/>
  <c r="G14" i="1"/>
  <c r="CO13" i="1"/>
  <c r="CN13" i="1"/>
  <c r="CJ13" i="1"/>
  <c r="CI13" i="1"/>
  <c r="CH13" i="1"/>
  <c r="CG13" i="1"/>
  <c r="CF13" i="1"/>
  <c r="CE13" i="1"/>
  <c r="BV13" i="1"/>
  <c r="BU13" i="1"/>
  <c r="BQ13" i="1"/>
  <c r="BP13" i="1"/>
  <c r="BO13" i="1"/>
  <c r="BN13" i="1"/>
  <c r="BM13" i="1"/>
  <c r="BL13" i="1"/>
  <c r="BC13" i="1"/>
  <c r="BB13" i="1"/>
  <c r="AX13" i="1"/>
  <c r="AW13" i="1"/>
  <c r="AV13" i="1"/>
  <c r="AU13" i="1"/>
  <c r="AT13" i="1"/>
  <c r="AS13" i="1"/>
  <c r="AJ13" i="1"/>
  <c r="AI13" i="1"/>
  <c r="AE13" i="1"/>
  <c r="AD13" i="1"/>
  <c r="AC13" i="1"/>
  <c r="AB13" i="1"/>
  <c r="AA13" i="1"/>
  <c r="Z13" i="1"/>
  <c r="Q13" i="1"/>
  <c r="P13" i="1"/>
  <c r="L13" i="1"/>
  <c r="K13" i="1"/>
  <c r="J13" i="1"/>
  <c r="I13" i="1"/>
  <c r="H13" i="1"/>
  <c r="G13" i="1"/>
  <c r="CO12" i="1"/>
  <c r="CN12" i="1"/>
  <c r="CJ12" i="1"/>
  <c r="CI12" i="1"/>
  <c r="CH12" i="1"/>
  <c r="CG12" i="1"/>
  <c r="CF12" i="1"/>
  <c r="CE12" i="1"/>
  <c r="BV12" i="1"/>
  <c r="BU12" i="1"/>
  <c r="BQ12" i="1"/>
  <c r="BP12" i="1"/>
  <c r="BO12" i="1"/>
  <c r="BN12" i="1"/>
  <c r="BM12" i="1"/>
  <c r="BL12" i="1"/>
  <c r="BC12" i="1"/>
  <c r="BB12" i="1"/>
  <c r="AX12" i="1"/>
  <c r="AW12" i="1"/>
  <c r="AV12" i="1"/>
  <c r="AU12" i="1"/>
  <c r="AT12" i="1"/>
  <c r="AS12" i="1"/>
  <c r="AJ12" i="1"/>
  <c r="AI12" i="1"/>
  <c r="AE12" i="1"/>
  <c r="AD12" i="1"/>
  <c r="AC12" i="1"/>
  <c r="AB12" i="1"/>
  <c r="AA12" i="1"/>
  <c r="Z12" i="1"/>
  <c r="Q12" i="1"/>
  <c r="P12" i="1"/>
  <c r="L12" i="1"/>
  <c r="K12" i="1"/>
  <c r="J12" i="1"/>
  <c r="I12" i="1"/>
  <c r="H12" i="1"/>
  <c r="G12" i="1"/>
  <c r="CO11" i="1"/>
  <c r="CN11" i="1"/>
  <c r="CJ11" i="1"/>
  <c r="CI11" i="1"/>
  <c r="CH11" i="1"/>
  <c r="CG11" i="1"/>
  <c r="CF11" i="1"/>
  <c r="CE11" i="1"/>
  <c r="BV11" i="1"/>
  <c r="BU11" i="1"/>
  <c r="BQ11" i="1"/>
  <c r="BP11" i="1"/>
  <c r="BO11" i="1"/>
  <c r="BN11" i="1"/>
  <c r="BM11" i="1"/>
  <c r="BL11" i="1"/>
  <c r="BC11" i="1"/>
  <c r="BB11" i="1"/>
  <c r="AX11" i="1"/>
  <c r="AW11" i="1"/>
  <c r="AV11" i="1"/>
  <c r="AU11" i="1"/>
  <c r="AT11" i="1"/>
  <c r="AS11" i="1"/>
  <c r="AJ11" i="1"/>
  <c r="AI11" i="1"/>
  <c r="AE11" i="1"/>
  <c r="AD11" i="1"/>
  <c r="AC11" i="1"/>
  <c r="AB11" i="1"/>
  <c r="AA11" i="1"/>
  <c r="Z11" i="1"/>
  <c r="Q11" i="1"/>
  <c r="P11" i="1"/>
  <c r="L11" i="1"/>
  <c r="K11" i="1"/>
  <c r="J11" i="1"/>
  <c r="I11" i="1"/>
  <c r="H11" i="1"/>
  <c r="G11" i="1"/>
  <c r="CO10" i="1"/>
  <c r="CN10" i="1"/>
  <c r="CJ10" i="1"/>
  <c r="CI10" i="1"/>
  <c r="CH10" i="1"/>
  <c r="CG10" i="1"/>
  <c r="CF10" i="1"/>
  <c r="CE10" i="1"/>
  <c r="BV10" i="1"/>
  <c r="BU10" i="1"/>
  <c r="BQ10" i="1"/>
  <c r="BP10" i="1"/>
  <c r="BO10" i="1"/>
  <c r="BN10" i="1"/>
  <c r="BM10" i="1"/>
  <c r="BL10" i="1"/>
  <c r="BC10" i="1"/>
  <c r="BB10" i="1"/>
  <c r="AX10" i="1"/>
  <c r="AW10" i="1"/>
  <c r="AV10" i="1"/>
  <c r="AU10" i="1"/>
  <c r="AT10" i="1"/>
  <c r="AS10" i="1"/>
  <c r="AJ10" i="1"/>
  <c r="AI10" i="1"/>
  <c r="AE10" i="1"/>
  <c r="AD10" i="1"/>
  <c r="AC10" i="1"/>
  <c r="AB10" i="1"/>
  <c r="AA10" i="1"/>
  <c r="Z10" i="1"/>
  <c r="Q10" i="1"/>
  <c r="P10" i="1"/>
  <c r="L10" i="1"/>
  <c r="K10" i="1"/>
  <c r="J10" i="1"/>
  <c r="I10" i="1"/>
  <c r="H10" i="1"/>
  <c r="G10" i="1"/>
  <c r="CO9" i="1"/>
  <c r="CN9" i="1"/>
  <c r="CJ9" i="1"/>
  <c r="CI9" i="1"/>
  <c r="CH9" i="1"/>
  <c r="CG9" i="1"/>
  <c r="CF9" i="1"/>
  <c r="CE9" i="1"/>
  <c r="BV9" i="1"/>
  <c r="BU9" i="1"/>
  <c r="BQ9" i="1"/>
  <c r="BP9" i="1"/>
  <c r="BO9" i="1"/>
  <c r="BN9" i="1"/>
  <c r="BM9" i="1"/>
  <c r="BL9" i="1"/>
  <c r="BC9" i="1"/>
  <c r="BB9" i="1"/>
  <c r="AX9" i="1"/>
  <c r="AW9" i="1"/>
  <c r="AV9" i="1"/>
  <c r="AU9" i="1"/>
  <c r="AT9" i="1"/>
  <c r="AS9" i="1"/>
  <c r="AJ9" i="1"/>
  <c r="AI9" i="1"/>
  <c r="AE9" i="1"/>
  <c r="AD9" i="1"/>
  <c r="AC9" i="1"/>
  <c r="AB9" i="1"/>
  <c r="AA9" i="1"/>
  <c r="Z9" i="1"/>
  <c r="Q9" i="1"/>
  <c r="P9" i="1"/>
  <c r="L9" i="1"/>
  <c r="K9" i="1"/>
  <c r="J9" i="1"/>
  <c r="I9" i="1"/>
  <c r="H9" i="1"/>
  <c r="G9" i="1"/>
  <c r="CO8" i="1"/>
  <c r="CN8" i="1"/>
  <c r="CJ8" i="1"/>
  <c r="CI8" i="1"/>
  <c r="CH8" i="1"/>
  <c r="CG8" i="1"/>
  <c r="CF8" i="1"/>
  <c r="CE8" i="1"/>
  <c r="BV8" i="1"/>
  <c r="BU8" i="1"/>
  <c r="BQ8" i="1"/>
  <c r="BP8" i="1"/>
  <c r="BO8" i="1"/>
  <c r="BN8" i="1"/>
  <c r="BM8" i="1"/>
  <c r="BL8" i="1"/>
  <c r="BC8" i="1"/>
  <c r="BB8" i="1"/>
  <c r="AX8" i="1"/>
  <c r="AW8" i="1"/>
  <c r="AV8" i="1"/>
  <c r="AU8" i="1"/>
  <c r="AT8" i="1"/>
  <c r="AS8" i="1"/>
  <c r="AJ8" i="1"/>
  <c r="AI8" i="1"/>
  <c r="AE8" i="1"/>
  <c r="AD8" i="1"/>
  <c r="AC8" i="1"/>
  <c r="AB8" i="1"/>
  <c r="AA8" i="1"/>
  <c r="Z8" i="1"/>
  <c r="Q8" i="1"/>
  <c r="P8" i="1"/>
  <c r="L8" i="1"/>
  <c r="K8" i="1"/>
  <c r="J8" i="1"/>
  <c r="I8" i="1"/>
  <c r="H8" i="1"/>
  <c r="G8" i="1"/>
  <c r="CO7" i="1"/>
  <c r="CN7" i="1"/>
  <c r="CJ7" i="1"/>
  <c r="CI7" i="1"/>
  <c r="CH7" i="1"/>
  <c r="CG7" i="1"/>
  <c r="CF7" i="1"/>
  <c r="CE7" i="1"/>
  <c r="BV7" i="1"/>
  <c r="BU7" i="1"/>
  <c r="BQ7" i="1"/>
  <c r="BP7" i="1"/>
  <c r="BO7" i="1"/>
  <c r="BN7" i="1"/>
  <c r="BM7" i="1"/>
  <c r="BL7" i="1"/>
  <c r="BC7" i="1"/>
  <c r="BB7" i="1"/>
  <c r="AX7" i="1"/>
  <c r="AW7" i="1"/>
  <c r="AV7" i="1"/>
  <c r="AU7" i="1"/>
  <c r="AT7" i="1"/>
  <c r="AS7" i="1"/>
  <c r="AJ7" i="1"/>
  <c r="AI7" i="1"/>
  <c r="AE7" i="1"/>
  <c r="AD7" i="1"/>
  <c r="AC7" i="1"/>
  <c r="AB7" i="1"/>
  <c r="AA7" i="1"/>
  <c r="Z7" i="1"/>
  <c r="Q7" i="1"/>
  <c r="P7" i="1"/>
  <c r="L7" i="1"/>
  <c r="K7" i="1"/>
  <c r="J7" i="1"/>
  <c r="I7" i="1"/>
  <c r="H7" i="1"/>
  <c r="G7" i="1"/>
  <c r="CO6" i="1"/>
  <c r="CN6" i="1"/>
  <c r="CJ6" i="1"/>
  <c r="CI6" i="1"/>
  <c r="CH6" i="1"/>
  <c r="CG6" i="1"/>
  <c r="CF6" i="1"/>
  <c r="CE6" i="1"/>
  <c r="BV6" i="1"/>
  <c r="BU6" i="1"/>
  <c r="BQ6" i="1"/>
  <c r="BP6" i="1"/>
  <c r="BO6" i="1"/>
  <c r="BN6" i="1"/>
  <c r="BM6" i="1"/>
  <c r="BL6" i="1"/>
  <c r="BC6" i="1"/>
  <c r="BB6" i="1"/>
  <c r="AX6" i="1"/>
  <c r="AW6" i="1"/>
  <c r="AV6" i="1"/>
  <c r="AU6" i="1"/>
  <c r="AT6" i="1"/>
  <c r="AS6" i="1"/>
  <c r="AJ6" i="1"/>
  <c r="AI6" i="1"/>
  <c r="AE6" i="1"/>
  <c r="AD6" i="1"/>
  <c r="AC6" i="1"/>
  <c r="AB6" i="1"/>
  <c r="AA6" i="1"/>
  <c r="Z6" i="1"/>
  <c r="Q6" i="1"/>
  <c r="P6" i="1"/>
  <c r="L6" i="1"/>
  <c r="K6" i="1"/>
  <c r="J6" i="1"/>
  <c r="I6" i="1"/>
  <c r="H6" i="1"/>
  <c r="G6" i="1"/>
  <c r="CO5" i="1"/>
  <c r="CN5" i="1"/>
  <c r="CJ5" i="1"/>
  <c r="CI5" i="1"/>
  <c r="CH5" i="1"/>
  <c r="CG5" i="1"/>
  <c r="CF5" i="1"/>
  <c r="CE5" i="1"/>
  <c r="BV5" i="1"/>
  <c r="BU5" i="1"/>
  <c r="BQ5" i="1"/>
  <c r="BP5" i="1"/>
  <c r="BO5" i="1"/>
  <c r="BN5" i="1"/>
  <c r="BM5" i="1"/>
  <c r="BL5" i="1"/>
  <c r="BC5" i="1"/>
  <c r="BB5" i="1"/>
  <c r="AX5" i="1"/>
  <c r="AW5" i="1"/>
  <c r="AV5" i="1"/>
  <c r="AU5" i="1"/>
  <c r="AT5" i="1"/>
  <c r="AS5" i="1"/>
  <c r="AJ5" i="1"/>
  <c r="AI5" i="1"/>
  <c r="AE5" i="1"/>
  <c r="AD5" i="1"/>
  <c r="AC5" i="1"/>
  <c r="AB5" i="1"/>
  <c r="AA5" i="1"/>
  <c r="Z5" i="1"/>
  <c r="Q5" i="1"/>
  <c r="P5" i="1"/>
  <c r="L5" i="1"/>
  <c r="K5" i="1"/>
  <c r="J5" i="1"/>
  <c r="I5" i="1"/>
  <c r="H5" i="1"/>
  <c r="G5" i="1"/>
  <c r="CO4" i="1"/>
  <c r="CN4" i="1"/>
  <c r="CJ4" i="1"/>
  <c r="CI4" i="1"/>
  <c r="CH4" i="1"/>
  <c r="CG4" i="1"/>
  <c r="CF4" i="1"/>
  <c r="CE4" i="1"/>
  <c r="BV4" i="1"/>
  <c r="BU4" i="1"/>
  <c r="BQ4" i="1"/>
  <c r="BP4" i="1"/>
  <c r="BO4" i="1"/>
  <c r="BN4" i="1"/>
  <c r="BM4" i="1"/>
  <c r="BL4" i="1"/>
  <c r="BC4" i="1"/>
  <c r="BB4" i="1"/>
  <c r="AX4" i="1"/>
  <c r="AW4" i="1"/>
  <c r="AV4" i="1"/>
  <c r="AU4" i="1"/>
  <c r="AT4" i="1"/>
  <c r="AS4" i="1"/>
  <c r="AJ4" i="1"/>
  <c r="AI4" i="1"/>
  <c r="AE4" i="1"/>
  <c r="AD4" i="1"/>
  <c r="AC4" i="1"/>
  <c r="AB4" i="1"/>
  <c r="AA4" i="1"/>
  <c r="Z4" i="1"/>
  <c r="Q4" i="1"/>
  <c r="P4" i="1"/>
  <c r="L4" i="1"/>
  <c r="K4" i="1"/>
  <c r="J4" i="1"/>
  <c r="I4" i="1"/>
  <c r="H4" i="1"/>
  <c r="G4" i="1"/>
  <c r="CO3" i="1"/>
  <c r="CN3" i="1"/>
  <c r="CJ3" i="1"/>
  <c r="CI3" i="1"/>
  <c r="CH3" i="1"/>
  <c r="CG3" i="1"/>
  <c r="CF3" i="1"/>
  <c r="CE3" i="1"/>
  <c r="BV3" i="1"/>
  <c r="BU3" i="1"/>
  <c r="BQ3" i="1"/>
  <c r="BP3" i="1"/>
  <c r="BO3" i="1"/>
  <c r="BN3" i="1"/>
  <c r="BM3" i="1"/>
  <c r="BL3" i="1"/>
  <c r="BC3" i="1"/>
  <c r="BB3" i="1"/>
  <c r="AX3" i="1"/>
  <c r="AW3" i="1"/>
  <c r="AV3" i="1"/>
  <c r="AU3" i="1"/>
  <c r="AT3" i="1"/>
  <c r="AS3" i="1"/>
  <c r="AJ3" i="1"/>
  <c r="AI3" i="1"/>
  <c r="AE3" i="1"/>
  <c r="AD3" i="1"/>
  <c r="AC3" i="1"/>
  <c r="AB3" i="1"/>
  <c r="AA3" i="1"/>
  <c r="Z3" i="1"/>
  <c r="Q3" i="1"/>
  <c r="P3" i="1"/>
  <c r="L3" i="1"/>
  <c r="K3" i="1"/>
  <c r="J3" i="1"/>
  <c r="I3" i="1"/>
  <c r="H3" i="1"/>
  <c r="G3" i="1"/>
  <c r="CO2" i="1"/>
  <c r="CN2" i="1"/>
  <c r="CJ2" i="1"/>
  <c r="CI2" i="1"/>
  <c r="CH2" i="1"/>
  <c r="CG2" i="1"/>
  <c r="CF2" i="1"/>
  <c r="CE2" i="1"/>
  <c r="BY2" i="1"/>
  <c r="BV2" i="1"/>
  <c r="BU2" i="1"/>
  <c r="BQ2" i="1"/>
  <c r="BP2" i="1"/>
  <c r="BO2" i="1"/>
  <c r="BN2" i="1"/>
  <c r="BM2" i="1"/>
  <c r="BL2" i="1"/>
  <c r="BF2" i="1"/>
  <c r="BC2" i="1"/>
  <c r="BB2" i="1"/>
  <c r="AX2" i="1"/>
  <c r="AW2" i="1"/>
  <c r="AV2" i="1"/>
  <c r="AU2" i="1"/>
  <c r="AT2" i="1"/>
  <c r="AS2" i="1"/>
  <c r="AM2" i="1"/>
  <c r="AJ2" i="1"/>
  <c r="AI2" i="1"/>
  <c r="AE2" i="1"/>
  <c r="AD2" i="1"/>
  <c r="AC2" i="1"/>
  <c r="AB2" i="1"/>
  <c r="AA2" i="1"/>
  <c r="Z2" i="1"/>
  <c r="T2" i="1"/>
  <c r="Q2" i="1"/>
  <c r="P2" i="1"/>
  <c r="L2" i="1"/>
  <c r="K2" i="1"/>
  <c r="J2" i="1"/>
  <c r="I2" i="1"/>
  <c r="H2" i="1"/>
  <c r="G2" i="1"/>
  <c r="A2" i="1"/>
</calcChain>
</file>

<file path=xl/sharedStrings.xml><?xml version="1.0" encoding="utf-8"?>
<sst xmlns="http://schemas.openxmlformats.org/spreadsheetml/2006/main" count="180" uniqueCount="23">
  <si>
    <t>Initial</t>
  </si>
  <si>
    <t>Mois</t>
  </si>
  <si>
    <t>Couv-sol (0 ou 1)</t>
  </si>
  <si>
    <t>Catégorie d'opération</t>
  </si>
  <si>
    <t>Type de travail du sol</t>
  </si>
  <si>
    <t>Matériel utilisé</t>
  </si>
  <si>
    <t>Nombre de passages</t>
  </si>
  <si>
    <t>temps de W BE (h/ha)</t>
  </si>
  <si>
    <t>Carburant BE (L/ha)</t>
  </si>
  <si>
    <t>Coût main d'œuvre BE (€/ha)</t>
  </si>
  <si>
    <t>Coût mécanisation BE (€/ha)</t>
  </si>
  <si>
    <t xml:space="preserve">Puissance traction nécessaire BE </t>
  </si>
  <si>
    <t xml:space="preserve">Catégorie consommables </t>
  </si>
  <si>
    <t>Nom</t>
  </si>
  <si>
    <t>Quantité</t>
  </si>
  <si>
    <t>Unité</t>
  </si>
  <si>
    <t xml:space="preserve"> Coût consommable (€/ha)</t>
  </si>
  <si>
    <t>Espèces de couverts</t>
  </si>
  <si>
    <t>TAE 1</t>
  </si>
  <si>
    <t>Si travail du sol, type de travail du sol</t>
  </si>
  <si>
    <t>TAE 2</t>
  </si>
  <si>
    <t>TAE 3</t>
  </si>
  <si>
    <t>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</si>
</sst>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164" fontId="2" fillId="6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2" borderId="0" xfId="0" applyFont="1" applyFill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164" fontId="0" fillId="9" borderId="1" xfId="1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9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pionnier%20vierge%20V11-05-05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e"/>
      <sheetName val="Enquête atelier"/>
      <sheetName val="Enquête ITK"/>
      <sheetName val="C1"/>
      <sheetName val="C2"/>
      <sheetName val="C3"/>
      <sheetName val="C4"/>
      <sheetName val="C5"/>
      <sheetName val="C6"/>
      <sheetName val="C7"/>
      <sheetName val="C8"/>
      <sheetName val="C9"/>
      <sheetName val="C10"/>
      <sheetName val="Calculs-modélisation"/>
      <sheetName val="Extracts"/>
      <sheetName val="Paramètres"/>
      <sheetName val="Références consommables"/>
      <sheetName val="Reférences matériel"/>
      <sheetName val="Résultats modélisation-Atelier"/>
      <sheetName val="Résultats modélisation-culture"/>
    </sheetNames>
    <sheetDataSet>
      <sheetData sheetId="0"/>
      <sheetData sheetId="1">
        <row r="15">
          <cell r="B15"/>
          <cell r="C15"/>
          <cell r="D15"/>
          <cell r="E15"/>
          <cell r="F15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K2" t="str">
            <v>Semences</v>
          </cell>
        </row>
        <row r="3">
          <cell r="K3" t="str">
            <v>Semences couverts</v>
          </cell>
        </row>
        <row r="4">
          <cell r="K4" t="str">
            <v>Fertilisation MO</v>
          </cell>
        </row>
        <row r="5">
          <cell r="K5" t="str">
            <v>Fertilisation NPK</v>
          </cell>
        </row>
        <row r="6">
          <cell r="K6" t="str">
            <v xml:space="preserve">Biostimulants </v>
          </cell>
        </row>
        <row r="7">
          <cell r="K7" t="str">
            <v>Herbicides</v>
          </cell>
        </row>
        <row r="8">
          <cell r="K8" t="str">
            <v>Insecticides</v>
          </cell>
        </row>
        <row r="9">
          <cell r="K9" t="str">
            <v>Fongicides</v>
          </cell>
        </row>
        <row r="10">
          <cell r="K10" t="str">
            <v>Autre phyto</v>
          </cell>
        </row>
        <row r="11">
          <cell r="K11" t="str">
            <v>Eau</v>
          </cell>
        </row>
      </sheetData>
      <sheetData sheetId="16">
        <row r="2">
          <cell r="A2" t="str">
            <v>0-16-26</v>
          </cell>
          <cell r="B2" t="str">
            <v>Fertilisation NPK</v>
          </cell>
          <cell r="C2" t="str">
            <v>Super phosphonium</v>
          </cell>
          <cell r="D2" t="str">
            <v/>
          </cell>
          <cell r="E2" t="str">
            <v>kg/ha</v>
          </cell>
          <cell r="F2" t="str">
            <v/>
          </cell>
          <cell r="G2" t="str">
            <v/>
          </cell>
        </row>
        <row r="3">
          <cell r="A3" t="str">
            <v>0-22-7 + 25S</v>
          </cell>
          <cell r="B3" t="str">
            <v>Fertilisation NPK</v>
          </cell>
          <cell r="C3" t="str">
            <v/>
          </cell>
          <cell r="D3" t="str">
            <v/>
          </cell>
          <cell r="E3" t="str">
            <v>kg/ha</v>
          </cell>
          <cell r="F3" t="str">
            <v/>
          </cell>
          <cell r="G3" t="str">
            <v/>
          </cell>
        </row>
        <row r="4">
          <cell r="A4" t="str">
            <v>0-4-21</v>
          </cell>
          <cell r="B4" t="str">
            <v>Fertilisation NPK</v>
          </cell>
          <cell r="C4" t="str">
            <v/>
          </cell>
          <cell r="D4" t="str">
            <v/>
          </cell>
          <cell r="E4" t="str">
            <v>kg/ha</v>
          </cell>
          <cell r="F4" t="str">
            <v/>
          </cell>
          <cell r="G4" t="str">
            <v/>
          </cell>
        </row>
        <row r="5">
          <cell r="A5" t="str">
            <v>12-27-0 + 25S</v>
          </cell>
          <cell r="B5" t="str">
            <v>Fertilisation NPK</v>
          </cell>
          <cell r="C5" t="str">
            <v/>
          </cell>
          <cell r="D5" t="str">
            <v/>
          </cell>
          <cell r="E5" t="str">
            <v>kg/ha</v>
          </cell>
          <cell r="F5" t="str">
            <v/>
          </cell>
          <cell r="G5" t="str">
            <v/>
          </cell>
        </row>
        <row r="6">
          <cell r="A6" t="str">
            <v>15-13-16</v>
          </cell>
          <cell r="B6" t="str">
            <v>Fertilisation NPK</v>
          </cell>
          <cell r="C6" t="str">
            <v/>
          </cell>
          <cell r="D6" t="str">
            <v/>
          </cell>
          <cell r="E6" t="str">
            <v>kg/ha</v>
          </cell>
          <cell r="F6" t="str">
            <v/>
          </cell>
          <cell r="G6" t="str">
            <v/>
          </cell>
        </row>
        <row r="7">
          <cell r="A7" t="str">
            <v>18-46</v>
          </cell>
          <cell r="B7" t="str">
            <v>Fertilisation NPK</v>
          </cell>
          <cell r="C7" t="str">
            <v>18,46,00</v>
          </cell>
          <cell r="D7">
            <v>0.69599999999999995</v>
          </cell>
          <cell r="E7" t="str">
            <v>kg/ha</v>
          </cell>
          <cell r="F7" t="str">
            <v/>
          </cell>
          <cell r="G7" t="str">
            <v>Engrais DAP 18-46-00 | Agriconomie</v>
          </cell>
        </row>
        <row r="8">
          <cell r="A8" t="str">
            <v>Absolu</v>
          </cell>
          <cell r="B8" t="str">
            <v>Herbicides</v>
          </cell>
          <cell r="C8" t="str">
            <v/>
          </cell>
          <cell r="D8" t="str">
            <v/>
          </cell>
          <cell r="E8" t="str">
            <v>kg/ha</v>
          </cell>
          <cell r="F8" t="str">
            <v/>
          </cell>
          <cell r="G8" t="str">
            <v/>
          </cell>
        </row>
        <row r="9">
          <cell r="A9" t="str">
            <v>Adexar</v>
          </cell>
          <cell r="B9" t="str">
            <v>Fongicides</v>
          </cell>
          <cell r="C9" t="str">
            <v/>
          </cell>
          <cell r="D9" t="str">
            <v/>
          </cell>
          <cell r="E9" t="str">
            <v>l/ha</v>
          </cell>
          <cell r="F9" t="str">
            <v/>
          </cell>
          <cell r="G9" t="str">
            <v/>
          </cell>
        </row>
        <row r="10">
          <cell r="A10" t="str">
            <v>Alabama</v>
          </cell>
          <cell r="B10" t="str">
            <v>Herbicides</v>
          </cell>
          <cell r="C10" t="str">
            <v/>
          </cell>
          <cell r="D10" t="str">
            <v/>
          </cell>
          <cell r="E10" t="str">
            <v>l/ha</v>
          </cell>
          <cell r="F10" t="str">
            <v/>
          </cell>
          <cell r="G10" t="str">
            <v/>
          </cell>
        </row>
        <row r="11">
          <cell r="A11" t="str">
            <v>Allié</v>
          </cell>
          <cell r="B11" t="str">
            <v>Herbicides</v>
          </cell>
          <cell r="C11" t="str">
            <v/>
          </cell>
          <cell r="D11" t="str">
            <v/>
          </cell>
          <cell r="E11" t="str">
            <v>g/ha</v>
          </cell>
          <cell r="F11" t="str">
            <v/>
          </cell>
          <cell r="G11" t="str">
            <v/>
          </cell>
        </row>
        <row r="12">
          <cell r="A12" t="str">
            <v>Allié Star SX</v>
          </cell>
          <cell r="B12" t="str">
            <v>Herbicides</v>
          </cell>
          <cell r="C12" t="str">
            <v/>
          </cell>
          <cell r="D12" t="str">
            <v/>
          </cell>
          <cell r="E12" t="str">
            <v>g/ha</v>
          </cell>
          <cell r="F12" t="str">
            <v/>
          </cell>
          <cell r="G12" t="str">
            <v/>
          </cell>
        </row>
        <row r="13">
          <cell r="A13" t="str">
            <v>Ambition</v>
          </cell>
          <cell r="B13" t="str">
            <v>Herbicides</v>
          </cell>
          <cell r="C13" t="str">
            <v/>
          </cell>
          <cell r="D13" t="str">
            <v/>
          </cell>
          <cell r="E13" t="str">
            <v>l/ha</v>
          </cell>
          <cell r="F13" t="str">
            <v/>
          </cell>
          <cell r="G13" t="str">
            <v/>
          </cell>
        </row>
        <row r="14">
          <cell r="A14" t="str">
            <v>Amistar</v>
          </cell>
          <cell r="B14" t="str">
            <v>Fongicides</v>
          </cell>
          <cell r="C14" t="str">
            <v/>
          </cell>
          <cell r="D14">
            <v>27</v>
          </cell>
          <cell r="E14" t="str">
            <v>l/ha</v>
          </cell>
          <cell r="F14" t="str">
            <v>Souflet 2019</v>
          </cell>
          <cell r="G14" t="str">
            <v/>
          </cell>
        </row>
        <row r="15">
          <cell r="A15" t="str">
            <v>Ammonitrate 27-0-0</v>
          </cell>
          <cell r="B15" t="str">
            <v>Fertilisation NPK</v>
          </cell>
          <cell r="C15" t="str">
            <v>Ammonitrate 27,0,0</v>
          </cell>
          <cell r="D15">
            <v>1.1259259259259258</v>
          </cell>
          <cell r="E15" t="str">
            <v>Unité/ha</v>
          </cell>
          <cell r="F15" t="str">
            <v/>
          </cell>
          <cell r="G15" t="str">
            <v>AmFertilisation MOnitrate 27% (terre-net.fr)</v>
          </cell>
        </row>
        <row r="16">
          <cell r="A16" t="str">
            <v>Arolle Star</v>
          </cell>
          <cell r="B16" t="str">
            <v>Fongicides</v>
          </cell>
          <cell r="C16" t="str">
            <v/>
          </cell>
          <cell r="D16" t="str">
            <v/>
          </cell>
          <cell r="E16" t="str">
            <v>l/ha</v>
          </cell>
          <cell r="F16" t="str">
            <v/>
          </cell>
          <cell r="G16" t="str">
            <v/>
          </cell>
        </row>
        <row r="17">
          <cell r="A17" t="str">
            <v>Artina</v>
          </cell>
          <cell r="B17" t="str">
            <v>Fongicides</v>
          </cell>
          <cell r="C17" t="str">
            <v/>
          </cell>
          <cell r="D17">
            <v>26</v>
          </cell>
          <cell r="E17" t="str">
            <v>l/ha</v>
          </cell>
          <cell r="F17" t="str">
            <v/>
          </cell>
          <cell r="G17" t="str">
            <v/>
          </cell>
        </row>
        <row r="18">
          <cell r="A18" t="str">
            <v>Atlantis WG</v>
          </cell>
          <cell r="B18" t="str">
            <v>Herbicides</v>
          </cell>
          <cell r="C18" t="str">
            <v/>
          </cell>
          <cell r="D18" t="str">
            <v/>
          </cell>
          <cell r="E18" t="str">
            <v>kg/ha</v>
          </cell>
          <cell r="F18" t="str">
            <v/>
          </cell>
          <cell r="G18" t="str">
            <v/>
          </cell>
        </row>
        <row r="19">
          <cell r="A19" t="str">
            <v>Auzon Duo</v>
          </cell>
          <cell r="B19" t="str">
            <v>Herbicides</v>
          </cell>
          <cell r="C19" t="str">
            <v/>
          </cell>
          <cell r="D19" t="str">
            <v/>
          </cell>
          <cell r="E19" t="str">
            <v>l/ha</v>
          </cell>
          <cell r="F19" t="str">
            <v/>
          </cell>
          <cell r="G19" t="str">
            <v/>
          </cell>
        </row>
        <row r="20">
          <cell r="A20" t="str">
            <v>Avoine</v>
          </cell>
          <cell r="B20" t="str">
            <v>Semences couverts</v>
          </cell>
          <cell r="C20" t="str">
            <v>60kg/ha / avoine d'hiver</v>
          </cell>
          <cell r="D20">
            <v>1.55</v>
          </cell>
          <cell r="E20" t="str">
            <v>kg/ha</v>
          </cell>
          <cell r="F20" t="str">
            <v>Agriconomie</v>
          </cell>
          <cell r="G20" t="str">
            <v>https://www.agriconomie.com/avoine-rude-diplode-saia-suprme/p382214</v>
          </cell>
        </row>
        <row r="21">
          <cell r="A21" t="str">
            <v>Avoine rude</v>
          </cell>
          <cell r="B21" t="str">
            <v>Semences couverts</v>
          </cell>
          <cell r="C21" t="str">
            <v>35kg/ha</v>
          </cell>
          <cell r="D21">
            <v>1.35</v>
          </cell>
          <cell r="E21" t="str">
            <v>kg/ha</v>
          </cell>
          <cell r="F21" t="str">
            <v>Arvalis</v>
          </cell>
          <cell r="G21" t="str">
            <v>http://www.fiches.arvalis-infos.fr/couverts/fiche_couvert.php?mode=fc&amp;type_couv=pures&amp;id_couvert=126</v>
          </cell>
        </row>
        <row r="22">
          <cell r="A22" t="str">
            <v>avoine(12), vesce(11), trèfle(2), radis (9), tournesol(36) ; 80kg/ha</v>
          </cell>
          <cell r="B22" t="str">
            <v>Semences couverts</v>
          </cell>
          <cell r="C22" t="str">
            <v/>
          </cell>
          <cell r="D22" t="str">
            <v/>
          </cell>
          <cell r="E22" t="str">
            <v>ha</v>
          </cell>
          <cell r="F22" t="str">
            <v>Hypothèse préconisation Arvalis sur densité semis</v>
          </cell>
          <cell r="G22" t="str">
            <v/>
          </cell>
        </row>
        <row r="23">
          <cell r="A23" t="str">
            <v>Axeo</v>
          </cell>
          <cell r="B23" t="str">
            <v>Herbicides</v>
          </cell>
          <cell r="C23" t="str">
            <v/>
          </cell>
          <cell r="D23" t="str">
            <v/>
          </cell>
          <cell r="E23" t="str">
            <v>l/ha</v>
          </cell>
          <cell r="F23" t="str">
            <v/>
          </cell>
          <cell r="G23" t="str">
            <v/>
          </cell>
        </row>
        <row r="24">
          <cell r="A24" t="str">
            <v>Axial Pratic</v>
          </cell>
          <cell r="B24" t="str">
            <v>Herbicides</v>
          </cell>
          <cell r="C24" t="str">
            <v/>
          </cell>
          <cell r="D24" t="str">
            <v/>
          </cell>
          <cell r="E24" t="str">
            <v>kg/ha</v>
          </cell>
          <cell r="F24" t="str">
            <v/>
          </cell>
          <cell r="G24" t="str">
            <v/>
          </cell>
        </row>
        <row r="25">
          <cell r="A25" t="str">
            <v>Azote souffré 27-0-0</v>
          </cell>
          <cell r="B25" t="str">
            <v>Fertilisation NPK</v>
          </cell>
          <cell r="C25" t="str">
            <v>azote souffré 27,0,0 + souffre</v>
          </cell>
          <cell r="D25">
            <v>1.4074074074074074</v>
          </cell>
          <cell r="E25" t="str">
            <v>Unité/ha</v>
          </cell>
          <cell r="F25" t="str">
            <v/>
          </cell>
          <cell r="G25" t="str">
            <v>Engrais Azoté soufré 27.00.00 + 30so3 + 3mgo : prix / tarif | ComparateurAgricole.com</v>
          </cell>
        </row>
        <row r="26">
          <cell r="A26" t="str">
            <v>B. Courboin : Avoine - Féverole - Radis - Vesce - Tournesol - Phacélie</v>
          </cell>
          <cell r="B26" t="str">
            <v>Semences couverts</v>
          </cell>
          <cell r="C26" t="str">
            <v>couvert benoit courboin Avoine 10kg - Féverole ferme 21,7kg - Radis 1,7kg - Vesce 8,3kg - Tournesol ferme 8,3kg - Phacélie 1,7kg</v>
          </cell>
          <cell r="D26">
            <v>45.103999999999999</v>
          </cell>
          <cell r="E26" t="str">
            <v>ha</v>
          </cell>
          <cell r="F26" t="str">
            <v/>
          </cell>
          <cell r="G26" t="str">
            <v/>
          </cell>
        </row>
        <row r="27">
          <cell r="A27" t="str">
            <v>Baïa</v>
          </cell>
          <cell r="B27" t="str">
            <v>Fongicides</v>
          </cell>
          <cell r="C27" t="str">
            <v>Régulateur de croissance</v>
          </cell>
          <cell r="D27" t="str">
            <v/>
          </cell>
          <cell r="E27" t="str">
            <v>l/ha</v>
          </cell>
          <cell r="F27" t="str">
            <v/>
          </cell>
          <cell r="G27" t="str">
            <v/>
          </cell>
        </row>
        <row r="28">
          <cell r="A28" t="str">
            <v>Basagrand SG</v>
          </cell>
          <cell r="B28" t="str">
            <v>Herbicides</v>
          </cell>
          <cell r="C28" t="str">
            <v/>
          </cell>
          <cell r="D28">
            <v>62</v>
          </cell>
          <cell r="E28" t="str">
            <v>kg/ha</v>
          </cell>
          <cell r="F28" t="str">
            <v>Souflet 2019</v>
          </cell>
          <cell r="G28" t="str">
            <v/>
          </cell>
        </row>
        <row r="29">
          <cell r="A29" t="str">
            <v>Beetup Compact</v>
          </cell>
          <cell r="B29" t="str">
            <v>Herbicides</v>
          </cell>
          <cell r="C29" t="str">
            <v/>
          </cell>
          <cell r="D29" t="str">
            <v/>
          </cell>
          <cell r="E29" t="str">
            <v>l/ha</v>
          </cell>
          <cell r="F29" t="str">
            <v/>
          </cell>
          <cell r="G29" t="str">
            <v/>
          </cell>
        </row>
        <row r="30">
          <cell r="A30" t="str">
            <v>Belkar</v>
          </cell>
          <cell r="B30" t="str">
            <v>Herbicides</v>
          </cell>
          <cell r="C30" t="str">
            <v/>
          </cell>
          <cell r="D30" t="str">
            <v/>
          </cell>
          <cell r="E30" t="str">
            <v>l/ha</v>
          </cell>
          <cell r="F30" t="str">
            <v/>
          </cell>
          <cell r="G30" t="str">
            <v/>
          </cell>
        </row>
        <row r="31">
          <cell r="A31" t="str">
            <v>Betanal Booster</v>
          </cell>
          <cell r="B31" t="str">
            <v>Herbicides</v>
          </cell>
          <cell r="C31" t="str">
            <v/>
          </cell>
          <cell r="D31" t="str">
            <v/>
          </cell>
          <cell r="E31" t="str">
            <v>l/ha</v>
          </cell>
          <cell r="F31" t="str">
            <v/>
          </cell>
          <cell r="G31" t="str">
            <v/>
          </cell>
        </row>
        <row r="32">
          <cell r="A32" t="str">
            <v>Betanal Expert</v>
          </cell>
          <cell r="B32" t="str">
            <v>Herbicides</v>
          </cell>
          <cell r="C32" t="str">
            <v/>
          </cell>
          <cell r="D32">
            <v>40.625</v>
          </cell>
          <cell r="E32" t="str">
            <v>l/ha</v>
          </cell>
          <cell r="F32" t="str">
            <v>Souflet 2019</v>
          </cell>
          <cell r="G32" t="str">
            <v/>
          </cell>
        </row>
        <row r="33">
          <cell r="A33" t="str">
            <v>Betanal Maxxpro</v>
          </cell>
          <cell r="B33" t="str">
            <v>Herbicides</v>
          </cell>
          <cell r="C33" t="str">
            <v/>
          </cell>
          <cell r="D33">
            <v>33.6</v>
          </cell>
          <cell r="E33" t="str">
            <v>l/ha</v>
          </cell>
          <cell r="F33" t="str">
            <v>Souflet 2019</v>
          </cell>
          <cell r="G33" t="str">
            <v/>
          </cell>
        </row>
        <row r="34">
          <cell r="A34" t="str">
            <v>Betanal Novation</v>
          </cell>
          <cell r="B34" t="str">
            <v>Herbicides</v>
          </cell>
          <cell r="C34" t="str">
            <v/>
          </cell>
          <cell r="D34">
            <v>33</v>
          </cell>
          <cell r="E34" t="str">
            <v>l/ha</v>
          </cell>
          <cell r="F34" t="str">
            <v>Souflet 2019</v>
          </cell>
          <cell r="G34" t="str">
            <v/>
          </cell>
        </row>
        <row r="35">
          <cell r="A35" t="str">
            <v>Bettapham</v>
          </cell>
          <cell r="B35" t="str">
            <v>Herbicides</v>
          </cell>
          <cell r="C35" t="str">
            <v/>
          </cell>
          <cell r="D35" t="str">
            <v/>
          </cell>
          <cell r="E35" t="str">
            <v>l/ha</v>
          </cell>
          <cell r="F35" t="str">
            <v/>
          </cell>
          <cell r="G35" t="str">
            <v/>
          </cell>
        </row>
        <row r="36">
          <cell r="A36" t="str">
            <v>Betterave</v>
          </cell>
          <cell r="B36" t="str">
            <v>Semences</v>
          </cell>
          <cell r="C36" t="str">
            <v>1dose : 100 000 graines pour 351€/ha</v>
          </cell>
          <cell r="D36">
            <v>3.15E-3</v>
          </cell>
          <cell r="E36" t="str">
            <v>grain/ha</v>
          </cell>
          <cell r="F36" t="str">
            <v/>
          </cell>
          <cell r="G36" t="str">
            <v>dire d'expert (atelier CISV)</v>
          </cell>
        </row>
        <row r="37">
          <cell r="A37" t="str">
            <v>Biomax</v>
          </cell>
          <cell r="B37" t="str">
            <v>Semences couverts</v>
          </cell>
          <cell r="C37" t="str">
            <v/>
          </cell>
          <cell r="D37" t="str">
            <v/>
          </cell>
          <cell r="E37" t="str">
            <v>-</v>
          </cell>
          <cell r="F37" t="str">
            <v/>
          </cell>
          <cell r="G37" t="str">
            <v/>
          </cell>
        </row>
        <row r="38">
          <cell r="A38" t="str">
            <v>Blé Absalon</v>
          </cell>
          <cell r="B38" t="str">
            <v>Semences</v>
          </cell>
          <cell r="C38" t="str">
            <v>LG Absalon</v>
          </cell>
          <cell r="D38">
            <v>0.77</v>
          </cell>
          <cell r="E38" t="str">
            <v>kg/ha</v>
          </cell>
          <cell r="F38" t="str">
            <v/>
          </cell>
          <cell r="G38" t="str">
            <v>https://www.agriconomie.com/ble-tendre-d-hiver-lg-absalon/p360577</v>
          </cell>
        </row>
        <row r="39">
          <cell r="A39" t="str">
            <v>Blé Boregar</v>
          </cell>
          <cell r="B39" t="str">
            <v>Semences</v>
          </cell>
          <cell r="C39" t="str">
            <v>Boregar</v>
          </cell>
          <cell r="D39">
            <v>0.83</v>
          </cell>
          <cell r="E39" t="str">
            <v>kg/ha</v>
          </cell>
          <cell r="F39" t="str">
            <v/>
          </cell>
          <cell r="G39" t="str">
            <v>https://www.agriconomie.com/ble-tendre-boregar/p152451</v>
          </cell>
        </row>
        <row r="40">
          <cell r="A40" t="str">
            <v>Blé classique avec TS</v>
          </cell>
          <cell r="B40" t="str">
            <v>Semences</v>
          </cell>
          <cell r="C40" t="str">
            <v>moyenne qd connais pas la variété</v>
          </cell>
          <cell r="D40">
            <v>0.8</v>
          </cell>
          <cell r="E40" t="str">
            <v>kg/ha</v>
          </cell>
          <cell r="F40" t="str">
            <v/>
          </cell>
          <cell r="G40" t="str">
            <v/>
          </cell>
        </row>
        <row r="41">
          <cell r="A41" t="str">
            <v>Blé semences de fermes</v>
          </cell>
          <cell r="B41" t="str">
            <v>Semences</v>
          </cell>
          <cell r="C41" t="str">
            <v/>
          </cell>
          <cell r="D41">
            <v>0.11</v>
          </cell>
          <cell r="E41" t="str">
            <v>kg/ha</v>
          </cell>
          <cell r="F41" t="str">
            <v/>
          </cell>
          <cell r="G41" t="str">
            <v/>
          </cell>
        </row>
        <row r="42">
          <cell r="A42" t="str">
            <v>BMO</v>
          </cell>
          <cell r="B42" t="str">
            <v xml:space="preserve">Biostimulants </v>
          </cell>
          <cell r="C42" t="str">
            <v>100g/l Bore et 10 g/l Molybdène</v>
          </cell>
          <cell r="D42">
            <v>3.5</v>
          </cell>
          <cell r="E42" t="str">
            <v>l/ha</v>
          </cell>
          <cell r="F42" t="str">
            <v/>
          </cell>
          <cell r="G42" t="str">
            <v>https://www.agrostore.com/fr/bore-molybdene-liquide</v>
          </cell>
        </row>
        <row r="43">
          <cell r="A43" t="str">
            <v>Bodega Maxx</v>
          </cell>
          <cell r="B43" t="str">
            <v>Fongicides</v>
          </cell>
          <cell r="C43" t="str">
            <v/>
          </cell>
          <cell r="D43">
            <v>21.666666666666668</v>
          </cell>
          <cell r="E43" t="str">
            <v>l/ha</v>
          </cell>
          <cell r="F43" t="str">
            <v/>
          </cell>
          <cell r="G43" t="str">
            <v/>
          </cell>
        </row>
        <row r="44">
          <cell r="A44" t="str">
            <v>Bogota Plus</v>
          </cell>
          <cell r="B44" t="str">
            <v>Fongicides</v>
          </cell>
          <cell r="C44" t="str">
            <v/>
          </cell>
          <cell r="D44" t="str">
            <v/>
          </cell>
          <cell r="E44" t="str">
            <v>l/ha</v>
          </cell>
          <cell r="F44" t="str">
            <v/>
          </cell>
          <cell r="G44" t="str">
            <v/>
          </cell>
        </row>
        <row r="45">
          <cell r="A45" t="str">
            <v>Boravi WG</v>
          </cell>
          <cell r="B45" t="str">
            <v>Insecticides</v>
          </cell>
          <cell r="C45" t="str">
            <v/>
          </cell>
          <cell r="D45" t="str">
            <v/>
          </cell>
          <cell r="E45" t="str">
            <v>kg/ha</v>
          </cell>
          <cell r="F45" t="str">
            <v/>
          </cell>
          <cell r="G45" t="str">
            <v/>
          </cell>
        </row>
        <row r="46">
          <cell r="A46" t="str">
            <v>Boravis</v>
          </cell>
          <cell r="B46" t="str">
            <v>Insecticides</v>
          </cell>
          <cell r="C46" t="str">
            <v/>
          </cell>
          <cell r="D46">
            <v>22</v>
          </cell>
          <cell r="E46" t="str">
            <v>l/ha</v>
          </cell>
          <cell r="F46" t="str">
            <v/>
          </cell>
          <cell r="G46" t="str">
            <v/>
          </cell>
        </row>
        <row r="47">
          <cell r="A47" t="str">
            <v>Bore - Fertigo Pro</v>
          </cell>
          <cell r="B47" t="str">
            <v>Fertilisation NPK</v>
          </cell>
          <cell r="C47" t="str">
            <v>Bore 150gr/L Fertigo Pro - Liquide</v>
          </cell>
          <cell r="D47">
            <v>1.8</v>
          </cell>
          <cell r="E47" t="str">
            <v>l/ha</v>
          </cell>
          <cell r="F47" t="str">
            <v/>
          </cell>
          <cell r="G47" t="str">
            <v>https://www.agriconomie.com/bore/p227177</v>
          </cell>
        </row>
        <row r="48">
          <cell r="A48" t="str">
            <v>Bore (150gr/L)</v>
          </cell>
          <cell r="B48" t="str">
            <v xml:space="preserve">Biostimulants </v>
          </cell>
          <cell r="C48" t="str">
            <v/>
          </cell>
          <cell r="D48">
            <v>2.1666666666666665</v>
          </cell>
          <cell r="E48" t="str">
            <v>l/ha</v>
          </cell>
          <cell r="F48" t="str">
            <v/>
          </cell>
          <cell r="G48" t="str">
            <v/>
          </cell>
        </row>
        <row r="49">
          <cell r="A49" t="str">
            <v>Boston</v>
          </cell>
          <cell r="B49" t="str">
            <v>Herbicides</v>
          </cell>
          <cell r="C49" t="str">
            <v/>
          </cell>
          <cell r="D49" t="str">
            <v/>
          </cell>
          <cell r="E49" t="str">
            <v>l/ha</v>
          </cell>
          <cell r="F49" t="str">
            <v/>
          </cell>
          <cell r="G49" t="str">
            <v/>
          </cell>
        </row>
        <row r="50">
          <cell r="A50" t="str">
            <v>Bref</v>
          </cell>
          <cell r="B50" t="str">
            <v>Fongicides</v>
          </cell>
          <cell r="C50" t="str">
            <v/>
          </cell>
          <cell r="D50" t="str">
            <v/>
          </cell>
          <cell r="E50" t="str">
            <v>l/ha</v>
          </cell>
          <cell r="F50" t="str">
            <v/>
          </cell>
          <cell r="G50" t="str">
            <v/>
          </cell>
        </row>
        <row r="51">
          <cell r="A51" t="str">
            <v>Butisan S</v>
          </cell>
          <cell r="B51" t="str">
            <v>Herbicides</v>
          </cell>
          <cell r="C51" t="str">
            <v/>
          </cell>
          <cell r="D51" t="str">
            <v/>
          </cell>
          <cell r="E51" t="str">
            <v>l/ha</v>
          </cell>
          <cell r="F51" t="str">
            <v/>
          </cell>
          <cell r="G51" t="str">
            <v/>
          </cell>
        </row>
        <row r="52">
          <cell r="A52" t="str">
            <v>C5 Flex</v>
          </cell>
          <cell r="B52" t="str">
            <v>Fongicides</v>
          </cell>
          <cell r="C52" t="str">
            <v/>
          </cell>
          <cell r="D52" t="str">
            <v/>
          </cell>
          <cell r="E52" t="str">
            <v>l/ha</v>
          </cell>
          <cell r="F52" t="str">
            <v/>
          </cell>
          <cell r="G52" t="str">
            <v/>
          </cell>
        </row>
        <row r="53">
          <cell r="A53" t="str">
            <v>Calisto</v>
          </cell>
          <cell r="B53" t="str">
            <v>Herbicides</v>
          </cell>
          <cell r="C53" t="str">
            <v/>
          </cell>
          <cell r="D53">
            <v>40</v>
          </cell>
          <cell r="E53" t="str">
            <v>l/ha</v>
          </cell>
          <cell r="F53" t="str">
            <v/>
          </cell>
          <cell r="G53" t="str">
            <v/>
          </cell>
        </row>
        <row r="54">
          <cell r="A54" t="str">
            <v>Canut</v>
          </cell>
          <cell r="B54" t="str">
            <v>Herbicides</v>
          </cell>
          <cell r="C54" t="str">
            <v/>
          </cell>
          <cell r="D54" t="str">
            <v/>
          </cell>
          <cell r="E54" t="str">
            <v>l/ha</v>
          </cell>
          <cell r="F54" t="str">
            <v/>
          </cell>
          <cell r="G54" t="str">
            <v/>
          </cell>
        </row>
        <row r="55">
          <cell r="A55" t="str">
            <v>Carakol</v>
          </cell>
          <cell r="B55" t="str">
            <v>Insecticides</v>
          </cell>
          <cell r="C55" t="str">
            <v>métaldéhyde : 5 %</v>
          </cell>
          <cell r="D55" t="str">
            <v/>
          </cell>
          <cell r="E55" t="str">
            <v>kg/ha</v>
          </cell>
          <cell r="F55" t="str">
            <v/>
          </cell>
          <cell r="G55" t="str">
            <v/>
          </cell>
        </row>
        <row r="56">
          <cell r="A56" t="str">
            <v>Caramba Star</v>
          </cell>
          <cell r="B56" t="str">
            <v>Fongicides</v>
          </cell>
          <cell r="C56" t="str">
            <v/>
          </cell>
          <cell r="D56" t="str">
            <v/>
          </cell>
          <cell r="E56" t="str">
            <v>l/ha</v>
          </cell>
          <cell r="F56" t="str">
            <v/>
          </cell>
          <cell r="G56" t="str">
            <v/>
          </cell>
        </row>
        <row r="57">
          <cell r="A57" t="str">
            <v>Casper</v>
          </cell>
          <cell r="B57" t="str">
            <v>Herbicides</v>
          </cell>
          <cell r="C57" t="str">
            <v/>
          </cell>
          <cell r="D57">
            <v>90</v>
          </cell>
          <cell r="E57" t="str">
            <v>kg/ha</v>
          </cell>
          <cell r="F57" t="str">
            <v/>
          </cell>
          <cell r="G57" t="str">
            <v/>
          </cell>
        </row>
        <row r="58">
          <cell r="A58" t="str">
            <v>Centium 36 CS</v>
          </cell>
          <cell r="B58" t="str">
            <v>Herbicides</v>
          </cell>
          <cell r="C58" t="str">
            <v/>
          </cell>
          <cell r="D58">
            <v>150</v>
          </cell>
          <cell r="E58" t="str">
            <v>l/ha</v>
          </cell>
          <cell r="F58" t="str">
            <v>Souflet 2019</v>
          </cell>
          <cell r="G58" t="str">
            <v/>
          </cell>
        </row>
        <row r="59">
          <cell r="A59" t="str">
            <v>Centurion 2000</v>
          </cell>
          <cell r="B59" t="str">
            <v>Herbicides</v>
          </cell>
          <cell r="C59" t="str">
            <v/>
          </cell>
          <cell r="D59" t="str">
            <v/>
          </cell>
          <cell r="E59" t="str">
            <v>l/ha</v>
          </cell>
          <cell r="F59" t="str">
            <v/>
          </cell>
          <cell r="G59" t="str">
            <v/>
          </cell>
        </row>
        <row r="60">
          <cell r="A60" t="str">
            <v>Centurion 240 EC</v>
          </cell>
          <cell r="B60" t="str">
            <v>Herbicides</v>
          </cell>
          <cell r="C60" t="str">
            <v/>
          </cell>
          <cell r="D60">
            <v>44</v>
          </cell>
          <cell r="E60" t="str">
            <v>l/ha</v>
          </cell>
          <cell r="F60" t="str">
            <v/>
          </cell>
          <cell r="G60" t="str">
            <v/>
          </cell>
        </row>
        <row r="61">
          <cell r="A61" t="str">
            <v>Centurion R</v>
          </cell>
          <cell r="B61" t="str">
            <v>Herbicides</v>
          </cell>
          <cell r="C61" t="str">
            <v/>
          </cell>
          <cell r="D61">
            <v>25</v>
          </cell>
          <cell r="E61" t="str">
            <v>l/ha</v>
          </cell>
          <cell r="F61" t="str">
            <v/>
          </cell>
          <cell r="G61" t="str">
            <v/>
          </cell>
        </row>
        <row r="62">
          <cell r="A62" t="str">
            <v>Cerone</v>
          </cell>
          <cell r="B62" t="str">
            <v>Fongicides</v>
          </cell>
          <cell r="C62" t="str">
            <v/>
          </cell>
          <cell r="D62" t="str">
            <v/>
          </cell>
          <cell r="E62" t="str">
            <v>l/ha</v>
          </cell>
          <cell r="F62" t="str">
            <v/>
          </cell>
          <cell r="G62" t="str">
            <v/>
          </cell>
        </row>
        <row r="63">
          <cell r="A63" t="str">
            <v>Challenge</v>
          </cell>
          <cell r="B63" t="str">
            <v>Herbicides</v>
          </cell>
          <cell r="C63" t="str">
            <v/>
          </cell>
          <cell r="D63" t="str">
            <v/>
          </cell>
          <cell r="E63" t="str">
            <v>l/ha</v>
          </cell>
          <cell r="F63" t="str">
            <v/>
          </cell>
          <cell r="G63" t="str">
            <v/>
          </cell>
        </row>
        <row r="64">
          <cell r="A64" t="str">
            <v>Chanvre</v>
          </cell>
          <cell r="B64" t="str">
            <v>Semences</v>
          </cell>
          <cell r="C64" t="str">
            <v/>
          </cell>
          <cell r="D64" t="str">
            <v/>
          </cell>
          <cell r="E64" t="str">
            <v>kg/ha</v>
          </cell>
          <cell r="F64" t="str">
            <v/>
          </cell>
          <cell r="G64" t="str">
            <v/>
          </cell>
        </row>
        <row r="65">
          <cell r="A65" t="str">
            <v>Cherokee</v>
          </cell>
          <cell r="B65" t="str">
            <v>Fongicides</v>
          </cell>
          <cell r="C65" t="str">
            <v/>
          </cell>
          <cell r="D65">
            <v>18.666666666666668</v>
          </cell>
          <cell r="E65" t="str">
            <v>l/ha</v>
          </cell>
          <cell r="F65" t="str">
            <v/>
          </cell>
          <cell r="G65" t="str">
            <v/>
          </cell>
        </row>
        <row r="66">
          <cell r="A66" t="str">
            <v>Chlortocide</v>
          </cell>
          <cell r="B66" t="str">
            <v>Herbicides</v>
          </cell>
          <cell r="C66" t="str">
            <v/>
          </cell>
          <cell r="D66" t="str">
            <v/>
          </cell>
          <cell r="E66" t="str">
            <v>l/ha</v>
          </cell>
          <cell r="F66" t="str">
            <v/>
          </cell>
          <cell r="G66" t="str">
            <v/>
          </cell>
        </row>
        <row r="67">
          <cell r="A67" t="str">
            <v>Chlortocide EL</v>
          </cell>
          <cell r="B67" t="str">
            <v>Herbicides</v>
          </cell>
          <cell r="C67" t="str">
            <v/>
          </cell>
          <cell r="D67" t="str">
            <v/>
          </cell>
          <cell r="E67" t="str">
            <v>l/ha</v>
          </cell>
          <cell r="F67" t="str">
            <v/>
          </cell>
          <cell r="G67" t="str">
            <v/>
          </cell>
        </row>
        <row r="68">
          <cell r="A68" t="str">
            <v>Chlorure de potasse</v>
          </cell>
          <cell r="B68" t="str">
            <v>Fertilisation NPK</v>
          </cell>
          <cell r="C68" t="str">
            <v>KCl 60</v>
          </cell>
          <cell r="D68">
            <v>0.78</v>
          </cell>
          <cell r="E68" t="str">
            <v>Unité/ha</v>
          </cell>
          <cell r="F68" t="str">
            <v>Agriconomie</v>
          </cell>
          <cell r="G68" t="str">
            <v>https://www.agriconomie.com/chlorure-de-potasse/p6</v>
          </cell>
        </row>
        <row r="69">
          <cell r="A69" t="str">
            <v>Clortosint</v>
          </cell>
          <cell r="B69" t="str">
            <v>Herbicides</v>
          </cell>
          <cell r="C69" t="str">
            <v/>
          </cell>
          <cell r="D69" t="str">
            <v/>
          </cell>
          <cell r="E69" t="str">
            <v>l/ha</v>
          </cell>
          <cell r="F69" t="str">
            <v/>
          </cell>
          <cell r="G69" t="str">
            <v/>
          </cell>
        </row>
        <row r="70">
          <cell r="A70" t="str">
            <v>Codix</v>
          </cell>
          <cell r="B70" t="str">
            <v>Herbicides</v>
          </cell>
          <cell r="C70" t="str">
            <v/>
          </cell>
          <cell r="D70" t="str">
            <v/>
          </cell>
          <cell r="E70" t="str">
            <v>l/ha</v>
          </cell>
          <cell r="F70" t="str">
            <v/>
          </cell>
          <cell r="G70" t="str">
            <v/>
          </cell>
        </row>
        <row r="71">
          <cell r="A71" t="str">
            <v>Colza hybride</v>
          </cell>
          <cell r="B71" t="str">
            <v>Semences</v>
          </cell>
          <cell r="C71" t="str">
            <v>pr une dose (agriconomie)</v>
          </cell>
          <cell r="D71">
            <v>1.2999999999999999E-4</v>
          </cell>
          <cell r="E71" t="str">
            <v>grain/ha</v>
          </cell>
          <cell r="F71" t="str">
            <v/>
          </cell>
          <cell r="G71" t="str">
            <v>Colza hybride - ES Capello - Demi-précoce | Agriconomie</v>
          </cell>
        </row>
        <row r="72">
          <cell r="A72" t="str">
            <v>Colza ligné</v>
          </cell>
          <cell r="B72" t="str">
            <v>Semences</v>
          </cell>
          <cell r="C72" t="str">
            <v/>
          </cell>
          <cell r="D72" t="str">
            <v/>
          </cell>
          <cell r="E72" t="str">
            <v>kg/ha</v>
          </cell>
          <cell r="F72" t="str">
            <v/>
          </cell>
          <cell r="G72" t="str">
            <v/>
          </cell>
        </row>
        <row r="73">
          <cell r="A73" t="str">
            <v>Colza semence de ferme</v>
          </cell>
          <cell r="B73" t="str">
            <v>Semences</v>
          </cell>
          <cell r="C73" t="str">
            <v/>
          </cell>
          <cell r="D73">
            <v>0</v>
          </cell>
          <cell r="E73" t="str">
            <v>kg/ha</v>
          </cell>
          <cell r="F73" t="str">
            <v/>
          </cell>
          <cell r="G73" t="str">
            <v/>
          </cell>
        </row>
        <row r="74">
          <cell r="A74" t="str">
            <v>Colzor trio</v>
          </cell>
          <cell r="B74" t="str">
            <v>Herbicides</v>
          </cell>
          <cell r="C74" t="str">
            <v/>
          </cell>
          <cell r="D74">
            <v>21.714285714285715</v>
          </cell>
          <cell r="E74" t="str">
            <v>l/ha</v>
          </cell>
          <cell r="F74" t="str">
            <v>Souflet 2019</v>
          </cell>
          <cell r="G74" t="str">
            <v/>
          </cell>
        </row>
        <row r="75">
          <cell r="A75" t="str">
            <v>Compil</v>
          </cell>
          <cell r="B75" t="str">
            <v>Herbicides</v>
          </cell>
          <cell r="C75" t="str">
            <v/>
          </cell>
          <cell r="D75">
            <v>40</v>
          </cell>
          <cell r="E75" t="str">
            <v>l/ha</v>
          </cell>
          <cell r="F75" t="str">
            <v/>
          </cell>
          <cell r="G75" t="str">
            <v/>
          </cell>
        </row>
        <row r="76">
          <cell r="A76" t="str">
            <v>Compost 10-70-30</v>
          </cell>
          <cell r="B76" t="str">
            <v>Fertilisation MO</v>
          </cell>
          <cell r="C76" t="str">
            <v/>
          </cell>
          <cell r="D76" t="str">
            <v/>
          </cell>
          <cell r="E76" t="str">
            <v>t/ha</v>
          </cell>
          <cell r="F76" t="str">
            <v/>
          </cell>
          <cell r="G76" t="str">
            <v/>
          </cell>
        </row>
        <row r="77">
          <cell r="A77" t="str">
            <v>Compost 22-25-22</v>
          </cell>
          <cell r="B77" t="str">
            <v>Fertilisation MO</v>
          </cell>
          <cell r="C77" t="str">
            <v/>
          </cell>
          <cell r="D77" t="str">
            <v/>
          </cell>
          <cell r="E77" t="str">
            <v>t/ha</v>
          </cell>
          <cell r="F77" t="str">
            <v/>
          </cell>
          <cell r="G77" t="str">
            <v/>
          </cell>
        </row>
        <row r="78">
          <cell r="A78" t="str">
            <v>Compost enrichi en 2-2-5</v>
          </cell>
          <cell r="B78" t="str">
            <v>Fertilisation MO</v>
          </cell>
          <cell r="C78" t="str">
            <v/>
          </cell>
          <cell r="D78" t="str">
            <v/>
          </cell>
          <cell r="E78" t="str">
            <v>t/ha</v>
          </cell>
          <cell r="F78" t="str">
            <v/>
          </cell>
          <cell r="G78" t="str">
            <v/>
          </cell>
        </row>
        <row r="79">
          <cell r="A79" t="str">
            <v>Compost Ferti Bett</v>
          </cell>
          <cell r="B79" t="str">
            <v>Fertilisation MO</v>
          </cell>
          <cell r="C79" t="str">
            <v>Compost enrichi 16-35-50 + 50SO3 + 14MgO</v>
          </cell>
          <cell r="D79" t="str">
            <v/>
          </cell>
          <cell r="E79" t="str">
            <v>t/ha</v>
          </cell>
          <cell r="F79" t="str">
            <v/>
          </cell>
          <cell r="G79" t="str">
            <v/>
          </cell>
        </row>
        <row r="80">
          <cell r="A80" t="str">
            <v>Compost Ferti Terre</v>
          </cell>
          <cell r="B80" t="str">
            <v>Fertilisation MO</v>
          </cell>
          <cell r="C80" t="str">
            <v>Compost enrichi 15-25-70 +60SO3 +14MgO</v>
          </cell>
          <cell r="D80" t="str">
            <v/>
          </cell>
          <cell r="E80" t="str">
            <v>t/ha</v>
          </cell>
          <cell r="F80" t="str">
            <v/>
          </cell>
          <cell r="G80" t="str">
            <v/>
          </cell>
        </row>
        <row r="81">
          <cell r="A81" t="str">
            <v>Compost Soufflorga +</v>
          </cell>
          <cell r="B81" t="str">
            <v>Fertilisation MO</v>
          </cell>
          <cell r="C81" t="str">
            <v>23-20-16</v>
          </cell>
          <cell r="D81" t="str">
            <v/>
          </cell>
          <cell r="E81" t="str">
            <v>t/ha</v>
          </cell>
          <cell r="F81" t="str">
            <v/>
          </cell>
          <cell r="G81" t="str">
            <v/>
          </cell>
        </row>
        <row r="82">
          <cell r="A82" t="str">
            <v>Couvert avoine(12), vesce(11), trèfle(2) ; 35kg/ha</v>
          </cell>
          <cell r="B82" t="str">
            <v>Semences couverts</v>
          </cell>
          <cell r="C82" t="str">
            <v/>
          </cell>
          <cell r="D82">
            <v>2.0142857142857142</v>
          </cell>
          <cell r="E82" t="str">
            <v>kg/ha</v>
          </cell>
          <cell r="F82" t="str">
            <v/>
          </cell>
          <cell r="G82" t="str">
            <v>Avoine de printemps + Trèfle d’Alexandrie + Vesce commune de printemps - Fiches couverts végétaux ARVALIS-infos.fr</v>
          </cell>
        </row>
        <row r="83">
          <cell r="A83" t="str">
            <v>Couvert avoine, seigle, féverole, radis, trefle et moutarde 150Kg/ha</v>
          </cell>
          <cell r="B83" t="str">
            <v>Semences couverts</v>
          </cell>
          <cell r="C83" t="str">
            <v xml:space="preserve">avoine (30), seigle (30), féverole (59), radis fourrager (9), trefle d'Alexandrie (15) et moutarde blanche (7) </v>
          </cell>
          <cell r="D83">
            <v>168.35999999999999</v>
          </cell>
          <cell r="E83" t="str">
            <v>ha</v>
          </cell>
          <cell r="F83" t="str">
            <v>Hypothèse préconisation Arvalis sur densité semis</v>
          </cell>
          <cell r="G83" t="str">
            <v/>
          </cell>
        </row>
        <row r="84">
          <cell r="A84" t="str">
            <v>Couvert Féverole, fenugrec, lentilles sarrasin, féverole ; 30kg</v>
          </cell>
          <cell r="B84" t="str">
            <v>Semences couverts</v>
          </cell>
          <cell r="C84" t="str">
            <v>fenugrec 5, lentilles 5, sarrasin 5, féverole 10</v>
          </cell>
          <cell r="D84">
            <v>32.699999999999996</v>
          </cell>
          <cell r="E84" t="str">
            <v>ha</v>
          </cell>
          <cell r="F84" t="str">
            <v>Hypothèse préconisation Arvalis sur densité semis</v>
          </cell>
          <cell r="G84" t="str">
            <v/>
          </cell>
        </row>
        <row r="85">
          <cell r="A85" t="str">
            <v xml:space="preserve">Couvert seigle avoine </v>
          </cell>
          <cell r="B85" t="str">
            <v>Semences couverts</v>
          </cell>
          <cell r="C85" t="str">
            <v>25kg/ha</v>
          </cell>
          <cell r="D85">
            <v>1.92</v>
          </cell>
          <cell r="E85" t="str">
            <v>kg/ha</v>
          </cell>
          <cell r="F85" t="str">
            <v/>
          </cell>
          <cell r="G85" t="str">
            <v>Seigle forestier + Avoine rude - Fiches couverts végétaux ARVALIS-infos.fr</v>
          </cell>
        </row>
        <row r="86">
          <cell r="A86" t="str">
            <v>Cu (120gr/L)</v>
          </cell>
          <cell r="B86" t="str">
            <v xml:space="preserve">Biostimulants </v>
          </cell>
          <cell r="C86" t="str">
            <v/>
          </cell>
          <cell r="D86">
            <v>4</v>
          </cell>
          <cell r="E86" t="str">
            <v>l/ha</v>
          </cell>
          <cell r="F86" t="str">
            <v/>
          </cell>
          <cell r="G86" t="str">
            <v/>
          </cell>
        </row>
        <row r="87">
          <cell r="A87" t="str">
            <v>Cycocel C5</v>
          </cell>
          <cell r="B87" t="str">
            <v>Autre phyto</v>
          </cell>
          <cell r="C87" t="str">
            <v/>
          </cell>
          <cell r="D87">
            <v>2.5</v>
          </cell>
          <cell r="E87" t="str">
            <v>l/ha</v>
          </cell>
          <cell r="F87" t="str">
            <v/>
          </cell>
          <cell r="G87" t="str">
            <v/>
          </cell>
        </row>
        <row r="88">
          <cell r="A88" t="str">
            <v>Cylinder</v>
          </cell>
          <cell r="B88" t="str">
            <v>Herbicides</v>
          </cell>
          <cell r="C88" t="str">
            <v/>
          </cell>
          <cell r="D88" t="str">
            <v/>
          </cell>
          <cell r="E88" t="str">
            <v>l/ha</v>
          </cell>
          <cell r="F88" t="str">
            <v/>
          </cell>
          <cell r="G88" t="str">
            <v/>
          </cell>
        </row>
        <row r="89">
          <cell r="A89" t="str">
            <v>Cypermétrine</v>
          </cell>
          <cell r="B89" t="str">
            <v>Insecticides</v>
          </cell>
          <cell r="C89" t="str">
            <v/>
          </cell>
          <cell r="D89">
            <v>11.666666666666668</v>
          </cell>
          <cell r="E89" t="str">
            <v>l/ha</v>
          </cell>
          <cell r="F89" t="str">
            <v/>
          </cell>
          <cell r="G89" t="str">
            <v/>
          </cell>
        </row>
        <row r="90">
          <cell r="A90" t="str">
            <v>Cyplan</v>
          </cell>
          <cell r="B90" t="str">
            <v>Insecticides</v>
          </cell>
          <cell r="C90" t="str">
            <v>100 g/L de cyperméthrine</v>
          </cell>
          <cell r="D90" t="str">
            <v/>
          </cell>
          <cell r="E90" t="str">
            <v>l/ha</v>
          </cell>
          <cell r="F90" t="str">
            <v/>
          </cell>
          <cell r="G90" t="str">
            <v/>
          </cell>
        </row>
        <row r="91">
          <cell r="A91" t="str">
            <v>Cyplan Max</v>
          </cell>
          <cell r="B91" t="str">
            <v>Insecticides</v>
          </cell>
          <cell r="C91" t="str">
            <v>500 g/L de cyperméthrine</v>
          </cell>
          <cell r="D91" t="str">
            <v/>
          </cell>
          <cell r="E91" t="str">
            <v>l/ha</v>
          </cell>
          <cell r="F91" t="str">
            <v/>
          </cell>
          <cell r="G91" t="str">
            <v/>
          </cell>
        </row>
        <row r="92">
          <cell r="A92" t="str">
            <v>Cythrine L</v>
          </cell>
          <cell r="B92" t="str">
            <v>Insecticides</v>
          </cell>
          <cell r="C92" t="str">
            <v/>
          </cell>
          <cell r="D92" t="str">
            <v/>
          </cell>
          <cell r="E92" t="str">
            <v>l/ha</v>
          </cell>
          <cell r="F92" t="str">
            <v/>
          </cell>
          <cell r="G92" t="str">
            <v/>
          </cell>
        </row>
        <row r="93">
          <cell r="A93" t="str">
            <v>Décano</v>
          </cell>
          <cell r="B93" t="str">
            <v>Herbicides</v>
          </cell>
          <cell r="C93" t="str">
            <v/>
          </cell>
          <cell r="D93">
            <v>28</v>
          </cell>
          <cell r="E93" t="str">
            <v>l/ha</v>
          </cell>
          <cell r="F93" t="str">
            <v/>
          </cell>
          <cell r="G93" t="str">
            <v/>
          </cell>
        </row>
        <row r="94">
          <cell r="A94" t="str">
            <v>Decis Protech</v>
          </cell>
          <cell r="B94" t="str">
            <v>Insecticides</v>
          </cell>
          <cell r="C94" t="str">
            <v/>
          </cell>
          <cell r="D94">
            <v>15.476190476190476</v>
          </cell>
          <cell r="E94" t="str">
            <v>l/ha</v>
          </cell>
          <cell r="F94" t="str">
            <v>Souflet 2019</v>
          </cell>
          <cell r="G94" t="str">
            <v/>
          </cell>
        </row>
        <row r="95">
          <cell r="A95" t="str">
            <v>Défanant - Basta</v>
          </cell>
          <cell r="B95" t="str">
            <v>Autre phyto</v>
          </cell>
          <cell r="C95" t="str">
            <v>Basta</v>
          </cell>
          <cell r="D95">
            <v>12</v>
          </cell>
          <cell r="E95" t="str">
            <v>l/ha</v>
          </cell>
          <cell r="F95" t="str">
            <v>CA Bretagne</v>
          </cell>
          <cell r="G95" t="str">
            <v>TRAITEMENTS DIVERS (chambres-agriculture-bretagne.fr)</v>
          </cell>
        </row>
        <row r="96">
          <cell r="A96" t="str">
            <v>Defi</v>
          </cell>
          <cell r="B96" t="str">
            <v>Herbicides</v>
          </cell>
          <cell r="C96" t="str">
            <v/>
          </cell>
          <cell r="D96">
            <v>12.333333333333334</v>
          </cell>
          <cell r="E96" t="str">
            <v>l/ha</v>
          </cell>
          <cell r="F96" t="str">
            <v/>
          </cell>
          <cell r="G96" t="str">
            <v/>
          </cell>
        </row>
        <row r="97">
          <cell r="A97" t="str">
            <v>Diapazon</v>
          </cell>
          <cell r="B97" t="str">
            <v>Fongicides</v>
          </cell>
          <cell r="C97" t="str">
            <v/>
          </cell>
          <cell r="D97" t="str">
            <v/>
          </cell>
          <cell r="E97" t="str">
            <v>l/ha</v>
          </cell>
          <cell r="F97" t="str">
            <v/>
          </cell>
          <cell r="G97" t="str">
            <v/>
          </cell>
        </row>
        <row r="98">
          <cell r="A98" t="str">
            <v>Dolomie</v>
          </cell>
          <cell r="B98" t="str">
            <v>Fertilisation NPK</v>
          </cell>
          <cell r="C98" t="str">
            <v>Magnésie (1T = 60 unités de Mg)</v>
          </cell>
          <cell r="D98">
            <v>35</v>
          </cell>
          <cell r="E98" t="str">
            <v>t/ha</v>
          </cell>
          <cell r="F98" t="str">
            <v/>
          </cell>
          <cell r="G98" t="str">
            <v>https://cereapro.com/approvisionnement/amendement/amendement-calcique/dolomie</v>
          </cell>
        </row>
        <row r="99">
          <cell r="A99" t="str">
            <v>Eau</v>
          </cell>
          <cell r="B99" t="str">
            <v>Eau</v>
          </cell>
          <cell r="C99" t="str">
            <v/>
          </cell>
          <cell r="D99">
            <v>0.15</v>
          </cell>
          <cell r="E99" t="str">
            <v>m3</v>
          </cell>
          <cell r="F99" t="str">
            <v/>
          </cell>
          <cell r="G99" t="str">
            <v/>
          </cell>
        </row>
        <row r="100">
          <cell r="A100" t="str">
            <v>Eblem flo</v>
          </cell>
          <cell r="B100" t="str">
            <v>Herbicides</v>
          </cell>
          <cell r="C100" t="str">
            <v/>
          </cell>
          <cell r="D100" t="str">
            <v/>
          </cell>
          <cell r="E100" t="str">
            <v>l/ha</v>
          </cell>
          <cell r="F100" t="str">
            <v/>
          </cell>
          <cell r="G100" t="str">
            <v/>
          </cell>
        </row>
        <row r="101">
          <cell r="A101" t="str">
            <v>Ecume de sucrerie</v>
          </cell>
          <cell r="B101" t="str">
            <v>Fertilisation MO</v>
          </cell>
          <cell r="C101" t="str">
            <v/>
          </cell>
          <cell r="D101" t="str">
            <v/>
          </cell>
          <cell r="E101" t="str">
            <v>t/ha</v>
          </cell>
          <cell r="F101" t="str">
            <v/>
          </cell>
          <cell r="G101" t="str">
            <v/>
          </cell>
        </row>
        <row r="102">
          <cell r="A102" t="str">
            <v>Elatus Era</v>
          </cell>
          <cell r="B102" t="str">
            <v/>
          </cell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</row>
        <row r="103">
          <cell r="A103" t="str">
            <v>Emblem</v>
          </cell>
          <cell r="B103" t="str">
            <v>Herbicides</v>
          </cell>
          <cell r="C103" t="str">
            <v/>
          </cell>
          <cell r="D103" t="str">
            <v/>
          </cell>
          <cell r="E103" t="str">
            <v>kg/ha</v>
          </cell>
          <cell r="F103" t="str">
            <v/>
          </cell>
          <cell r="G103" t="str">
            <v/>
          </cell>
        </row>
        <row r="104">
          <cell r="A104" t="str">
            <v>Enfrais NPK granule</v>
          </cell>
          <cell r="B104" t="str">
            <v>Fertilisation NPK</v>
          </cell>
          <cell r="C104" t="str">
            <v>13,7,16</v>
          </cell>
          <cell r="D104">
            <v>0.41299999999999998</v>
          </cell>
          <cell r="E104" t="str">
            <v>kg/ha</v>
          </cell>
          <cell r="F104" t="str">
            <v/>
          </cell>
          <cell r="G104" t="str">
            <v>Engrais NPK - Ternaire 13.7.16+31so3 : prix / tarif | ComparateurAgricole.com</v>
          </cell>
        </row>
        <row r="105">
          <cell r="A105" t="str">
            <v>Epopée</v>
          </cell>
          <cell r="B105" t="str">
            <v>Fongicides</v>
          </cell>
          <cell r="C105" t="str">
            <v/>
          </cell>
          <cell r="D105">
            <v>21.666666666666668</v>
          </cell>
          <cell r="E105" t="str">
            <v>l/ha</v>
          </cell>
          <cell r="F105" t="str">
            <v/>
          </cell>
          <cell r="G105" t="str">
            <v/>
          </cell>
        </row>
        <row r="106">
          <cell r="A106" t="str">
            <v>Epsotop</v>
          </cell>
          <cell r="B106" t="str">
            <v>Fertilisation NPK</v>
          </cell>
          <cell r="C106" t="str">
            <v/>
          </cell>
          <cell r="D106">
            <v>0.7</v>
          </cell>
          <cell r="E106" t="str">
            <v>kg/ha</v>
          </cell>
          <cell r="F106" t="str">
            <v/>
          </cell>
          <cell r="G106" t="str">
            <v>https://cereapro.com/approvisionnement/engrais-foliaires/engrais-foliaires/epsotop</v>
          </cell>
        </row>
        <row r="107">
          <cell r="A107" t="str">
            <v>Etheverse</v>
          </cell>
          <cell r="B107" t="str">
            <v>Fongicides</v>
          </cell>
          <cell r="C107" t="str">
            <v/>
          </cell>
          <cell r="D107" t="str">
            <v/>
          </cell>
          <cell r="E107" t="str">
            <v>l/ha</v>
          </cell>
          <cell r="F107" t="str">
            <v/>
          </cell>
          <cell r="G107" t="str">
            <v/>
          </cell>
        </row>
        <row r="108">
          <cell r="A108" t="str">
            <v>Ethofol 500 SC</v>
          </cell>
          <cell r="B108" t="str">
            <v>Herbicides</v>
          </cell>
          <cell r="C108" t="str">
            <v/>
          </cell>
          <cell r="D108" t="str">
            <v/>
          </cell>
          <cell r="E108" t="str">
            <v>l/ha</v>
          </cell>
          <cell r="F108" t="str">
            <v/>
          </cell>
          <cell r="G108" t="str">
            <v/>
          </cell>
        </row>
        <row r="109">
          <cell r="A109" t="str">
            <v>Etiage</v>
          </cell>
          <cell r="B109" t="str">
            <v>Fongicides</v>
          </cell>
          <cell r="C109" t="str">
            <v/>
          </cell>
          <cell r="D109" t="str">
            <v/>
          </cell>
          <cell r="E109" t="str">
            <v>l/ha</v>
          </cell>
          <cell r="F109" t="str">
            <v/>
          </cell>
          <cell r="G109" t="str">
            <v/>
          </cell>
        </row>
        <row r="110">
          <cell r="A110" t="str">
            <v>Exoset</v>
          </cell>
          <cell r="B110" t="str">
            <v>Herbicides</v>
          </cell>
          <cell r="C110" t="str">
            <v/>
          </cell>
          <cell r="D110" t="str">
            <v/>
          </cell>
          <cell r="E110" t="str">
            <v>l/ha</v>
          </cell>
          <cell r="F110" t="str">
            <v/>
          </cell>
          <cell r="G110" t="str">
            <v/>
          </cell>
        </row>
        <row r="111">
          <cell r="A111" t="str">
            <v>Extra PK</v>
          </cell>
          <cell r="B111" t="str">
            <v xml:space="preserve">Biostimulants </v>
          </cell>
          <cell r="C111" t="str">
            <v/>
          </cell>
          <cell r="D111" t="str">
            <v/>
          </cell>
          <cell r="E111" t="str">
            <v>l/ha</v>
          </cell>
          <cell r="F111" t="str">
            <v/>
          </cell>
          <cell r="G111" t="str">
            <v/>
          </cell>
        </row>
        <row r="112">
          <cell r="A112" t="str">
            <v>Fasnet SC</v>
          </cell>
          <cell r="B112" t="str">
            <v>Herbicides</v>
          </cell>
          <cell r="C112" t="str">
            <v/>
          </cell>
          <cell r="D112" t="str">
            <v/>
          </cell>
          <cell r="E112" t="str">
            <v>l/ha</v>
          </cell>
          <cell r="F112" t="str">
            <v/>
          </cell>
          <cell r="G112" t="str">
            <v/>
          </cell>
        </row>
        <row r="113">
          <cell r="A113" t="str">
            <v>Fenugrec</v>
          </cell>
          <cell r="B113" t="str">
            <v>Semences couverts</v>
          </cell>
          <cell r="C113" t="str">
            <v>35kg/ha</v>
          </cell>
          <cell r="D113">
            <v>2.0142857142857142</v>
          </cell>
          <cell r="E113" t="str">
            <v>kg/ha</v>
          </cell>
          <cell r="F113" t="str">
            <v/>
          </cell>
          <cell r="G113" t="str">
            <v>Fenugrec - Fiches couverts végétaux ARVALIS-infos.fr</v>
          </cell>
        </row>
        <row r="114">
          <cell r="A114" t="str">
            <v>Fertiactyl Starter</v>
          </cell>
          <cell r="B114" t="str">
            <v>Fertilisation NPK</v>
          </cell>
          <cell r="C114" t="str">
            <v/>
          </cell>
          <cell r="D114">
            <v>12.5</v>
          </cell>
          <cell r="E114" t="str">
            <v>l/ha</v>
          </cell>
          <cell r="F114" t="str">
            <v>Expert</v>
          </cell>
          <cell r="G114" t="str">
            <v>https://www.agri-convivial.com/t13423-fertiactyl-starter</v>
          </cell>
        </row>
        <row r="115">
          <cell r="A115" t="str">
            <v>Fertileader Gold</v>
          </cell>
          <cell r="B115" t="str">
            <v xml:space="preserve">Biostimulants </v>
          </cell>
          <cell r="C115" t="str">
            <v>5,7% de Bore et 0,35% de Molybdène</v>
          </cell>
          <cell r="D115">
            <v>13</v>
          </cell>
          <cell r="E115" t="str">
            <v>l/ha</v>
          </cell>
          <cell r="F115" t="str">
            <v>Expert</v>
          </cell>
          <cell r="G115" t="str">
            <v>https://www.agri-convivial.com/t57393-fertileader-gold</v>
          </cell>
        </row>
        <row r="116">
          <cell r="A116" t="str">
            <v>Féverole</v>
          </cell>
          <cell r="B116" t="str">
            <v>Semences couverts</v>
          </cell>
          <cell r="C116" t="str">
            <v>(525g pour 1000grains)</v>
          </cell>
          <cell r="D116">
            <v>0.32</v>
          </cell>
          <cell r="E116" t="str">
            <v>kg/ha</v>
          </cell>
          <cell r="F116" t="str">
            <v/>
          </cell>
          <cell r="G116" t="str">
            <v/>
          </cell>
        </row>
        <row r="117">
          <cell r="A117" t="str">
            <v>Foly R</v>
          </cell>
          <cell r="B117" t="str">
            <v>Herbicides</v>
          </cell>
          <cell r="C117" t="str">
            <v/>
          </cell>
          <cell r="D117" t="str">
            <v/>
          </cell>
          <cell r="E117" t="str">
            <v>l/ha</v>
          </cell>
          <cell r="F117" t="str">
            <v/>
          </cell>
          <cell r="G117" t="str">
            <v/>
          </cell>
        </row>
        <row r="118">
          <cell r="A118" t="str">
            <v>Fondango S</v>
          </cell>
          <cell r="B118" t="str">
            <v>Fongicides</v>
          </cell>
          <cell r="C118" t="str">
            <v/>
          </cell>
          <cell r="D118" t="str">
            <v/>
          </cell>
          <cell r="E118" t="str">
            <v>l/ha</v>
          </cell>
          <cell r="F118" t="str">
            <v/>
          </cell>
          <cell r="G118" t="str">
            <v/>
          </cell>
        </row>
        <row r="119">
          <cell r="A119" t="str">
            <v>Fongicide</v>
          </cell>
          <cell r="B119" t="str">
            <v>Fongicides</v>
          </cell>
          <cell r="C119" t="str">
            <v>total des traitements variété "industrie"pdT</v>
          </cell>
          <cell r="D119">
            <v>373</v>
          </cell>
          <cell r="E119" t="str">
            <v>ha</v>
          </cell>
          <cell r="F119" t="str">
            <v/>
          </cell>
          <cell r="G119" t="str">
            <v>Experimentation-technique-pdt-2016.pdf (chambres-agriculture.fr)</v>
          </cell>
        </row>
        <row r="120">
          <cell r="A120" t="str">
            <v>Fongicide</v>
          </cell>
          <cell r="B120" t="str">
            <v>Fongicides</v>
          </cell>
          <cell r="C120" t="str">
            <v>Par passage si 14 traitements</v>
          </cell>
          <cell r="D120">
            <v>26.642857142857142</v>
          </cell>
          <cell r="E120" t="str">
            <v>ha</v>
          </cell>
          <cell r="F120" t="str">
            <v/>
          </cell>
          <cell r="G120" t="str">
            <v/>
          </cell>
        </row>
        <row r="121">
          <cell r="A121" t="str">
            <v>Fosburi</v>
          </cell>
          <cell r="B121" t="str">
            <v>Herbicides</v>
          </cell>
          <cell r="C121" t="str">
            <v/>
          </cell>
          <cell r="D121" t="str">
            <v/>
          </cell>
          <cell r="E121" t="str">
            <v>l/ha</v>
          </cell>
          <cell r="F121" t="str">
            <v/>
          </cell>
          <cell r="G121" t="str">
            <v/>
          </cell>
        </row>
        <row r="122">
          <cell r="A122" t="str">
            <v>Foxpro D+</v>
          </cell>
          <cell r="B122" t="str">
            <v>Herbicides</v>
          </cell>
          <cell r="C122" t="str">
            <v/>
          </cell>
          <cell r="D122" t="str">
            <v/>
          </cell>
          <cell r="E122" t="str">
            <v>l/ha</v>
          </cell>
          <cell r="F122" t="str">
            <v/>
          </cell>
          <cell r="G122" t="str">
            <v/>
          </cell>
        </row>
        <row r="123">
          <cell r="A123" t="str">
            <v>Foxtar</v>
          </cell>
          <cell r="B123" t="str">
            <v>Herbicides</v>
          </cell>
          <cell r="C123" t="str">
            <v/>
          </cell>
          <cell r="D123" t="str">
            <v/>
          </cell>
          <cell r="E123" t="str">
            <v>l/ha</v>
          </cell>
          <cell r="F123" t="str">
            <v/>
          </cell>
          <cell r="G123" t="str">
            <v/>
          </cell>
        </row>
        <row r="124">
          <cell r="A124" t="str">
            <v>Fumier Bovin</v>
          </cell>
          <cell r="B124" t="str">
            <v>Fertilisation NPK</v>
          </cell>
          <cell r="C124" t="str">
            <v>bovin</v>
          </cell>
          <cell r="D124">
            <v>16.5</v>
          </cell>
          <cell r="E124" t="str">
            <v>t/ha</v>
          </cell>
          <cell r="F124" t="str">
            <v>CA</v>
          </cell>
          <cell r="G124" t="str">
            <v>Repères de Prix : Fourrages et Fumiers - Chambre d'Agriculture Deux-Sèvres (chambre-agriculture.fr)</v>
          </cell>
        </row>
        <row r="125">
          <cell r="A125" t="str">
            <v>Fumier volaille</v>
          </cell>
          <cell r="B125" t="str">
            <v>Fertilisation NPK</v>
          </cell>
          <cell r="C125" t="str">
            <v>volaille</v>
          </cell>
          <cell r="D125">
            <v>40</v>
          </cell>
          <cell r="E125" t="str">
            <v>t/ha</v>
          </cell>
          <cell r="F125" t="str">
            <v>CA</v>
          </cell>
          <cell r="G125" t="str">
            <v>Repères de Prix : Fourrages et Fumiers - Chambre d'Agriculture Deux-Sèvres (chambre-agriculture.fr)</v>
          </cell>
        </row>
        <row r="126">
          <cell r="A126" t="str">
            <v>Galgone 200</v>
          </cell>
          <cell r="B126" t="str">
            <v>Herbicides</v>
          </cell>
          <cell r="C126" t="str">
            <v/>
          </cell>
          <cell r="D126" t="str">
            <v/>
          </cell>
          <cell r="E126" t="str">
            <v>l/ha</v>
          </cell>
          <cell r="F126" t="str">
            <v/>
          </cell>
          <cell r="G126" t="str">
            <v/>
          </cell>
        </row>
        <row r="127">
          <cell r="A127" t="str">
            <v>Garator</v>
          </cell>
          <cell r="B127" t="str">
            <v>Herbicides</v>
          </cell>
          <cell r="C127" t="str">
            <v/>
          </cell>
          <cell r="D127" t="str">
            <v/>
          </cell>
          <cell r="E127" t="str">
            <v>l/ha</v>
          </cell>
          <cell r="F127" t="str">
            <v/>
          </cell>
          <cell r="G127" t="str">
            <v/>
          </cell>
        </row>
        <row r="128">
          <cell r="A128" t="str">
            <v>Gaucho</v>
          </cell>
          <cell r="B128" t="str">
            <v>Autre phyto</v>
          </cell>
          <cell r="C128" t="str">
            <v/>
          </cell>
          <cell r="D128" t="str">
            <v/>
          </cell>
          <cell r="E128" t="str">
            <v>kg/ha</v>
          </cell>
          <cell r="F128" t="str">
            <v/>
          </cell>
          <cell r="G128" t="str">
            <v/>
          </cell>
        </row>
        <row r="129">
          <cell r="A129" t="str">
            <v>Geobor FL</v>
          </cell>
          <cell r="B129" t="str">
            <v xml:space="preserve">Biostimulants </v>
          </cell>
          <cell r="C129" t="str">
            <v/>
          </cell>
          <cell r="D129" t="str">
            <v/>
          </cell>
          <cell r="E129" t="str">
            <v>l/ha</v>
          </cell>
          <cell r="F129" t="str">
            <v/>
          </cell>
          <cell r="G129" t="str">
            <v/>
          </cell>
        </row>
        <row r="130">
          <cell r="A130" t="str">
            <v>Gesse</v>
          </cell>
          <cell r="B130" t="str">
            <v>Semences couverts</v>
          </cell>
          <cell r="C130" t="str">
            <v/>
          </cell>
          <cell r="D130">
            <v>1.4</v>
          </cell>
          <cell r="E130" t="str">
            <v>kg/ha</v>
          </cell>
          <cell r="F130" t="str">
            <v>Arvalis</v>
          </cell>
          <cell r="G130" t="str">
            <v>http://www.fiches.arvalis-infos.fr/couverts/fiche_couvert.php?mode=fc&amp;type_couv=pures&amp;id_couvert=132</v>
          </cell>
        </row>
        <row r="131">
          <cell r="A131" t="str">
            <v>Glopyralid 100 SL</v>
          </cell>
          <cell r="B131" t="str">
            <v>Herbicides</v>
          </cell>
          <cell r="C131" t="str">
            <v/>
          </cell>
          <cell r="D131" t="str">
            <v/>
          </cell>
          <cell r="E131" t="str">
            <v>l/ha</v>
          </cell>
          <cell r="F131" t="str">
            <v/>
          </cell>
          <cell r="G131" t="str">
            <v/>
          </cell>
        </row>
        <row r="132">
          <cell r="A132" t="str">
            <v>Glyphosate</v>
          </cell>
          <cell r="B132" t="str">
            <v>Herbicides</v>
          </cell>
          <cell r="C132" t="str">
            <v>Glyphosate glister 360</v>
          </cell>
          <cell r="D132">
            <v>8.1666666666666661</v>
          </cell>
          <cell r="E132" t="str">
            <v>l/ha</v>
          </cell>
          <cell r="F132" t="str">
            <v/>
          </cell>
          <cell r="G132" t="str">
            <v>Herbicide professionnel au meilleur prix (agrilisa.com)</v>
          </cell>
        </row>
        <row r="133">
          <cell r="A133" t="str">
            <v>Goltix 90 Ultradispersible</v>
          </cell>
          <cell r="B133" t="str">
            <v>Herbicides</v>
          </cell>
          <cell r="C133" t="str">
            <v/>
          </cell>
          <cell r="D133">
            <v>57.5</v>
          </cell>
          <cell r="E133" t="str">
            <v>kg/ha</v>
          </cell>
          <cell r="F133" t="str">
            <v>Souflet 2019</v>
          </cell>
          <cell r="G133" t="str">
            <v/>
          </cell>
        </row>
        <row r="134">
          <cell r="A134" t="str">
            <v>Goltix duo</v>
          </cell>
          <cell r="B134" t="str">
            <v>Herbicides</v>
          </cell>
          <cell r="C134" t="str">
            <v/>
          </cell>
          <cell r="D134">
            <v>24.583333333333336</v>
          </cell>
          <cell r="E134" t="str">
            <v>l/ha</v>
          </cell>
          <cell r="F134" t="str">
            <v>Souflet 2019</v>
          </cell>
          <cell r="G134" t="str">
            <v/>
          </cell>
        </row>
        <row r="135">
          <cell r="A135" t="str">
            <v>Gratil</v>
          </cell>
          <cell r="B135" t="str">
            <v>Herbicides</v>
          </cell>
          <cell r="C135" t="str">
            <v/>
          </cell>
          <cell r="D135">
            <v>0.8</v>
          </cell>
          <cell r="E135" t="str">
            <v>g/ha</v>
          </cell>
          <cell r="F135" t="str">
            <v>Souflet 2019</v>
          </cell>
          <cell r="G135" t="str">
            <v/>
          </cell>
        </row>
        <row r="136">
          <cell r="A136" t="str">
            <v>Haies</v>
          </cell>
          <cell r="B136" t="str">
            <v>IAE</v>
          </cell>
          <cell r="C136" t="str">
            <v>560 pr 100ml (avec paillage et installation ; à plat)</v>
          </cell>
          <cell r="D136">
            <v>560</v>
          </cell>
          <cell r="E136" t="str">
            <v>100ml</v>
          </cell>
          <cell r="F136" t="str">
            <v>CA normandie</v>
          </cell>
          <cell r="G136" t="str">
            <v>HAIES_Guide_de_plantation.pdf (chambres-agriculture.fr)</v>
          </cell>
        </row>
        <row r="137">
          <cell r="A137" t="str">
            <v>Horizon</v>
          </cell>
          <cell r="B137" t="str">
            <v>Fongicides</v>
          </cell>
          <cell r="C137" t="str">
            <v/>
          </cell>
          <cell r="D137" t="str">
            <v/>
          </cell>
          <cell r="E137" t="str">
            <v>l/ha</v>
          </cell>
          <cell r="F137" t="str">
            <v/>
          </cell>
          <cell r="G137" t="str">
            <v/>
          </cell>
        </row>
        <row r="138">
          <cell r="A138" t="str">
            <v>Isard</v>
          </cell>
          <cell r="B138" t="str">
            <v>Herbicides</v>
          </cell>
          <cell r="C138" t="str">
            <v/>
          </cell>
          <cell r="D138" t="str">
            <v/>
          </cell>
          <cell r="E138" t="str">
            <v>l/ha</v>
          </cell>
          <cell r="F138" t="str">
            <v/>
          </cell>
          <cell r="G138" t="str">
            <v/>
          </cell>
        </row>
        <row r="139">
          <cell r="A139" t="str">
            <v>Joao</v>
          </cell>
          <cell r="B139" t="str">
            <v>Fongicides</v>
          </cell>
          <cell r="C139" t="str">
            <v/>
          </cell>
          <cell r="D139">
            <v>66.666666666666671</v>
          </cell>
          <cell r="E139" t="str">
            <v>l/ha</v>
          </cell>
          <cell r="F139" t="str">
            <v/>
          </cell>
          <cell r="G139" t="str">
            <v/>
          </cell>
        </row>
        <row r="140">
          <cell r="A140" t="str">
            <v>Juventus</v>
          </cell>
          <cell r="B140" t="str">
            <v>Fongicides</v>
          </cell>
          <cell r="C140" t="str">
            <v/>
          </cell>
          <cell r="D140" t="str">
            <v/>
          </cell>
          <cell r="E140" t="str">
            <v>l/ha</v>
          </cell>
          <cell r="F140" t="str">
            <v/>
          </cell>
          <cell r="G140" t="str">
            <v/>
          </cell>
        </row>
        <row r="141">
          <cell r="A141" t="str">
            <v>Karal WG</v>
          </cell>
          <cell r="B141" t="str">
            <v>Herbicides</v>
          </cell>
          <cell r="C141" t="str">
            <v/>
          </cell>
          <cell r="D141" t="str">
            <v/>
          </cell>
          <cell r="E141" t="str">
            <v>g/ha</v>
          </cell>
          <cell r="F141" t="str">
            <v/>
          </cell>
          <cell r="G141" t="str">
            <v/>
          </cell>
        </row>
        <row r="142">
          <cell r="A142" t="str">
            <v>Karaté Xflow</v>
          </cell>
          <cell r="B142" t="str">
            <v>Insecticides</v>
          </cell>
          <cell r="C142" t="str">
            <v/>
          </cell>
          <cell r="D142" t="str">
            <v/>
          </cell>
          <cell r="E142" t="str">
            <v>l/ha</v>
          </cell>
          <cell r="F142" t="str">
            <v/>
          </cell>
          <cell r="G142" t="str">
            <v/>
          </cell>
        </row>
        <row r="143">
          <cell r="A143" t="str">
            <v>Karaté Zéon</v>
          </cell>
          <cell r="B143" t="str">
            <v>Herbicides</v>
          </cell>
          <cell r="C143" t="str">
            <v/>
          </cell>
          <cell r="D143">
            <v>73.333333333333343</v>
          </cell>
          <cell r="E143" t="str">
            <v>l/ha</v>
          </cell>
          <cell r="F143" t="str">
            <v/>
          </cell>
          <cell r="G143" t="str">
            <v/>
          </cell>
        </row>
        <row r="144">
          <cell r="A144" t="str">
            <v>Karis 10 CS</v>
          </cell>
          <cell r="B144" t="str">
            <v>Insecticides</v>
          </cell>
          <cell r="C144" t="str">
            <v/>
          </cell>
          <cell r="D144" t="str">
            <v/>
          </cell>
          <cell r="E144" t="str">
            <v>l/ha</v>
          </cell>
          <cell r="F144" t="str">
            <v/>
          </cell>
          <cell r="G144" t="str">
            <v/>
          </cell>
        </row>
        <row r="145">
          <cell r="A145" t="str">
            <v>Katamaran</v>
          </cell>
          <cell r="B145" t="str">
            <v>Herbicides</v>
          </cell>
          <cell r="C145" t="str">
            <v/>
          </cell>
          <cell r="D145">
            <v>38.5</v>
          </cell>
          <cell r="E145" t="str">
            <v>l/ha</v>
          </cell>
          <cell r="F145" t="str">
            <v>Souflet 2019</v>
          </cell>
          <cell r="G145" t="str">
            <v/>
          </cell>
        </row>
        <row r="146">
          <cell r="A146" t="str">
            <v>Kayak</v>
          </cell>
          <cell r="B146" t="str">
            <v>Fongicides</v>
          </cell>
          <cell r="C146" t="str">
            <v/>
          </cell>
          <cell r="D146" t="str">
            <v/>
          </cell>
          <cell r="E146" t="str">
            <v>l/ha</v>
          </cell>
          <cell r="F146" t="str">
            <v/>
          </cell>
          <cell r="G146" t="str">
            <v/>
          </cell>
        </row>
        <row r="147">
          <cell r="A147" t="str">
            <v>Kerb flo</v>
          </cell>
          <cell r="B147" t="str">
            <v>Herbicides</v>
          </cell>
          <cell r="C147" t="str">
            <v/>
          </cell>
          <cell r="D147">
            <v>20.266666666666666</v>
          </cell>
          <cell r="E147" t="str">
            <v>l/ha</v>
          </cell>
          <cell r="F147" t="str">
            <v>Souflet 2019</v>
          </cell>
          <cell r="G147" t="str">
            <v/>
          </cell>
        </row>
        <row r="148">
          <cell r="A148" t="str">
            <v>Kestar</v>
          </cell>
          <cell r="B148" t="str">
            <v>Fongicides</v>
          </cell>
          <cell r="C148" t="str">
            <v/>
          </cell>
          <cell r="D148">
            <v>25</v>
          </cell>
          <cell r="E148" t="str">
            <v>l/ha</v>
          </cell>
          <cell r="F148" t="str">
            <v/>
          </cell>
          <cell r="G148" t="str">
            <v/>
          </cell>
        </row>
        <row r="149">
          <cell r="A149" t="str">
            <v>Kiesérite</v>
          </cell>
          <cell r="B149" t="str">
            <v>Fertilisation NPK</v>
          </cell>
          <cell r="C149" t="str">
            <v/>
          </cell>
          <cell r="D149">
            <v>0.39200000000000002</v>
          </cell>
          <cell r="E149" t="str">
            <v>kg/ha</v>
          </cell>
          <cell r="F149" t="str">
            <v>Comparateur agricole</v>
          </cell>
          <cell r="G149" t="str">
            <v>https://comparateuragricole.com/approvisionnement/engrais/soufre/kieserit</v>
          </cell>
        </row>
        <row r="150">
          <cell r="A150" t="str">
            <v>Kontakt</v>
          </cell>
          <cell r="B150" t="str">
            <v>Herbicides</v>
          </cell>
          <cell r="C150" t="str">
            <v/>
          </cell>
          <cell r="D150" t="str">
            <v/>
          </cell>
          <cell r="E150" t="str">
            <v>l/ha</v>
          </cell>
          <cell r="F150" t="str">
            <v/>
          </cell>
          <cell r="G150" t="str">
            <v/>
          </cell>
        </row>
        <row r="151">
          <cell r="A151" t="str">
            <v>Laudis</v>
          </cell>
          <cell r="B151" t="str">
            <v>Herbicides</v>
          </cell>
          <cell r="C151" t="str">
            <v/>
          </cell>
          <cell r="D151">
            <v>100</v>
          </cell>
          <cell r="E151" t="str">
            <v>l/ha</v>
          </cell>
          <cell r="F151" t="str">
            <v/>
          </cell>
          <cell r="G151" t="str">
            <v/>
          </cell>
        </row>
        <row r="152">
          <cell r="A152" t="str">
            <v>Laudis WG</v>
          </cell>
          <cell r="B152" t="str">
            <v>Herbicides</v>
          </cell>
          <cell r="C152" t="str">
            <v/>
          </cell>
          <cell r="D152" t="str">
            <v/>
          </cell>
          <cell r="E152" t="str">
            <v>g/ha</v>
          </cell>
          <cell r="F152" t="str">
            <v/>
          </cell>
          <cell r="G152" t="str">
            <v/>
          </cell>
        </row>
        <row r="153">
          <cell r="A153" t="str">
            <v>Lenazar</v>
          </cell>
          <cell r="B153" t="str">
            <v>Herbicides</v>
          </cell>
          <cell r="C153" t="str">
            <v/>
          </cell>
          <cell r="D153" t="str">
            <v/>
          </cell>
          <cell r="E153" t="str">
            <v>g/ha</v>
          </cell>
          <cell r="F153" t="str">
            <v/>
          </cell>
          <cell r="G153" t="str">
            <v/>
          </cell>
        </row>
        <row r="154">
          <cell r="A154" t="str">
            <v>Lentille ANICIA</v>
          </cell>
          <cell r="B154" t="str">
            <v>Semences</v>
          </cell>
          <cell r="C154" t="str">
            <v/>
          </cell>
          <cell r="D154">
            <v>2.4</v>
          </cell>
          <cell r="E154" t="str">
            <v>kg/ha</v>
          </cell>
          <cell r="F154" t="str">
            <v/>
          </cell>
          <cell r="G154" t="str">
            <v>https://www.germineo.com/produit-semences/1593-lentille-anicia-non-traite</v>
          </cell>
        </row>
        <row r="155">
          <cell r="A155" t="str">
            <v>Lentille noire</v>
          </cell>
          <cell r="B155" t="str">
            <v>Semences couverts</v>
          </cell>
          <cell r="C155" t="str">
            <v>40kg/ha</v>
          </cell>
          <cell r="D155">
            <v>2.125</v>
          </cell>
          <cell r="E155" t="str">
            <v>kg/ha</v>
          </cell>
          <cell r="F155" t="str">
            <v/>
          </cell>
          <cell r="G155" t="str">
            <v>Lentille noirâtre - Fiches couverts végétaux ARVALIS-infos.fr</v>
          </cell>
        </row>
        <row r="156">
          <cell r="A156" t="str">
            <v>Leopard 120</v>
          </cell>
          <cell r="B156" t="str">
            <v>Herbicides</v>
          </cell>
          <cell r="C156" t="str">
            <v/>
          </cell>
          <cell r="D156">
            <v>25</v>
          </cell>
          <cell r="E156" t="str">
            <v>l/ha</v>
          </cell>
          <cell r="F156" t="str">
            <v/>
          </cell>
          <cell r="G156" t="str">
            <v/>
          </cell>
        </row>
        <row r="157">
          <cell r="A157" t="str">
            <v>Librax</v>
          </cell>
          <cell r="B157" t="str">
            <v>Fongicides</v>
          </cell>
          <cell r="C157" t="str">
            <v/>
          </cell>
          <cell r="D157">
            <v>41.25</v>
          </cell>
          <cell r="E157" t="str">
            <v>l/ha</v>
          </cell>
          <cell r="F157" t="str">
            <v/>
          </cell>
          <cell r="G157" t="str">
            <v/>
          </cell>
        </row>
        <row r="158">
          <cell r="A158" t="str">
            <v>Lin</v>
          </cell>
          <cell r="B158" t="str">
            <v>Semences</v>
          </cell>
          <cell r="C158" t="str">
            <v>pr 1000graines</v>
          </cell>
          <cell r="D158">
            <v>1.4560014560014562E-5</v>
          </cell>
          <cell r="E158" t="str">
            <v>grain/ha</v>
          </cell>
          <cell r="F158" t="str">
            <v/>
          </cell>
          <cell r="G158" t="str">
            <v>Semence de lin CIPAN - Implantation facile et croissance rapide (larecolte.fr)</v>
          </cell>
        </row>
        <row r="159">
          <cell r="A159" t="str">
            <v>Lin couvert</v>
          </cell>
          <cell r="B159" t="str">
            <v>Semences couverts</v>
          </cell>
          <cell r="C159" t="str">
            <v xml:space="preserve">PMG = 5,4 / </v>
          </cell>
          <cell r="D159">
            <v>0.34</v>
          </cell>
          <cell r="E159" t="str">
            <v>kg/ha</v>
          </cell>
          <cell r="F159" t="str">
            <v/>
          </cell>
          <cell r="G159" t="str">
            <v>http://www.fiches.arvalis-infos.fr/couverts/fiche_couvert.php?type_couv=pures&amp;id_couvert=134</v>
          </cell>
        </row>
        <row r="160">
          <cell r="A160" t="str">
            <v>Lontrel 100</v>
          </cell>
          <cell r="B160" t="str">
            <v>Herbicides</v>
          </cell>
          <cell r="C160" t="str">
            <v/>
          </cell>
          <cell r="D160">
            <v>33</v>
          </cell>
          <cell r="E160" t="str">
            <v>l/ha</v>
          </cell>
          <cell r="F160" t="str">
            <v>Souflet 2019</v>
          </cell>
          <cell r="G160" t="str">
            <v/>
          </cell>
        </row>
        <row r="161">
          <cell r="A161" t="str">
            <v>Lontrel SG</v>
          </cell>
          <cell r="B161" t="str">
            <v>Herbicides</v>
          </cell>
          <cell r="C161" t="str">
            <v/>
          </cell>
          <cell r="D161">
            <v>0.25</v>
          </cell>
          <cell r="E161" t="str">
            <v>g/ha</v>
          </cell>
          <cell r="F161" t="str">
            <v/>
          </cell>
          <cell r="G161" t="str">
            <v/>
          </cell>
        </row>
        <row r="162">
          <cell r="A162" t="str">
            <v>Luzerne</v>
          </cell>
          <cell r="B162" t="str">
            <v>Semences</v>
          </cell>
          <cell r="C162" t="str">
            <v>artémis</v>
          </cell>
          <cell r="D162">
            <v>7.85</v>
          </cell>
          <cell r="E162" t="str">
            <v>kg/ha</v>
          </cell>
          <cell r="F162" t="str">
            <v>Agrilisa</v>
          </cell>
          <cell r="G162" t="str">
            <v>https://www.agrilisa.com/Catalogue/Fiche/catid/1771/eid/63/luzerne-artemis-semence-fourragere</v>
          </cell>
        </row>
        <row r="163">
          <cell r="A163" t="str">
            <v>Maceta 50</v>
          </cell>
          <cell r="B163" t="str">
            <v>Herbicides</v>
          </cell>
          <cell r="C163" t="str">
            <v/>
          </cell>
          <cell r="D163" t="str">
            <v/>
          </cell>
          <cell r="E163" t="str">
            <v>l/ha</v>
          </cell>
          <cell r="F163" t="str">
            <v/>
          </cell>
          <cell r="G163" t="str">
            <v/>
          </cell>
        </row>
        <row r="164">
          <cell r="A164" t="str">
            <v>Madison</v>
          </cell>
          <cell r="B164" t="str">
            <v>Fongicides</v>
          </cell>
          <cell r="C164" t="str">
            <v/>
          </cell>
          <cell r="D164" t="str">
            <v/>
          </cell>
          <cell r="E164" t="str">
            <v>l/ha</v>
          </cell>
          <cell r="F164" t="str">
            <v/>
          </cell>
          <cell r="G164" t="str">
            <v/>
          </cell>
        </row>
        <row r="165">
          <cell r="A165" t="str">
            <v>Mageos</v>
          </cell>
          <cell r="B165" t="str">
            <v>Insecticides</v>
          </cell>
          <cell r="C165" t="str">
            <v/>
          </cell>
          <cell r="D165">
            <v>110</v>
          </cell>
          <cell r="E165" t="str">
            <v>kg/ha</v>
          </cell>
          <cell r="F165" t="str">
            <v>Souflet 2019</v>
          </cell>
          <cell r="G165" t="str">
            <v/>
          </cell>
        </row>
        <row r="166">
          <cell r="A166" t="str">
            <v>Maïs</v>
          </cell>
          <cell r="B166" t="str">
            <v>Semences</v>
          </cell>
          <cell r="C166" t="str">
            <v>1 dose : 50 000 grains</v>
          </cell>
          <cell r="D166">
            <v>1.34E-3</v>
          </cell>
          <cell r="E166" t="str">
            <v>grain/ha</v>
          </cell>
          <cell r="F166" t="str">
            <v/>
          </cell>
          <cell r="G166" t="str">
            <v>Semences de Maïs grain et fourrager | Prix | GERMINEO</v>
          </cell>
        </row>
        <row r="167">
          <cell r="A167" t="str">
            <v>Mangacuivre</v>
          </cell>
          <cell r="B167" t="str">
            <v xml:space="preserve">Biostimulants </v>
          </cell>
          <cell r="C167" t="str">
            <v>Pas de références trouvés sur ce produit</v>
          </cell>
          <cell r="D167" t="str">
            <v/>
          </cell>
          <cell r="E167" t="str">
            <v>l/ha</v>
          </cell>
          <cell r="F167" t="str">
            <v/>
          </cell>
          <cell r="G167" t="str">
            <v/>
          </cell>
        </row>
        <row r="168">
          <cell r="A168" t="str">
            <v>Manganèse (150gr/L)</v>
          </cell>
          <cell r="B168" t="str">
            <v xml:space="preserve">Biostimulants </v>
          </cell>
          <cell r="C168" t="str">
            <v/>
          </cell>
          <cell r="D168" t="str">
            <v/>
          </cell>
          <cell r="E168" t="str">
            <v>l/ha</v>
          </cell>
          <cell r="F168" t="str">
            <v/>
          </cell>
          <cell r="G168" t="str">
            <v/>
          </cell>
        </row>
        <row r="169">
          <cell r="A169" t="str">
            <v>Marquis</v>
          </cell>
          <cell r="B169" t="str">
            <v>Herbicides</v>
          </cell>
          <cell r="C169" t="str">
            <v/>
          </cell>
          <cell r="D169" t="str">
            <v/>
          </cell>
          <cell r="E169" t="str">
            <v>kg/ha</v>
          </cell>
          <cell r="F169" t="str">
            <v/>
          </cell>
          <cell r="G169" t="str">
            <v/>
          </cell>
        </row>
        <row r="170">
          <cell r="A170" t="str">
            <v>Matara</v>
          </cell>
          <cell r="B170" t="str">
            <v>Herbicides</v>
          </cell>
          <cell r="C170" t="str">
            <v/>
          </cell>
          <cell r="D170" t="str">
            <v/>
          </cell>
          <cell r="E170" t="str">
            <v>l/ha</v>
          </cell>
          <cell r="F170" t="str">
            <v/>
          </cell>
          <cell r="G170" t="str">
            <v/>
          </cell>
        </row>
        <row r="171">
          <cell r="A171" t="str">
            <v>Maténo</v>
          </cell>
          <cell r="B171" t="str">
            <v>Herbicides</v>
          </cell>
          <cell r="C171" t="str">
            <v/>
          </cell>
          <cell r="D171">
            <v>33.25</v>
          </cell>
          <cell r="E171" t="str">
            <v>l/ha</v>
          </cell>
          <cell r="F171" t="str">
            <v>Souflet 2019</v>
          </cell>
          <cell r="G171" t="str">
            <v/>
          </cell>
        </row>
        <row r="172">
          <cell r="A172" t="str">
            <v>Mélasse canne à sucre</v>
          </cell>
          <cell r="B172" t="str">
            <v xml:space="preserve">Biostimulants </v>
          </cell>
          <cell r="C172" t="str">
            <v/>
          </cell>
          <cell r="D172" t="str">
            <v/>
          </cell>
          <cell r="E172" t="str">
            <v>l/ha</v>
          </cell>
          <cell r="F172" t="str">
            <v/>
          </cell>
          <cell r="G172" t="str">
            <v/>
          </cell>
        </row>
        <row r="173">
          <cell r="A173" t="str">
            <v>Meltop</v>
          </cell>
          <cell r="B173" t="str">
            <v>Fongicides</v>
          </cell>
          <cell r="C173" t="str">
            <v/>
          </cell>
          <cell r="D173">
            <v>40</v>
          </cell>
          <cell r="E173" t="str">
            <v>l/ha</v>
          </cell>
          <cell r="F173" t="str">
            <v/>
          </cell>
          <cell r="G173" t="str">
            <v/>
          </cell>
        </row>
        <row r="174">
          <cell r="A174" t="str">
            <v>Meltop 500</v>
          </cell>
          <cell r="B174" t="str">
            <v>Fongicides</v>
          </cell>
          <cell r="C174" t="str">
            <v/>
          </cell>
          <cell r="D174" t="str">
            <v/>
          </cell>
          <cell r="E174" t="str">
            <v>l/ha</v>
          </cell>
          <cell r="F174" t="str">
            <v/>
          </cell>
          <cell r="G174" t="str">
            <v/>
          </cell>
        </row>
        <row r="175">
          <cell r="A175" t="str">
            <v>Mesurol Pro</v>
          </cell>
          <cell r="B175" t="str">
            <v>Insecticides</v>
          </cell>
          <cell r="C175" t="str">
            <v/>
          </cell>
          <cell r="D175" t="str">
            <v/>
          </cell>
          <cell r="E175" t="str">
            <v>kg/ha</v>
          </cell>
          <cell r="F175" t="str">
            <v/>
          </cell>
          <cell r="G175" t="str">
            <v/>
          </cell>
        </row>
        <row r="176">
          <cell r="A176" t="str">
            <v>Mikado</v>
          </cell>
          <cell r="B176" t="str">
            <v>Herbicides</v>
          </cell>
          <cell r="C176" t="str">
            <v/>
          </cell>
          <cell r="D176">
            <v>28</v>
          </cell>
          <cell r="E176" t="str">
            <v>l/ha</v>
          </cell>
          <cell r="F176" t="str">
            <v/>
          </cell>
          <cell r="G176" t="str">
            <v/>
          </cell>
        </row>
        <row r="177">
          <cell r="A177" t="str">
            <v>Minarix</v>
          </cell>
          <cell r="B177" t="str">
            <v>Herbicides</v>
          </cell>
          <cell r="C177" t="str">
            <v/>
          </cell>
          <cell r="D177" t="str">
            <v/>
          </cell>
          <cell r="E177" t="str">
            <v>l/ha</v>
          </cell>
          <cell r="F177" t="str">
            <v/>
          </cell>
          <cell r="G177" t="str">
            <v/>
          </cell>
        </row>
        <row r="178">
          <cell r="A178" t="str">
            <v>Moddus</v>
          </cell>
          <cell r="B178" t="str">
            <v>Fongicides</v>
          </cell>
          <cell r="C178" t="str">
            <v/>
          </cell>
          <cell r="D178" t="str">
            <v/>
          </cell>
          <cell r="E178" t="str">
            <v>l/ha</v>
          </cell>
          <cell r="F178" t="str">
            <v/>
          </cell>
          <cell r="G178" t="str">
            <v/>
          </cell>
        </row>
        <row r="179">
          <cell r="A179" t="str">
            <v>Molybdène (100gr/L)</v>
          </cell>
          <cell r="B179" t="str">
            <v xml:space="preserve">Biostimulants </v>
          </cell>
          <cell r="C179" t="str">
            <v/>
          </cell>
          <cell r="D179">
            <v>40</v>
          </cell>
          <cell r="E179" t="str">
            <v>l/ha</v>
          </cell>
          <cell r="F179" t="str">
            <v/>
          </cell>
          <cell r="G179" t="str">
            <v/>
          </cell>
        </row>
        <row r="180">
          <cell r="A180" t="str">
            <v>Moutarde blanche</v>
          </cell>
          <cell r="B180" t="str">
            <v>Semences couverts</v>
          </cell>
          <cell r="C180" t="str">
            <v/>
          </cell>
          <cell r="D180">
            <v>2.4</v>
          </cell>
          <cell r="E180" t="str">
            <v>kg/ha</v>
          </cell>
          <cell r="F180" t="str">
            <v>Arvalis</v>
          </cell>
          <cell r="G180" t="str">
            <v>http://www.fiches.arvalis-infos.fr/couverts/fiche_couvert.php?mode=fc&amp;type_couv=pures&amp;id_couvert=137</v>
          </cell>
        </row>
        <row r="181">
          <cell r="A181" t="str">
            <v>Moutarde d'abyssinie</v>
          </cell>
          <cell r="B181" t="str">
            <v>Semences couverts</v>
          </cell>
          <cell r="C181" t="str">
            <v/>
          </cell>
          <cell r="D181">
            <v>4.5</v>
          </cell>
          <cell r="E181" t="str">
            <v>kg/ha</v>
          </cell>
          <cell r="F181" t="str">
            <v>Arvalis</v>
          </cell>
          <cell r="G181" t="str">
            <v>http://www.fiches.arvalis-infos.fr/couverts/fiche_couvert.php?mode=fc&amp;type_couv=pures&amp;id_couvert=141</v>
          </cell>
        </row>
        <row r="182">
          <cell r="A182" t="str">
            <v>Movento</v>
          </cell>
          <cell r="B182" t="str">
            <v>Insecticides</v>
          </cell>
          <cell r="C182" t="str">
            <v/>
          </cell>
          <cell r="D182" t="str">
            <v/>
          </cell>
          <cell r="E182" t="str">
            <v>l/ha</v>
          </cell>
          <cell r="F182" t="str">
            <v/>
          </cell>
          <cell r="G182" t="str">
            <v/>
          </cell>
        </row>
        <row r="183">
          <cell r="A183" t="str">
            <v>Mozaline 50</v>
          </cell>
          <cell r="B183" t="str">
            <v>Herbicides</v>
          </cell>
          <cell r="C183" t="str">
            <v/>
          </cell>
          <cell r="D183" t="str">
            <v/>
          </cell>
          <cell r="E183" t="str">
            <v>kg/ha</v>
          </cell>
          <cell r="F183" t="str">
            <v/>
          </cell>
          <cell r="G183" t="str">
            <v/>
          </cell>
        </row>
        <row r="184">
          <cell r="A184" t="str">
            <v>Mozzar</v>
          </cell>
          <cell r="B184" t="str">
            <v>Herbicides</v>
          </cell>
          <cell r="C184" t="str">
            <v/>
          </cell>
          <cell r="D184">
            <v>125.71428571428572</v>
          </cell>
          <cell r="E184" t="str">
            <v>l/ha</v>
          </cell>
          <cell r="F184" t="str">
            <v>Souflet 2019</v>
          </cell>
          <cell r="G184" t="str">
            <v/>
          </cell>
        </row>
        <row r="185">
          <cell r="A185" t="str">
            <v>Neutral</v>
          </cell>
          <cell r="B185" t="str">
            <v xml:space="preserve">Biostimulants </v>
          </cell>
          <cell r="C185" t="str">
            <v/>
          </cell>
          <cell r="D185">
            <v>20</v>
          </cell>
          <cell r="E185" t="str">
            <v>l/ha</v>
          </cell>
          <cell r="F185" t="str">
            <v/>
          </cell>
          <cell r="G185" t="str">
            <v/>
          </cell>
        </row>
        <row r="186">
          <cell r="A186" t="str">
            <v>Nicanor Premium</v>
          </cell>
          <cell r="B186" t="str">
            <v>Herbicides</v>
          </cell>
          <cell r="C186" t="str">
            <v/>
          </cell>
          <cell r="D186" t="str">
            <v/>
          </cell>
          <cell r="E186" t="str">
            <v>g/ha</v>
          </cell>
          <cell r="F186" t="str">
            <v/>
          </cell>
          <cell r="G186" t="str">
            <v/>
          </cell>
        </row>
        <row r="187">
          <cell r="A187" t="str">
            <v>Nikos</v>
          </cell>
          <cell r="B187" t="str">
            <v>Herbicides</v>
          </cell>
          <cell r="C187" t="str">
            <v/>
          </cell>
          <cell r="D187" t="str">
            <v/>
          </cell>
          <cell r="E187" t="str">
            <v>l/ha</v>
          </cell>
          <cell r="F187" t="str">
            <v/>
          </cell>
          <cell r="G187" t="str">
            <v/>
          </cell>
        </row>
        <row r="188">
          <cell r="A188" t="str">
            <v>Nimbus</v>
          </cell>
          <cell r="B188" t="str">
            <v>Herbicides</v>
          </cell>
          <cell r="C188" t="str">
            <v/>
          </cell>
          <cell r="D188" t="str">
            <v/>
          </cell>
          <cell r="E188" t="str">
            <v>l/ha</v>
          </cell>
          <cell r="F188" t="str">
            <v/>
          </cell>
          <cell r="G188" t="str">
            <v/>
          </cell>
        </row>
        <row r="189">
          <cell r="A189" t="str">
            <v>Nirvana</v>
          </cell>
          <cell r="B189" t="str">
            <v>Herbicides</v>
          </cell>
          <cell r="C189" t="str">
            <v/>
          </cell>
          <cell r="D189" t="str">
            <v/>
          </cell>
          <cell r="E189" t="str">
            <v>l/ha</v>
          </cell>
          <cell r="F189" t="str">
            <v/>
          </cell>
          <cell r="G189" t="str">
            <v/>
          </cell>
        </row>
        <row r="190">
          <cell r="A190" t="str">
            <v>Novall</v>
          </cell>
          <cell r="B190" t="str">
            <v>Herbicides</v>
          </cell>
          <cell r="C190" t="str">
            <v/>
          </cell>
          <cell r="D190" t="str">
            <v/>
          </cell>
          <cell r="E190" t="str">
            <v>l/ha</v>
          </cell>
          <cell r="F190" t="str">
            <v/>
          </cell>
          <cell r="G190" t="str">
            <v/>
          </cell>
        </row>
        <row r="191">
          <cell r="A191" t="str">
            <v>Nutrimang 15 Mn</v>
          </cell>
          <cell r="B191" t="str">
            <v xml:space="preserve">Biostimulants </v>
          </cell>
          <cell r="C191" t="str">
            <v/>
          </cell>
          <cell r="D191">
            <v>1.1000000000000001</v>
          </cell>
          <cell r="E191" t="str">
            <v>l/ha</v>
          </cell>
          <cell r="F191" t="str">
            <v>Expert</v>
          </cell>
          <cell r="G191" t="str">
            <v>https://www.agri-convivial.com/t13480p35-apport-d-oligos-par-culture</v>
          </cell>
        </row>
        <row r="192">
          <cell r="A192" t="str">
            <v>Octoborate</v>
          </cell>
          <cell r="B192" t="str">
            <v xml:space="preserve">Biostimulants </v>
          </cell>
          <cell r="C192" t="str">
            <v/>
          </cell>
          <cell r="D192">
            <v>4.5</v>
          </cell>
          <cell r="E192" t="str">
            <v>kg/ha</v>
          </cell>
          <cell r="F192" t="str">
            <v/>
          </cell>
          <cell r="G192" t="str">
            <v/>
          </cell>
        </row>
        <row r="193">
          <cell r="A193" t="str">
            <v>Oeillette</v>
          </cell>
          <cell r="B193" t="str">
            <v>Semences</v>
          </cell>
          <cell r="C193" t="str">
            <v/>
          </cell>
          <cell r="D193" t="str">
            <v/>
          </cell>
          <cell r="E193" t="str">
            <v>kg/ha</v>
          </cell>
          <cell r="F193" t="str">
            <v/>
          </cell>
          <cell r="G193" t="str">
            <v/>
          </cell>
        </row>
        <row r="194">
          <cell r="A194" t="str">
            <v>Opus</v>
          </cell>
          <cell r="B194" t="str">
            <v>Fongicides</v>
          </cell>
          <cell r="C194" t="str">
            <v/>
          </cell>
          <cell r="D194">
            <v>40</v>
          </cell>
          <cell r="E194" t="str">
            <v>l/ha</v>
          </cell>
          <cell r="F194" t="str">
            <v/>
          </cell>
          <cell r="G194" t="str">
            <v/>
          </cell>
        </row>
        <row r="195">
          <cell r="A195" t="str">
            <v>Opus Team</v>
          </cell>
          <cell r="B195" t="str">
            <v>Fongicides</v>
          </cell>
          <cell r="C195" t="str">
            <v>époxiconazole : 84 g/L + fenpropimorphe : 250 g/L</v>
          </cell>
          <cell r="D195" t="str">
            <v/>
          </cell>
          <cell r="E195" t="str">
            <v>l/ha</v>
          </cell>
          <cell r="F195" t="str">
            <v/>
          </cell>
          <cell r="G195" t="str">
            <v/>
          </cell>
        </row>
        <row r="196">
          <cell r="A196" t="str">
            <v>Orge de printemps</v>
          </cell>
          <cell r="B196" t="str">
            <v>Semences</v>
          </cell>
          <cell r="C196" t="str">
            <v/>
          </cell>
          <cell r="D196" t="str">
            <v/>
          </cell>
          <cell r="E196" t="str">
            <v>kg/ha</v>
          </cell>
          <cell r="F196" t="str">
            <v/>
          </cell>
          <cell r="G196" t="str">
            <v/>
          </cell>
        </row>
        <row r="197">
          <cell r="A197" t="str">
            <v>Orge d'hiver</v>
          </cell>
          <cell r="B197" t="str">
            <v>Semences</v>
          </cell>
          <cell r="C197" t="str">
            <v/>
          </cell>
          <cell r="D197" t="str">
            <v/>
          </cell>
          <cell r="E197" t="str">
            <v>kg/ha</v>
          </cell>
          <cell r="F197" t="str">
            <v/>
          </cell>
          <cell r="G197" t="str">
            <v/>
          </cell>
        </row>
        <row r="198">
          <cell r="A198" t="str">
            <v>Orge d'hiver brassicole</v>
          </cell>
          <cell r="B198" t="str">
            <v>Semences</v>
          </cell>
          <cell r="C198" t="str">
            <v/>
          </cell>
          <cell r="D198" t="str">
            <v/>
          </cell>
          <cell r="E198" t="str">
            <v>kg/ha</v>
          </cell>
          <cell r="F198" t="str">
            <v/>
          </cell>
          <cell r="G198" t="str">
            <v/>
          </cell>
        </row>
        <row r="199">
          <cell r="A199" t="str">
            <v>Oxar</v>
          </cell>
          <cell r="B199" t="str">
            <v>Fongicides</v>
          </cell>
          <cell r="C199" t="str">
            <v/>
          </cell>
          <cell r="D199">
            <v>40</v>
          </cell>
          <cell r="E199" t="str">
            <v>l/ha</v>
          </cell>
          <cell r="F199" t="str">
            <v>Souflet 2019</v>
          </cell>
          <cell r="G199" t="str">
            <v/>
          </cell>
        </row>
        <row r="200">
          <cell r="A200" t="str">
            <v>Oxyde de magnésie</v>
          </cell>
          <cell r="B200" t="str">
            <v>Fertilisation NPK</v>
          </cell>
          <cell r="C200" t="str">
            <v>Oxyde de magnésie</v>
          </cell>
          <cell r="D200">
            <v>0.53</v>
          </cell>
          <cell r="E200" t="str">
            <v>kg/ha</v>
          </cell>
          <cell r="F200" t="str">
            <v/>
          </cell>
          <cell r="G200" t="str">
            <v>OXYDE DE MAGNESIE - Agrileader | Matériels et produits agricoles</v>
          </cell>
        </row>
        <row r="201">
          <cell r="A201" t="str">
            <v>PDT Bintje</v>
          </cell>
          <cell r="B201" t="str">
            <v>Semences</v>
          </cell>
          <cell r="C201" t="str">
            <v>en prenant la réf Bintje (536 €/ha pour 35 000 plants de densité)</v>
          </cell>
          <cell r="D201">
            <v>1.5314285714285714E-2</v>
          </cell>
          <cell r="E201" t="str">
            <v>plant</v>
          </cell>
          <cell r="F201" t="str">
            <v xml:space="preserve">CA hauts de France </v>
          </cell>
          <cell r="G201" t="str">
            <v>Experimentation-technique-pdt-2016.pdf (chambres-agriculture.fr)</v>
          </cell>
        </row>
        <row r="202">
          <cell r="A202" t="str">
            <v>PDT frais</v>
          </cell>
          <cell r="B202" t="str">
            <v>Semences</v>
          </cell>
          <cell r="C202" t="str">
            <v>En prenant la réf "frais" (35 000 plants à 1451€/ha)</v>
          </cell>
          <cell r="D202">
            <v>4.1457142857142859E-2</v>
          </cell>
          <cell r="E202" t="str">
            <v>plant</v>
          </cell>
          <cell r="F202" t="str">
            <v xml:space="preserve">CA hauts de France </v>
          </cell>
          <cell r="G202" t="str">
            <v>Experimentation-technique-pdt-2016.pdf (chambres-agriculture.fr)</v>
          </cell>
        </row>
        <row r="203">
          <cell r="A203" t="str">
            <v>PDT indus</v>
          </cell>
          <cell r="B203" t="str">
            <v>Semences</v>
          </cell>
          <cell r="C203" t="str">
            <v>En prenant la réf "variété industrie" (2t/ha ; 35 000 plants pour 1046€/ha)</v>
          </cell>
          <cell r="D203">
            <v>2.9885714285714286E-2</v>
          </cell>
          <cell r="E203" t="str">
            <v>plant</v>
          </cell>
          <cell r="F203" t="str">
            <v xml:space="preserve">CA hauts de France </v>
          </cell>
          <cell r="G203" t="str">
            <v>Experimentation-technique-pdt-2016.pdf (chambres-agriculture.fr)</v>
          </cell>
        </row>
        <row r="204">
          <cell r="A204" t="str">
            <v>Penditec 400</v>
          </cell>
          <cell r="B204" t="str">
            <v>Herbicides</v>
          </cell>
          <cell r="C204" t="str">
            <v/>
          </cell>
          <cell r="D204" t="str">
            <v/>
          </cell>
          <cell r="E204" t="str">
            <v>l/ha</v>
          </cell>
          <cell r="F204" t="str">
            <v/>
          </cell>
          <cell r="G204" t="str">
            <v/>
          </cell>
        </row>
        <row r="205">
          <cell r="A205" t="str">
            <v>Phacélie</v>
          </cell>
          <cell r="B205" t="str">
            <v>Semences couverts</v>
          </cell>
          <cell r="C205" t="str">
            <v>7kg/ha</v>
          </cell>
          <cell r="D205">
            <v>6.8571428571428568</v>
          </cell>
          <cell r="E205" t="str">
            <v>kg/ha</v>
          </cell>
          <cell r="F205" t="str">
            <v/>
          </cell>
          <cell r="G205" t="str">
            <v>Phacélie - Fiches couverts végétaux ARVALIS-infos.fr</v>
          </cell>
        </row>
        <row r="206">
          <cell r="A206" t="str">
            <v>Piano</v>
          </cell>
          <cell r="B206" t="str">
            <v>Fongicides</v>
          </cell>
          <cell r="C206" t="str">
            <v/>
          </cell>
          <cell r="D206" t="str">
            <v/>
          </cell>
          <cell r="E206" t="str">
            <v>l/ha</v>
          </cell>
          <cell r="F206" t="str">
            <v/>
          </cell>
          <cell r="G206" t="str">
            <v/>
          </cell>
        </row>
        <row r="207">
          <cell r="A207" t="str">
            <v>Pictor Pro</v>
          </cell>
          <cell r="B207" t="str">
            <v>Fongicides</v>
          </cell>
          <cell r="C207" t="str">
            <v/>
          </cell>
          <cell r="D207">
            <v>85</v>
          </cell>
          <cell r="E207" t="str">
            <v>kg/ha</v>
          </cell>
          <cell r="F207" t="str">
            <v>Souflet 2019</v>
          </cell>
          <cell r="G207" t="str">
            <v/>
          </cell>
        </row>
        <row r="208">
          <cell r="A208" t="str">
            <v>Pilote</v>
          </cell>
          <cell r="B208" t="str">
            <v>Herbicides</v>
          </cell>
          <cell r="C208" t="str">
            <v/>
          </cell>
          <cell r="D208">
            <v>17.5</v>
          </cell>
          <cell r="E208" t="str">
            <v>l/ha</v>
          </cell>
          <cell r="F208" t="str">
            <v/>
          </cell>
          <cell r="G208" t="str">
            <v/>
          </cell>
        </row>
        <row r="209">
          <cell r="A209" t="str">
            <v>Pitter Pro</v>
          </cell>
          <cell r="B209" t="str">
            <v>Fongicides</v>
          </cell>
          <cell r="C209" t="str">
            <v/>
          </cell>
          <cell r="D209" t="str">
            <v/>
          </cell>
          <cell r="E209" t="str">
            <v>kg/ha</v>
          </cell>
          <cell r="F209" t="str">
            <v/>
          </cell>
          <cell r="G209" t="str">
            <v/>
          </cell>
        </row>
        <row r="210">
          <cell r="A210" t="str">
            <v>Pois protéagineux hiver</v>
          </cell>
          <cell r="B210" t="str">
            <v>Semences</v>
          </cell>
          <cell r="C210" t="str">
            <v>1 dose : 100 000 grain (22kg pour un PMG de 220g) - 20€ en moyenne</v>
          </cell>
          <cell r="D210">
            <v>0.90909090909090906</v>
          </cell>
          <cell r="E210" t="str">
            <v>kg/ha</v>
          </cell>
          <cell r="F210" t="str">
            <v/>
          </cell>
          <cell r="G210" t="str">
            <v>https://www.terresinovia.fr/-/semer-son-pois-d-hiver-au-bon-moment</v>
          </cell>
        </row>
        <row r="211">
          <cell r="A211" t="str">
            <v>Pois protéagineux printemps</v>
          </cell>
          <cell r="B211" t="str">
            <v>Semences</v>
          </cell>
          <cell r="C211" t="str">
            <v/>
          </cell>
          <cell r="D211">
            <v>8.8000000000000007</v>
          </cell>
          <cell r="E211" t="str">
            <v>t/ha</v>
          </cell>
          <cell r="F211" t="str">
            <v/>
          </cell>
          <cell r="G211" t="str">
            <v>Pois protéagineux jaune de printemps - Kayanne | Agriconomie</v>
          </cell>
        </row>
        <row r="212">
          <cell r="A212" t="str">
            <v>Polysulfate</v>
          </cell>
          <cell r="B212" t="str">
            <v>Fertilisation NPK</v>
          </cell>
          <cell r="C212" t="str">
            <v/>
          </cell>
          <cell r="D212" t="str">
            <v/>
          </cell>
          <cell r="E212" t="str">
            <v>kg/ha</v>
          </cell>
          <cell r="F212" t="str">
            <v/>
          </cell>
          <cell r="G212" t="str">
            <v/>
          </cell>
        </row>
        <row r="213">
          <cell r="A213" t="str">
            <v>Prima star</v>
          </cell>
          <cell r="B213" t="str">
            <v>Herbicides</v>
          </cell>
          <cell r="C213" t="str">
            <v/>
          </cell>
          <cell r="D213">
            <v>742.85714285714289</v>
          </cell>
          <cell r="E213" t="str">
            <v>kg/ha</v>
          </cell>
          <cell r="F213" t="str">
            <v>Souflet 2019</v>
          </cell>
          <cell r="G213" t="str">
            <v/>
          </cell>
        </row>
        <row r="214">
          <cell r="A214" t="str">
            <v>Primus</v>
          </cell>
          <cell r="B214" t="str">
            <v>Herbicides</v>
          </cell>
          <cell r="C214" t="str">
            <v/>
          </cell>
          <cell r="D214" t="str">
            <v/>
          </cell>
          <cell r="E214" t="str">
            <v>l/ha</v>
          </cell>
          <cell r="F214" t="str">
            <v/>
          </cell>
          <cell r="G214" t="str">
            <v/>
          </cell>
        </row>
        <row r="215">
          <cell r="A215" t="str">
            <v>Priori Xtra</v>
          </cell>
          <cell r="B215" t="str">
            <v>Fongicides</v>
          </cell>
          <cell r="C215" t="str">
            <v/>
          </cell>
          <cell r="D215" t="str">
            <v/>
          </cell>
          <cell r="E215" t="str">
            <v>l/ha</v>
          </cell>
          <cell r="F215" t="str">
            <v/>
          </cell>
          <cell r="G215" t="str">
            <v/>
          </cell>
        </row>
        <row r="216">
          <cell r="A216" t="str">
            <v>Propulse</v>
          </cell>
          <cell r="B216" t="str">
            <v>Fongicides</v>
          </cell>
          <cell r="C216" t="str">
            <v>SDHI</v>
          </cell>
          <cell r="D216" t="str">
            <v/>
          </cell>
          <cell r="E216" t="str">
            <v>l/ha</v>
          </cell>
          <cell r="F216" t="str">
            <v/>
          </cell>
          <cell r="G216" t="str">
            <v/>
          </cell>
        </row>
        <row r="217">
          <cell r="A217" t="str">
            <v>Propytex 400 SC</v>
          </cell>
          <cell r="B217" t="str">
            <v>Herbicides</v>
          </cell>
          <cell r="C217" t="str">
            <v/>
          </cell>
          <cell r="D217" t="str">
            <v/>
          </cell>
          <cell r="E217" t="str">
            <v>l/ha</v>
          </cell>
          <cell r="F217" t="str">
            <v/>
          </cell>
          <cell r="G217" t="str">
            <v/>
          </cell>
        </row>
        <row r="218">
          <cell r="A218" t="str">
            <v>Prosaro</v>
          </cell>
          <cell r="B218" t="str">
            <v>Fongicides</v>
          </cell>
          <cell r="C218" t="str">
            <v/>
          </cell>
          <cell r="D218">
            <v>40</v>
          </cell>
          <cell r="E218" t="str">
            <v>l/ha</v>
          </cell>
          <cell r="F218" t="str">
            <v/>
          </cell>
          <cell r="G218" t="str">
            <v/>
          </cell>
        </row>
        <row r="219">
          <cell r="A219" t="str">
            <v>Prosaro Tech</v>
          </cell>
          <cell r="B219" t="str">
            <v>Fongicides</v>
          </cell>
          <cell r="C219" t="str">
            <v/>
          </cell>
          <cell r="D219" t="str">
            <v/>
          </cell>
          <cell r="E219" t="str">
            <v>l/ha</v>
          </cell>
          <cell r="F219" t="str">
            <v/>
          </cell>
          <cell r="G219" t="str">
            <v/>
          </cell>
        </row>
        <row r="220">
          <cell r="A220" t="str">
            <v>PRP Sol</v>
          </cell>
          <cell r="B220" t="str">
            <v xml:space="preserve">Biostimulants </v>
          </cell>
          <cell r="C220" t="str">
            <v/>
          </cell>
          <cell r="D220">
            <v>52.5</v>
          </cell>
          <cell r="E220" t="str">
            <v>kg/ha</v>
          </cell>
          <cell r="F220" t="str">
            <v/>
          </cell>
          <cell r="G220" t="str">
            <v>https://www.perspectives-agricoles.com/file/galleryelement/pj/6c/83/fc/f7/432_3137393317361665007.pdf</v>
          </cell>
        </row>
        <row r="221">
          <cell r="A221" t="str">
            <v>Pyramine DF</v>
          </cell>
          <cell r="B221" t="str">
            <v>Herbicides</v>
          </cell>
          <cell r="C221" t="str">
            <v/>
          </cell>
          <cell r="D221" t="str">
            <v/>
          </cell>
          <cell r="E221" t="str">
            <v>kg/ha</v>
          </cell>
          <cell r="F221" t="str">
            <v/>
          </cell>
          <cell r="G221" t="str">
            <v/>
          </cell>
        </row>
        <row r="222">
          <cell r="A222" t="str">
            <v>Pyrinex ME</v>
          </cell>
          <cell r="B222" t="str">
            <v>Insecticides</v>
          </cell>
          <cell r="C222" t="str">
            <v/>
          </cell>
          <cell r="D222" t="str">
            <v/>
          </cell>
          <cell r="E222" t="str">
            <v>l/ha</v>
          </cell>
          <cell r="F222" t="str">
            <v/>
          </cell>
          <cell r="G222" t="str">
            <v/>
          </cell>
        </row>
        <row r="223">
          <cell r="A223" t="str">
            <v>Pyros</v>
          </cell>
          <cell r="B223" t="str">
            <v>Fongicides</v>
          </cell>
          <cell r="C223" t="str">
            <v/>
          </cell>
          <cell r="D223">
            <v>15</v>
          </cell>
          <cell r="E223" t="str">
            <v>l/ha</v>
          </cell>
          <cell r="F223" t="str">
            <v/>
          </cell>
          <cell r="G223" t="str">
            <v/>
          </cell>
        </row>
        <row r="224">
          <cell r="A224" t="str">
            <v>Radis fourrager</v>
          </cell>
          <cell r="B224" t="str">
            <v>Semences couverts</v>
          </cell>
          <cell r="C224" t="str">
            <v xml:space="preserve">9kg/ha </v>
          </cell>
          <cell r="D224">
            <v>3.6666666666666665</v>
          </cell>
          <cell r="E224" t="str">
            <v>kg/ha</v>
          </cell>
          <cell r="F224" t="str">
            <v/>
          </cell>
          <cell r="G224" t="str">
            <v/>
          </cell>
        </row>
        <row r="225">
          <cell r="A225" t="str">
            <v>Ranman top</v>
          </cell>
          <cell r="B225" t="str">
            <v>Fongicides</v>
          </cell>
          <cell r="C225" t="str">
            <v/>
          </cell>
          <cell r="D225">
            <v>48</v>
          </cell>
          <cell r="E225" t="str">
            <v>l/ha</v>
          </cell>
          <cell r="F225" t="str">
            <v/>
          </cell>
          <cell r="G225" t="str">
            <v/>
          </cell>
        </row>
        <row r="226">
          <cell r="A226" t="str">
            <v>Référence pour couvert multi espèce Couvert phacélie, graminée, moutarde ; 50kg/ha</v>
          </cell>
          <cell r="B226" t="str">
            <v>Semences couverts</v>
          </cell>
          <cell r="C226" t="str">
            <v>moutarde blanche 7kg/ha, phacélie 7kg/ha (préconisation arvalis), Avoine pr le reste soit 36kg/ha</v>
          </cell>
          <cell r="D226" t="str">
            <v/>
          </cell>
          <cell r="E226" t="str">
            <v>ha</v>
          </cell>
          <cell r="F226" t="str">
            <v>Hypothèse préconisation Arvalis sur densité semis</v>
          </cell>
          <cell r="G226" t="str">
            <v/>
          </cell>
        </row>
        <row r="227">
          <cell r="A227" t="str">
            <v>Réglone</v>
          </cell>
          <cell r="B227" t="str">
            <v>Insecticides</v>
          </cell>
          <cell r="C227" t="str">
            <v>Reglone</v>
          </cell>
          <cell r="D227">
            <v>15</v>
          </cell>
          <cell r="E227" t="str">
            <v>l/ha</v>
          </cell>
          <cell r="F227" t="str">
            <v>CA Bretagne</v>
          </cell>
          <cell r="G227" t="str">
            <v>TRAITEMENTS DIVERS (chambres-agriculture-bretagne.fr)</v>
          </cell>
        </row>
        <row r="228">
          <cell r="A228" t="str">
            <v>Reglone 2</v>
          </cell>
          <cell r="B228" t="str">
            <v>Herbicides</v>
          </cell>
          <cell r="C228" t="str">
            <v>diquat (dibromide) : 374 g/L</v>
          </cell>
          <cell r="D228" t="str">
            <v/>
          </cell>
          <cell r="E228" t="str">
            <v>l/ha</v>
          </cell>
          <cell r="F228" t="str">
            <v/>
          </cell>
          <cell r="G228" t="str">
            <v/>
          </cell>
        </row>
        <row r="229">
          <cell r="A229" t="str">
            <v>Regulateur de croissance - Cycocel</v>
          </cell>
          <cell r="B229" t="str">
            <v>Autre phyto</v>
          </cell>
          <cell r="C229" t="str">
            <v>Cycocel 75pr 946ml (2l/ha dose reco)</v>
          </cell>
          <cell r="D229">
            <v>75.052854122621568</v>
          </cell>
          <cell r="E229" t="str">
            <v>l/ha</v>
          </cell>
          <cell r="F229" t="str">
            <v/>
          </cell>
          <cell r="G229" t="str">
            <v>Cycocel Plante Croissance Régulateur 946ml Quart | eBay</v>
          </cell>
        </row>
        <row r="230">
          <cell r="A230" t="str">
            <v>Revus</v>
          </cell>
          <cell r="B230" t="str">
            <v>Fongicides</v>
          </cell>
          <cell r="C230" t="str">
            <v/>
          </cell>
          <cell r="D230">
            <v>40</v>
          </cell>
          <cell r="E230" t="str">
            <v>l/ha</v>
          </cell>
          <cell r="F230" t="str">
            <v/>
          </cell>
          <cell r="G230" t="str">
            <v/>
          </cell>
        </row>
        <row r="231">
          <cell r="A231" t="str">
            <v>Rubin plus</v>
          </cell>
          <cell r="B231" t="str">
            <v>Autre phyto</v>
          </cell>
          <cell r="C231" t="str">
            <v/>
          </cell>
          <cell r="D231">
            <v>40</v>
          </cell>
          <cell r="E231" t="str">
            <v>l/quintal</v>
          </cell>
          <cell r="F231" t="str">
            <v/>
          </cell>
          <cell r="G231" t="str">
            <v/>
          </cell>
        </row>
        <row r="232">
          <cell r="A232" t="str">
            <v>Rubric</v>
          </cell>
          <cell r="B232" t="str">
            <v>Fongicides</v>
          </cell>
          <cell r="C232" t="str">
            <v/>
          </cell>
          <cell r="D232" t="str">
            <v/>
          </cell>
          <cell r="E232" t="str">
            <v>l/ha</v>
          </cell>
          <cell r="F232" t="str">
            <v/>
          </cell>
          <cell r="G232" t="str">
            <v/>
          </cell>
        </row>
        <row r="233">
          <cell r="A233" t="str">
            <v>Safari</v>
          </cell>
          <cell r="B233" t="str">
            <v>Herbicides</v>
          </cell>
          <cell r="C233" t="str">
            <v/>
          </cell>
          <cell r="D233" t="str">
            <v/>
          </cell>
          <cell r="E233" t="str">
            <v>g/ha</v>
          </cell>
          <cell r="F233" t="str">
            <v/>
          </cell>
          <cell r="G233" t="str">
            <v/>
          </cell>
        </row>
        <row r="234">
          <cell r="A234" t="str">
            <v>Sancoral</v>
          </cell>
          <cell r="B234" t="str">
            <v>Herbicides</v>
          </cell>
          <cell r="C234" t="str">
            <v/>
          </cell>
          <cell r="D234">
            <v>41.111111111111107</v>
          </cell>
          <cell r="E234" t="str">
            <v>l/ha</v>
          </cell>
          <cell r="F234" t="str">
            <v/>
          </cell>
          <cell r="G234" t="str">
            <v/>
          </cell>
        </row>
        <row r="235">
          <cell r="A235" t="str">
            <v xml:space="preserve">Sarrasin </v>
          </cell>
          <cell r="B235" t="str">
            <v>Semences couverts</v>
          </cell>
          <cell r="C235" t="str">
            <v>40kg/ha</v>
          </cell>
          <cell r="D235">
            <v>1.7625</v>
          </cell>
          <cell r="E235" t="str">
            <v>kg/ha</v>
          </cell>
          <cell r="F235" t="str">
            <v/>
          </cell>
          <cell r="G235" t="str">
            <v>Sarrasin - Fiches couverts végétaux ARVALIS-infos.fr</v>
          </cell>
        </row>
        <row r="236">
          <cell r="A236" t="str">
            <v>Secofit TS</v>
          </cell>
          <cell r="B236" t="str">
            <v>Fertilisation NPK</v>
          </cell>
          <cell r="C236" t="str">
            <v/>
          </cell>
          <cell r="D236">
            <v>1</v>
          </cell>
          <cell r="E236" t="str">
            <v>l/ha</v>
          </cell>
          <cell r="F236" t="str">
            <v/>
          </cell>
          <cell r="G236" t="str">
            <v/>
          </cell>
        </row>
        <row r="237">
          <cell r="A237" t="str">
            <v>Seigle</v>
          </cell>
          <cell r="B237" t="str">
            <v>Semences couverts</v>
          </cell>
          <cell r="C237" t="str">
            <v>60kg/ha</v>
          </cell>
          <cell r="D237">
            <v>0.3</v>
          </cell>
          <cell r="E237" t="str">
            <v>kg/ha</v>
          </cell>
          <cell r="F237" t="str">
            <v/>
          </cell>
          <cell r="G237" t="str">
            <v/>
          </cell>
        </row>
        <row r="238">
          <cell r="A238" t="str">
            <v>Sencoral SC</v>
          </cell>
          <cell r="B238" t="str">
            <v>Herbicides</v>
          </cell>
          <cell r="C238" t="str">
            <v>Sencoral SC dose pdT = 0,9L/ha</v>
          </cell>
          <cell r="D238">
            <v>40.69</v>
          </cell>
          <cell r="E238" t="str">
            <v>l/ha</v>
          </cell>
          <cell r="F238" t="str">
            <v/>
          </cell>
          <cell r="G238" t="str">
            <v>Demande Produits Santé de la Plante - Uneal - Coopérative Agricole (unealco.fr)</v>
          </cell>
        </row>
        <row r="239">
          <cell r="A239" t="str">
            <v>Signal</v>
          </cell>
          <cell r="B239" t="str">
            <v>Autre phyto</v>
          </cell>
          <cell r="C239" t="str">
            <v/>
          </cell>
          <cell r="D239">
            <v>0</v>
          </cell>
          <cell r="E239" t="str">
            <v>l/quintal</v>
          </cell>
          <cell r="F239" t="str">
            <v/>
          </cell>
          <cell r="G239" t="str">
            <v/>
          </cell>
        </row>
        <row r="240">
          <cell r="A240" t="str">
            <v>Sluxx</v>
          </cell>
          <cell r="B240" t="str">
            <v>Insecticides</v>
          </cell>
          <cell r="C240" t="str">
            <v/>
          </cell>
          <cell r="D240" t="str">
            <v/>
          </cell>
          <cell r="E240" t="str">
            <v>kg/ha</v>
          </cell>
          <cell r="F240" t="str">
            <v/>
          </cell>
          <cell r="G240" t="str">
            <v/>
          </cell>
        </row>
        <row r="241">
          <cell r="A241" t="str">
            <v>Solution azotée N39</v>
          </cell>
          <cell r="B241" t="str">
            <v>Fertilisation NPK</v>
          </cell>
          <cell r="C241" t="str">
            <v>Solution azotée N39 - Liquide (30%N)</v>
          </cell>
          <cell r="D241">
            <v>1.0466666666666666</v>
          </cell>
          <cell r="E241" t="str">
            <v>Unité/ha</v>
          </cell>
          <cell r="F241" t="str">
            <v/>
          </cell>
          <cell r="G241" t="str">
            <v>https://www.agriconomie.com/solution-azotee-n39-2/p2</v>
          </cell>
        </row>
        <row r="242">
          <cell r="A242" t="str">
            <v>Souffre élémentaire</v>
          </cell>
          <cell r="B242" t="str">
            <v xml:space="preserve">Biostimulants </v>
          </cell>
          <cell r="C242" t="str">
            <v/>
          </cell>
          <cell r="D242">
            <v>1.23</v>
          </cell>
          <cell r="E242" t="str">
            <v>kg/ha</v>
          </cell>
          <cell r="F242" t="str">
            <v/>
          </cell>
          <cell r="G242" t="str">
            <v>https://www.agrotransitions.com/products/soufre-elementaire-pur-a-99-9-granules-ou-pastilles</v>
          </cell>
        </row>
        <row r="243">
          <cell r="A243" t="str">
            <v>Souffre liquide (800g/L)</v>
          </cell>
          <cell r="B243" t="str">
            <v xml:space="preserve">Biostimulants </v>
          </cell>
          <cell r="C243" t="str">
            <v/>
          </cell>
          <cell r="D243" t="str">
            <v/>
          </cell>
          <cell r="E243" t="str">
            <v>l/ha</v>
          </cell>
          <cell r="F243" t="str">
            <v/>
          </cell>
          <cell r="G243" t="str">
            <v/>
          </cell>
        </row>
        <row r="244">
          <cell r="A244" t="str">
            <v>Split Expert</v>
          </cell>
          <cell r="B244" t="str">
            <v>Insecticides</v>
          </cell>
          <cell r="C244" t="str">
            <v/>
          </cell>
          <cell r="D244">
            <v>73.333333333333343</v>
          </cell>
          <cell r="E244" t="str">
            <v>l/ha</v>
          </cell>
          <cell r="F244" t="str">
            <v/>
          </cell>
          <cell r="G244" t="str">
            <v/>
          </cell>
        </row>
        <row r="245">
          <cell r="A245" t="str">
            <v>Sportak HF</v>
          </cell>
          <cell r="B245" t="str">
            <v>Fongicides</v>
          </cell>
          <cell r="C245" t="str">
            <v/>
          </cell>
          <cell r="D245" t="str">
            <v/>
          </cell>
          <cell r="E245" t="str">
            <v>l/ha</v>
          </cell>
          <cell r="F245" t="str">
            <v/>
          </cell>
          <cell r="G245" t="str">
            <v/>
          </cell>
        </row>
        <row r="246">
          <cell r="A246" t="str">
            <v>Spotlight</v>
          </cell>
          <cell r="B246" t="str">
            <v>Herbicides</v>
          </cell>
          <cell r="C246" t="str">
            <v>Spotlight + (39,5€ pr 5L)</v>
          </cell>
          <cell r="D246">
            <v>7.9</v>
          </cell>
          <cell r="E246" t="str">
            <v>l/ha</v>
          </cell>
          <cell r="F246" t="str">
            <v/>
          </cell>
          <cell r="G246" t="str">
            <v/>
          </cell>
        </row>
        <row r="247">
          <cell r="A247" t="str">
            <v>Spyrale</v>
          </cell>
          <cell r="B247" t="str">
            <v>Fongicides</v>
          </cell>
          <cell r="C247" t="str">
            <v/>
          </cell>
          <cell r="D247">
            <v>35.5</v>
          </cell>
          <cell r="E247" t="str">
            <v>l/ha</v>
          </cell>
          <cell r="F247" t="str">
            <v>Souflet 2019</v>
          </cell>
          <cell r="G247" t="str">
            <v/>
          </cell>
        </row>
        <row r="248">
          <cell r="A248" t="str">
            <v>SSP18 Super 18 granulé</v>
          </cell>
          <cell r="B248" t="str">
            <v>Fertilisation NPK</v>
          </cell>
          <cell r="C248" t="str">
            <v>SSP18 Super 18 granulé (Anhydride phosphorique 18% + Anhydride sulfurique 28%)</v>
          </cell>
          <cell r="D248">
            <v>0.28982000000000002</v>
          </cell>
          <cell r="E248" t="str">
            <v>kg/ha</v>
          </cell>
          <cell r="F248" t="str">
            <v>Agriconomie</v>
          </cell>
          <cell r="G248" t="str">
            <v>https://www.agriconomie.com/super-18/p288</v>
          </cell>
        </row>
        <row r="249">
          <cell r="A249" t="str">
            <v>Starane 200</v>
          </cell>
          <cell r="B249" t="str">
            <v>Herbicides</v>
          </cell>
          <cell r="C249" t="str">
            <v/>
          </cell>
          <cell r="D249" t="str">
            <v/>
          </cell>
          <cell r="E249" t="str">
            <v>l/ha</v>
          </cell>
          <cell r="F249" t="str">
            <v/>
          </cell>
          <cell r="G249" t="str">
            <v/>
          </cell>
        </row>
        <row r="250">
          <cell r="A250" t="str">
            <v>Success</v>
          </cell>
          <cell r="B250" t="str">
            <v>Insecticides</v>
          </cell>
          <cell r="C250" t="str">
            <v/>
          </cell>
          <cell r="D250">
            <v>300</v>
          </cell>
          <cell r="E250" t="str">
            <v>l/ha</v>
          </cell>
          <cell r="F250" t="str">
            <v/>
          </cell>
          <cell r="G250" t="str">
            <v/>
          </cell>
        </row>
        <row r="251">
          <cell r="A251" t="str">
            <v>Sucre</v>
          </cell>
          <cell r="B251" t="str">
            <v xml:space="preserve">Biostimulants </v>
          </cell>
          <cell r="C251" t="str">
            <v/>
          </cell>
          <cell r="D251" t="str">
            <v/>
          </cell>
          <cell r="E251" t="str">
            <v>gr/ha</v>
          </cell>
          <cell r="F251" t="str">
            <v/>
          </cell>
          <cell r="G251" t="str">
            <v/>
          </cell>
        </row>
        <row r="252">
          <cell r="A252" t="str">
            <v>Sulfate d'ammoniaque</v>
          </cell>
          <cell r="B252" t="str">
            <v>Fertilisation NPK</v>
          </cell>
          <cell r="C252" t="str">
            <v/>
          </cell>
          <cell r="D252">
            <v>0.41</v>
          </cell>
          <cell r="E252" t="str">
            <v>kg/ha</v>
          </cell>
          <cell r="F252" t="str">
            <v/>
          </cell>
          <cell r="G252" t="str">
            <v>Sulfate d'amFertilisation MOniaque cristal: Consultez nos prix | Agriconomie</v>
          </cell>
        </row>
        <row r="253">
          <cell r="A253" t="str">
            <v>Sulfate de potasse</v>
          </cell>
          <cell r="B253" t="str">
            <v>Fertilisation NPK</v>
          </cell>
          <cell r="C253" t="str">
            <v/>
          </cell>
          <cell r="D253">
            <v>0.72599999999999998</v>
          </cell>
          <cell r="E253" t="str">
            <v>kg/ha</v>
          </cell>
          <cell r="F253" t="str">
            <v/>
          </cell>
          <cell r="G253" t="str">
            <v>Sulfate de potassium: Consultez nos prix | Agriconomie</v>
          </cell>
        </row>
        <row r="254">
          <cell r="A254" t="str">
            <v>Super 46</v>
          </cell>
          <cell r="B254" t="str">
            <v>Fertilisation NPK</v>
          </cell>
          <cell r="C254" t="str">
            <v>0-46-0 (prix = cotation en mai 2021)</v>
          </cell>
          <cell r="D254">
            <v>0.42599999999999999</v>
          </cell>
          <cell r="E254" t="str">
            <v>kg/ha</v>
          </cell>
          <cell r="F254" t="str">
            <v>Terre-net</v>
          </cell>
          <cell r="G254" t="str">
            <v>https://www.terre-net.fr/marche-agricole/super-phosphate-triple/engrais</v>
          </cell>
        </row>
        <row r="255">
          <cell r="A255" t="str">
            <v>Superphosunion</v>
          </cell>
          <cell r="B255" t="str">
            <v>Fertilisation NPK</v>
          </cell>
          <cell r="C255" t="str">
            <v>0-13-26 + 4Mg + 13S + 15Ca</v>
          </cell>
          <cell r="D255" t="str">
            <v/>
          </cell>
          <cell r="E255" t="str">
            <v>kg/ha</v>
          </cell>
          <cell r="F255" t="str">
            <v/>
          </cell>
          <cell r="G255" t="str">
            <v/>
          </cell>
        </row>
        <row r="256">
          <cell r="A256" t="str">
            <v>Talita</v>
          </cell>
          <cell r="B256" t="str">
            <v>Insecticides</v>
          </cell>
          <cell r="C256" t="str">
            <v/>
          </cell>
          <cell r="D256" t="str">
            <v/>
          </cell>
          <cell r="E256" t="str">
            <v>l/ha</v>
          </cell>
          <cell r="F256" t="str">
            <v/>
          </cell>
          <cell r="G256" t="str">
            <v/>
          </cell>
        </row>
        <row r="257">
          <cell r="A257" t="str">
            <v>Targa</v>
          </cell>
          <cell r="B257" t="str">
            <v>Herbicides</v>
          </cell>
          <cell r="C257" t="str">
            <v/>
          </cell>
          <cell r="D257">
            <v>63.333333333333336</v>
          </cell>
          <cell r="E257" t="str">
            <v>l/ha</v>
          </cell>
          <cell r="F257" t="str">
            <v>Souflet 2019</v>
          </cell>
          <cell r="G257" t="str">
            <v/>
          </cell>
        </row>
        <row r="258">
          <cell r="A258" t="str">
            <v>Tazer 250 SC</v>
          </cell>
          <cell r="B258" t="str">
            <v>Fongicides</v>
          </cell>
          <cell r="C258" t="str">
            <v/>
          </cell>
          <cell r="D258" t="str">
            <v/>
          </cell>
          <cell r="E258" t="str">
            <v>l/ha</v>
          </cell>
          <cell r="F258" t="str">
            <v/>
          </cell>
          <cell r="G258" t="str">
            <v/>
          </cell>
        </row>
        <row r="259">
          <cell r="A259" t="str">
            <v>Terpal</v>
          </cell>
          <cell r="B259" t="str">
            <v>Fongicides</v>
          </cell>
          <cell r="C259" t="str">
            <v/>
          </cell>
          <cell r="D259" t="str">
            <v/>
          </cell>
          <cell r="E259" t="str">
            <v>l/ha</v>
          </cell>
          <cell r="F259" t="str">
            <v/>
          </cell>
          <cell r="G259" t="str">
            <v/>
          </cell>
        </row>
        <row r="260">
          <cell r="A260" t="str">
            <v>TMF (oligo)</v>
          </cell>
          <cell r="B260" t="str">
            <v xml:space="preserve">Biostimulants </v>
          </cell>
          <cell r="C260" t="str">
            <v/>
          </cell>
          <cell r="D260" t="str">
            <v/>
          </cell>
          <cell r="E260" t="str">
            <v>l/ha</v>
          </cell>
          <cell r="F260" t="str">
            <v/>
          </cell>
          <cell r="G260" t="str">
            <v/>
          </cell>
        </row>
        <row r="261">
          <cell r="A261" t="str">
            <v>Tornado SC</v>
          </cell>
          <cell r="B261" t="str">
            <v>Herbicides</v>
          </cell>
          <cell r="C261" t="str">
            <v>ou Goltix Flo</v>
          </cell>
          <cell r="D261" t="str">
            <v/>
          </cell>
          <cell r="E261" t="str">
            <v>l/ha</v>
          </cell>
          <cell r="F261" t="str">
            <v/>
          </cell>
          <cell r="G261" t="str">
            <v/>
          </cell>
        </row>
        <row r="262">
          <cell r="A262" t="str">
            <v>Tournesol</v>
          </cell>
          <cell r="B262" t="str">
            <v>Semences couverts</v>
          </cell>
          <cell r="C262" t="str">
            <v>jusqu'à 40kg/ha</v>
          </cell>
          <cell r="D262">
            <v>0.45</v>
          </cell>
          <cell r="E262" t="str">
            <v>kg/ha</v>
          </cell>
          <cell r="F262" t="str">
            <v/>
          </cell>
          <cell r="G262" t="str">
            <v>Tournesol - Fiches couverts végétaux ARVALIS-infos.fr</v>
          </cell>
        </row>
        <row r="263">
          <cell r="A263" t="str">
            <v>Tournesol - phacélie - radis - pois - vesce - lentille - gesce</v>
          </cell>
          <cell r="B263" t="str">
            <v>Semences couverts</v>
          </cell>
          <cell r="C263" t="str">
            <v>Tournesol 7,1kg - phacélie 1,4kg - radis 1,4kg - pois 21,4 - vesce 7,1 - lentille 6,4kg - gesce - 7,1</v>
          </cell>
          <cell r="D263">
            <v>0</v>
          </cell>
          <cell r="E263" t="str">
            <v>-</v>
          </cell>
          <cell r="F263" t="str">
            <v/>
          </cell>
          <cell r="G263" t="str">
            <v/>
          </cell>
        </row>
        <row r="264">
          <cell r="A264" t="str">
            <v>Traitamang</v>
          </cell>
          <cell r="B264" t="str">
            <v xml:space="preserve">Biostimulants </v>
          </cell>
          <cell r="C264" t="str">
            <v/>
          </cell>
          <cell r="D264" t="str">
            <v/>
          </cell>
          <cell r="E264" t="str">
            <v>l/ha</v>
          </cell>
          <cell r="F264" t="str">
            <v/>
          </cell>
          <cell r="G264" t="str">
            <v/>
          </cell>
        </row>
        <row r="265">
          <cell r="A265" t="str">
            <v>Tramat F</v>
          </cell>
          <cell r="B265" t="str">
            <v>Herbicides</v>
          </cell>
          <cell r="C265" t="str">
            <v/>
          </cell>
          <cell r="D265">
            <v>24</v>
          </cell>
          <cell r="E265" t="str">
            <v>l/ha</v>
          </cell>
          <cell r="F265" t="str">
            <v/>
          </cell>
          <cell r="G265" t="str">
            <v/>
          </cell>
        </row>
        <row r="266">
          <cell r="A266" t="str">
            <v>Trèfle blanc</v>
          </cell>
          <cell r="B266" t="str">
            <v>Semences couverts</v>
          </cell>
          <cell r="C266" t="str">
            <v/>
          </cell>
          <cell r="D266">
            <v>6.34</v>
          </cell>
          <cell r="E266" t="str">
            <v>kg/ha</v>
          </cell>
          <cell r="F266" t="str">
            <v/>
          </cell>
          <cell r="G266" t="str">
            <v>http://www.fiches.arvalis-infos.fr/couverts/fiche_couvert.php?mode=fc&amp;type_couv=pures&amp;id_couvert=505</v>
          </cell>
        </row>
        <row r="267">
          <cell r="A267" t="str">
            <v xml:space="preserve">Trèfle d'Alexandrie </v>
          </cell>
          <cell r="B267" t="str">
            <v>Semences couverts</v>
          </cell>
          <cell r="C267" t="str">
            <v/>
          </cell>
          <cell r="D267">
            <v>3.2</v>
          </cell>
          <cell r="E267" t="str">
            <v>kg/ha</v>
          </cell>
          <cell r="F267" t="str">
            <v/>
          </cell>
          <cell r="G267" t="str">
            <v/>
          </cell>
        </row>
        <row r="268">
          <cell r="A268" t="str">
            <v>Turbopropiz</v>
          </cell>
          <cell r="B268" t="str">
            <v>Herbicides</v>
          </cell>
          <cell r="C268" t="str">
            <v/>
          </cell>
          <cell r="D268">
            <v>25.142857142857142</v>
          </cell>
          <cell r="E268" t="str">
            <v>l/ha</v>
          </cell>
          <cell r="F268" t="str">
            <v/>
          </cell>
          <cell r="G268" t="str">
            <v/>
          </cell>
        </row>
        <row r="269">
          <cell r="A269" t="str">
            <v>Typy 500 SC</v>
          </cell>
          <cell r="B269" t="str">
            <v>Herbicides</v>
          </cell>
          <cell r="C269" t="str">
            <v/>
          </cell>
          <cell r="D269" t="str">
            <v/>
          </cell>
          <cell r="E269" t="str">
            <v>l/ha</v>
          </cell>
          <cell r="F269" t="str">
            <v/>
          </cell>
          <cell r="G269" t="str">
            <v/>
          </cell>
        </row>
        <row r="270">
          <cell r="A270" t="str">
            <v>U 600 D</v>
          </cell>
          <cell r="B270" t="str">
            <v>Herbicides</v>
          </cell>
          <cell r="C270" t="str">
            <v/>
          </cell>
          <cell r="D270" t="str">
            <v/>
          </cell>
          <cell r="E270" t="str">
            <v>l/ha</v>
          </cell>
          <cell r="F270" t="str">
            <v/>
          </cell>
          <cell r="G270" t="str">
            <v/>
          </cell>
        </row>
        <row r="271">
          <cell r="A271" t="str">
            <v>Uppercut</v>
          </cell>
          <cell r="B271" t="str">
            <v>Insecticides</v>
          </cell>
          <cell r="C271" t="str">
            <v/>
          </cell>
          <cell r="D271">
            <v>60</v>
          </cell>
          <cell r="E271" t="str">
            <v>l/ha</v>
          </cell>
          <cell r="F271" t="str">
            <v/>
          </cell>
          <cell r="G271" t="str">
            <v/>
          </cell>
        </row>
        <row r="272">
          <cell r="A272" t="str">
            <v>Urée 46%</v>
          </cell>
          <cell r="B272" t="str">
            <v>Fertilisation NPK</v>
          </cell>
          <cell r="C272" t="str">
            <v xml:space="preserve">Urée 46 </v>
          </cell>
          <cell r="D272">
            <v>1.0369565217391303</v>
          </cell>
          <cell r="E272" t="str">
            <v>Unité/ha</v>
          </cell>
          <cell r="F272" t="str">
            <v>Agriconomie</v>
          </cell>
          <cell r="G272" t="str">
            <v>Urée engrais 46: Consultez nos prix | Agriconomie</v>
          </cell>
        </row>
        <row r="273">
          <cell r="A273" t="str">
            <v>Venzar</v>
          </cell>
          <cell r="B273" t="str">
            <v>Herbicides</v>
          </cell>
          <cell r="C273" t="str">
            <v/>
          </cell>
          <cell r="D273">
            <v>170</v>
          </cell>
          <cell r="E273" t="str">
            <v>kg/ha</v>
          </cell>
          <cell r="F273" t="str">
            <v>Souflet 2019</v>
          </cell>
          <cell r="G273" t="str">
            <v/>
          </cell>
        </row>
        <row r="274">
          <cell r="A274" t="str">
            <v>Vesce hiver</v>
          </cell>
          <cell r="B274" t="str">
            <v>Semences couverts</v>
          </cell>
          <cell r="C274" t="str">
            <v>50kg/ha reco</v>
          </cell>
          <cell r="D274">
            <v>1.41</v>
          </cell>
          <cell r="E274" t="str">
            <v>kg/ha</v>
          </cell>
          <cell r="F274" t="str">
            <v/>
          </cell>
          <cell r="G274" t="str">
            <v/>
          </cell>
        </row>
        <row r="275">
          <cell r="A275" t="str">
            <v>Vinasse de sucrerie + épandage</v>
          </cell>
          <cell r="B275" t="str">
            <v>Fertilisation MO</v>
          </cell>
          <cell r="C275" t="str">
            <v/>
          </cell>
          <cell r="D275" t="str">
            <v/>
          </cell>
          <cell r="E275" t="str">
            <v>t/ha</v>
          </cell>
          <cell r="F275" t="str">
            <v/>
          </cell>
          <cell r="G275" t="str">
            <v/>
          </cell>
        </row>
        <row r="276">
          <cell r="A276" t="str">
            <v>Vivendi 600 SL</v>
          </cell>
          <cell r="B276" t="str">
            <v>Herbicides</v>
          </cell>
          <cell r="C276" t="str">
            <v/>
          </cell>
          <cell r="D276" t="str">
            <v/>
          </cell>
          <cell r="E276" t="str">
            <v>l/ha</v>
          </cell>
          <cell r="F276" t="str">
            <v/>
          </cell>
          <cell r="G276" t="str">
            <v/>
          </cell>
        </row>
        <row r="277">
          <cell r="A277" t="str">
            <v>Yearling</v>
          </cell>
          <cell r="B277" t="str">
            <v>Fongicides</v>
          </cell>
          <cell r="C277" t="str">
            <v/>
          </cell>
          <cell r="D277">
            <v>48.75</v>
          </cell>
          <cell r="E277" t="str">
            <v>l/ha</v>
          </cell>
          <cell r="F277" t="str">
            <v>Souflet 2019</v>
          </cell>
          <cell r="G277" t="str">
            <v/>
          </cell>
        </row>
        <row r="278">
          <cell r="A278" t="str">
            <v>Zepellin</v>
          </cell>
          <cell r="B278" t="str">
            <v>Herbicides</v>
          </cell>
          <cell r="C278" t="str">
            <v/>
          </cell>
          <cell r="D278">
            <v>19.333333333333332</v>
          </cell>
          <cell r="E278" t="str">
            <v>l/ha</v>
          </cell>
          <cell r="F278" t="str">
            <v>Souflet 2019</v>
          </cell>
          <cell r="G278" t="str">
            <v/>
          </cell>
        </row>
        <row r="279">
          <cell r="A279" t="str">
            <v>Zn (600gr/L)</v>
          </cell>
          <cell r="B279" t="str">
            <v xml:space="preserve">Biostimulants </v>
          </cell>
          <cell r="C279" t="str">
            <v/>
          </cell>
          <cell r="D279">
            <v>6.666666666666667</v>
          </cell>
          <cell r="E279" t="str">
            <v>l/ha</v>
          </cell>
          <cell r="F279" t="str">
            <v/>
          </cell>
          <cell r="G279" t="str">
            <v/>
          </cell>
        </row>
        <row r="280">
          <cell r="A280" t="str">
            <v/>
          </cell>
          <cell r="B280" t="str">
            <v/>
          </cell>
          <cell r="C280" t="str">
            <v/>
          </cell>
          <cell r="D280" t="str">
            <v/>
          </cell>
          <cell r="E280" t="str">
            <v/>
          </cell>
          <cell r="F280" t="str">
            <v/>
          </cell>
          <cell r="G280" t="str">
            <v/>
          </cell>
        </row>
        <row r="281">
          <cell r="A281" t="str">
            <v/>
          </cell>
          <cell r="B281" t="str">
            <v/>
          </cell>
          <cell r="C281" t="str">
            <v/>
          </cell>
          <cell r="D281" t="str">
            <v/>
          </cell>
          <cell r="E281" t="str">
            <v/>
          </cell>
          <cell r="F281" t="str">
            <v/>
          </cell>
          <cell r="G281" t="str">
            <v/>
          </cell>
        </row>
        <row r="282">
          <cell r="A282" t="str">
            <v/>
          </cell>
          <cell r="B282" t="str">
            <v/>
          </cell>
          <cell r="C282" t="str">
            <v/>
          </cell>
          <cell r="D282" t="str">
            <v/>
          </cell>
          <cell r="E282" t="str">
            <v/>
          </cell>
          <cell r="F282" t="str">
            <v/>
          </cell>
          <cell r="G282" t="str">
            <v/>
          </cell>
        </row>
        <row r="283">
          <cell r="A283" t="str">
            <v/>
          </cell>
          <cell r="B283" t="str">
            <v/>
          </cell>
          <cell r="C283" t="str">
            <v/>
          </cell>
          <cell r="D283" t="str">
            <v/>
          </cell>
          <cell r="E283" t="str">
            <v/>
          </cell>
          <cell r="F283" t="str">
            <v/>
          </cell>
          <cell r="G283" t="str">
            <v/>
          </cell>
        </row>
        <row r="284">
          <cell r="A284" t="str">
            <v/>
          </cell>
          <cell r="B284" t="str">
            <v/>
          </cell>
          <cell r="C284" t="str">
            <v/>
          </cell>
          <cell r="D284" t="str">
            <v/>
          </cell>
          <cell r="E284" t="str">
            <v/>
          </cell>
          <cell r="F284" t="str">
            <v/>
          </cell>
          <cell r="G284" t="str">
            <v/>
          </cell>
        </row>
        <row r="285">
          <cell r="A285" t="str">
            <v/>
          </cell>
          <cell r="B285" t="str">
            <v/>
          </cell>
          <cell r="C285" t="str">
            <v/>
          </cell>
          <cell r="D285" t="str">
            <v/>
          </cell>
          <cell r="E285" t="str">
            <v/>
          </cell>
          <cell r="F285" t="str">
            <v/>
          </cell>
          <cell r="G285" t="str">
            <v/>
          </cell>
        </row>
        <row r="286">
          <cell r="A286" t="str">
            <v/>
          </cell>
          <cell r="B286" t="str">
            <v/>
          </cell>
          <cell r="C286" t="str">
            <v/>
          </cell>
          <cell r="D286" t="str">
            <v/>
          </cell>
          <cell r="E286" t="str">
            <v/>
          </cell>
          <cell r="F286" t="str">
            <v/>
          </cell>
          <cell r="G286" t="str">
            <v/>
          </cell>
        </row>
        <row r="287">
          <cell r="A287" t="str">
            <v/>
          </cell>
          <cell r="B287" t="str">
            <v/>
          </cell>
          <cell r="C287" t="str">
            <v/>
          </cell>
          <cell r="D287" t="str">
            <v/>
          </cell>
          <cell r="E287" t="str">
            <v/>
          </cell>
          <cell r="F287" t="str">
            <v/>
          </cell>
          <cell r="G287" t="str">
            <v/>
          </cell>
        </row>
        <row r="288">
          <cell r="A288" t="str">
            <v/>
          </cell>
          <cell r="B288" t="str">
            <v/>
          </cell>
          <cell r="C288" t="str">
            <v/>
          </cell>
          <cell r="D288" t="str">
            <v/>
          </cell>
          <cell r="E288" t="str">
            <v/>
          </cell>
          <cell r="F288" t="str">
            <v/>
          </cell>
          <cell r="G288" t="str">
            <v/>
          </cell>
        </row>
        <row r="289">
          <cell r="A289" t="str">
            <v/>
          </cell>
          <cell r="B289" t="str">
            <v/>
          </cell>
          <cell r="C289" t="str">
            <v/>
          </cell>
          <cell r="D289" t="str">
            <v/>
          </cell>
          <cell r="E289" t="str">
            <v/>
          </cell>
          <cell r="F289" t="str">
            <v/>
          </cell>
          <cell r="G289" t="str">
            <v/>
          </cell>
        </row>
        <row r="290">
          <cell r="A290" t="str">
            <v/>
          </cell>
          <cell r="B290" t="str">
            <v/>
          </cell>
          <cell r="C290" t="str">
            <v/>
          </cell>
          <cell r="D290" t="str">
            <v/>
          </cell>
          <cell r="E290" t="str">
            <v/>
          </cell>
          <cell r="F290" t="str">
            <v/>
          </cell>
          <cell r="G290" t="str">
            <v/>
          </cell>
        </row>
        <row r="291">
          <cell r="A291" t="str">
            <v/>
          </cell>
          <cell r="B291" t="str">
            <v/>
          </cell>
          <cell r="C291" t="str">
            <v/>
          </cell>
          <cell r="D291" t="str">
            <v/>
          </cell>
          <cell r="E291" t="str">
            <v/>
          </cell>
          <cell r="F291" t="str">
            <v/>
          </cell>
          <cell r="G291" t="str">
            <v/>
          </cell>
        </row>
        <row r="292">
          <cell r="A292" t="str">
            <v/>
          </cell>
          <cell r="B292" t="str">
            <v/>
          </cell>
          <cell r="C292" t="str">
            <v/>
          </cell>
          <cell r="D292" t="str">
            <v/>
          </cell>
          <cell r="E292" t="str">
            <v/>
          </cell>
          <cell r="F292" t="str">
            <v/>
          </cell>
          <cell r="G292" t="str">
            <v/>
          </cell>
        </row>
        <row r="293">
          <cell r="A293" t="str">
            <v/>
          </cell>
          <cell r="B293" t="str">
            <v/>
          </cell>
          <cell r="C293" t="str">
            <v/>
          </cell>
          <cell r="D293" t="str">
            <v/>
          </cell>
          <cell r="E293" t="str">
            <v/>
          </cell>
          <cell r="F293" t="str">
            <v/>
          </cell>
          <cell r="G293" t="str">
            <v/>
          </cell>
        </row>
        <row r="294">
          <cell r="A294" t="str">
            <v/>
          </cell>
          <cell r="B294" t="str">
            <v/>
          </cell>
          <cell r="C294" t="str">
            <v/>
          </cell>
          <cell r="D294" t="str">
            <v/>
          </cell>
          <cell r="E294" t="str">
            <v/>
          </cell>
          <cell r="F294" t="str">
            <v/>
          </cell>
          <cell r="G294" t="str">
            <v/>
          </cell>
        </row>
        <row r="295">
          <cell r="A295" t="str">
            <v/>
          </cell>
          <cell r="B295" t="str">
            <v/>
          </cell>
          <cell r="C295" t="str">
            <v/>
          </cell>
          <cell r="D295" t="str">
            <v/>
          </cell>
          <cell r="E295" t="str">
            <v/>
          </cell>
          <cell r="F295" t="str">
            <v/>
          </cell>
          <cell r="G295" t="str">
            <v/>
          </cell>
        </row>
        <row r="296">
          <cell r="A296" t="str">
            <v/>
          </cell>
          <cell r="B296" t="str">
            <v/>
          </cell>
          <cell r="C296" t="str">
            <v/>
          </cell>
          <cell r="D296" t="str">
            <v/>
          </cell>
          <cell r="E296" t="str">
            <v/>
          </cell>
          <cell r="F296" t="str">
            <v/>
          </cell>
          <cell r="G296" t="str">
            <v/>
          </cell>
        </row>
        <row r="297">
          <cell r="A297" t="str">
            <v/>
          </cell>
          <cell r="B297" t="str">
            <v/>
          </cell>
          <cell r="C297" t="str">
            <v/>
          </cell>
          <cell r="D297" t="str">
            <v/>
          </cell>
          <cell r="E297" t="str">
            <v/>
          </cell>
          <cell r="F297" t="str">
            <v/>
          </cell>
          <cell r="G297" t="str">
            <v/>
          </cell>
        </row>
        <row r="298">
          <cell r="A298" t="str">
            <v/>
          </cell>
          <cell r="B298" t="str">
            <v/>
          </cell>
          <cell r="C298" t="str">
            <v/>
          </cell>
          <cell r="D298" t="str">
            <v/>
          </cell>
          <cell r="E298" t="str">
            <v/>
          </cell>
          <cell r="F298" t="str">
            <v/>
          </cell>
          <cell r="G298" t="str">
            <v/>
          </cell>
        </row>
        <row r="299">
          <cell r="A299" t="str">
            <v/>
          </cell>
          <cell r="B299" t="str">
            <v/>
          </cell>
          <cell r="C299" t="str">
            <v/>
          </cell>
          <cell r="D299" t="str">
            <v/>
          </cell>
          <cell r="E299" t="str">
            <v/>
          </cell>
          <cell r="F299" t="str">
            <v/>
          </cell>
          <cell r="G299" t="str">
            <v/>
          </cell>
        </row>
        <row r="300">
          <cell r="A300" t="str">
            <v/>
          </cell>
          <cell r="B300" t="str">
            <v/>
          </cell>
          <cell r="C300" t="str">
            <v/>
          </cell>
          <cell r="D300" t="str">
            <v/>
          </cell>
          <cell r="E300" t="str">
            <v/>
          </cell>
          <cell r="F300" t="str">
            <v/>
          </cell>
          <cell r="G300" t="str">
            <v/>
          </cell>
        </row>
      </sheetData>
      <sheetData sheetId="17">
        <row r="2">
          <cell r="D2" t="str">
            <v>Arracheuse (PDT) 2 rangs, combinée avec trémie - 60 ha</v>
          </cell>
          <cell r="E2">
            <v>60</v>
          </cell>
          <cell r="F2">
            <v>0.5</v>
          </cell>
          <cell r="G2">
            <v>2</v>
          </cell>
          <cell r="H2">
            <v>50.4</v>
          </cell>
          <cell r="I2">
            <v>34</v>
          </cell>
          <cell r="J2">
            <v>385</v>
          </cell>
          <cell r="K2">
            <v>150</v>
          </cell>
          <cell r="L2">
            <v>419</v>
          </cell>
          <cell r="M2">
            <v>0</v>
          </cell>
        </row>
        <row r="3">
          <cell r="D3" t="str">
            <v>Arracheuse (PDT) 2 rangs, simplifiée - 70 ha</v>
          </cell>
          <cell r="E3">
            <v>70</v>
          </cell>
          <cell r="F3">
            <v>0.6</v>
          </cell>
          <cell r="G3">
            <v>1.6666666666666667</v>
          </cell>
          <cell r="H3">
            <v>36.4</v>
          </cell>
          <cell r="I3">
            <v>28</v>
          </cell>
          <cell r="J3">
            <v>209</v>
          </cell>
          <cell r="K3">
            <v>130</v>
          </cell>
          <cell r="L3">
            <v>237</v>
          </cell>
          <cell r="M3">
            <v>0</v>
          </cell>
        </row>
        <row r="4">
          <cell r="D4" t="str">
            <v>Arracheuse (PDT) 2 rangs, simplifiée, options effanage et déterrage - 75 ha</v>
          </cell>
          <cell r="E4">
            <v>75</v>
          </cell>
          <cell r="F4">
            <v>0.6</v>
          </cell>
          <cell r="G4">
            <v>1.6666666666666667</v>
          </cell>
          <cell r="H4">
            <v>36.4</v>
          </cell>
          <cell r="I4">
            <v>28</v>
          </cell>
          <cell r="J4">
            <v>273</v>
          </cell>
          <cell r="K4">
            <v>130</v>
          </cell>
          <cell r="L4">
            <v>301</v>
          </cell>
          <cell r="M4">
            <v>0</v>
          </cell>
        </row>
        <row r="5">
          <cell r="D5" t="str">
            <v>Arracheuse aligneuse 6 rangs, à socs - 150 ha</v>
          </cell>
          <cell r="E5">
            <v>150</v>
          </cell>
          <cell r="F5">
            <v>0.8</v>
          </cell>
          <cell r="G5">
            <v>1.25</v>
          </cell>
          <cell r="H5">
            <v>31.5</v>
          </cell>
          <cell r="I5">
            <v>22</v>
          </cell>
          <cell r="J5">
            <v>87</v>
          </cell>
          <cell r="K5">
            <v>150</v>
          </cell>
          <cell r="L5">
            <v>109</v>
          </cell>
          <cell r="M5">
            <v>0</v>
          </cell>
        </row>
        <row r="6">
          <cell r="D6" t="str">
            <v>Arracheuse automotrice (PDT) 2 rangs, 2 rangs combinés, 340 ch - 150 ha</v>
          </cell>
          <cell r="E6">
            <v>150</v>
          </cell>
          <cell r="F6">
            <v>0.7</v>
          </cell>
          <cell r="G6">
            <v>1.4285714285714286</v>
          </cell>
          <cell r="H6">
            <v>31</v>
          </cell>
          <cell r="I6">
            <v>33</v>
          </cell>
          <cell r="J6">
            <v>388</v>
          </cell>
          <cell r="K6">
            <v>0</v>
          </cell>
          <cell r="L6">
            <v>421</v>
          </cell>
          <cell r="M6">
            <v>0</v>
          </cell>
        </row>
        <row r="7">
          <cell r="D7" t="str">
            <v>Arracheuse automotrice (PDT) 4 rangs, 4 rangs combinés, 480 ch - 250 ha</v>
          </cell>
          <cell r="E7">
            <v>250</v>
          </cell>
          <cell r="F7">
            <v>1.5</v>
          </cell>
          <cell r="G7">
            <v>0.66666666666666663</v>
          </cell>
          <cell r="H7">
            <v>0</v>
          </cell>
          <cell r="I7">
            <v>11</v>
          </cell>
          <cell r="J7">
            <v>341</v>
          </cell>
          <cell r="K7">
            <v>0</v>
          </cell>
          <cell r="L7">
            <v>352</v>
          </cell>
          <cell r="M7">
            <v>0</v>
          </cell>
        </row>
        <row r="8">
          <cell r="D8" t="str">
            <v>Arracheuse chargeuse, hors effeuilleuse - 100 ha</v>
          </cell>
          <cell r="E8">
            <v>100</v>
          </cell>
          <cell r="F8">
            <v>0.9</v>
          </cell>
          <cell r="G8">
            <v>1.1111111111111112</v>
          </cell>
          <cell r="H8">
            <v>35.47</v>
          </cell>
          <cell r="I8">
            <v>19</v>
          </cell>
          <cell r="J8">
            <v>215</v>
          </cell>
          <cell r="K8">
            <v>190</v>
          </cell>
          <cell r="L8">
            <v>234</v>
          </cell>
          <cell r="M8">
            <v>0</v>
          </cell>
        </row>
        <row r="9">
          <cell r="D9" t="str">
            <v>Arracheuse de lin 100 ch 1 rang - 125 ha</v>
          </cell>
          <cell r="E9">
            <v>125</v>
          </cell>
          <cell r="F9">
            <v>0.8</v>
          </cell>
          <cell r="G9">
            <v>1.25</v>
          </cell>
          <cell r="H9">
            <v>18.38</v>
          </cell>
          <cell r="I9">
            <v>22</v>
          </cell>
          <cell r="J9">
            <v>90</v>
          </cell>
          <cell r="K9">
            <v>0</v>
          </cell>
          <cell r="L9">
            <v>112</v>
          </cell>
          <cell r="M9">
            <v>0</v>
          </cell>
        </row>
        <row r="10">
          <cell r="D10" t="str">
            <v>Arracheuse de lin 130 ch 2 rangs - 175 ha</v>
          </cell>
          <cell r="E10">
            <v>175</v>
          </cell>
          <cell r="F10">
            <v>1.5</v>
          </cell>
          <cell r="G10">
            <v>0.66666666666666663</v>
          </cell>
          <cell r="H10">
            <v>12.74</v>
          </cell>
          <cell r="I10">
            <v>12</v>
          </cell>
          <cell r="J10">
            <v>87</v>
          </cell>
          <cell r="K10">
            <v>0</v>
          </cell>
          <cell r="L10">
            <v>99</v>
          </cell>
          <cell r="M10">
            <v>0</v>
          </cell>
        </row>
        <row r="11">
          <cell r="D11" t="str">
            <v>Arracheuse de lin 180 ch 2 rangs haut de gamme - 250 ha</v>
          </cell>
          <cell r="E11">
            <v>250</v>
          </cell>
          <cell r="F11">
            <v>2</v>
          </cell>
          <cell r="G11">
            <v>0.5</v>
          </cell>
          <cell r="H11">
            <v>13.23</v>
          </cell>
          <cell r="I11">
            <v>9</v>
          </cell>
          <cell r="J11">
            <v>105</v>
          </cell>
          <cell r="K11">
            <v>0</v>
          </cell>
          <cell r="L11">
            <v>114</v>
          </cell>
          <cell r="M11">
            <v>0</v>
          </cell>
        </row>
        <row r="12">
          <cell r="D12" t="str">
            <v>Automoteur 36m - 2500 ha</v>
          </cell>
          <cell r="E12">
            <v>2500</v>
          </cell>
          <cell r="F12">
            <v>30</v>
          </cell>
          <cell r="G12">
            <v>3.3333333333333333E-2</v>
          </cell>
          <cell r="H12">
            <v>0.63</v>
          </cell>
          <cell r="I12">
            <v>0.59999999999999964</v>
          </cell>
          <cell r="J12">
            <v>10.5</v>
          </cell>
          <cell r="K12">
            <v>0</v>
          </cell>
          <cell r="L12">
            <v>11.1</v>
          </cell>
          <cell r="M12">
            <v>0</v>
          </cell>
        </row>
        <row r="13">
          <cell r="D13" t="str">
            <v>bêche roulante + disque + rouleau 5m30 - 250 ha</v>
          </cell>
          <cell r="E13">
            <v>250</v>
          </cell>
          <cell r="F13">
            <v>5</v>
          </cell>
          <cell r="G13">
            <v>0.2</v>
          </cell>
          <cell r="H13">
            <v>6.38</v>
          </cell>
          <cell r="I13">
            <v>3.3999999999999986</v>
          </cell>
          <cell r="J13">
            <v>34.200000000000003</v>
          </cell>
          <cell r="K13">
            <v>190</v>
          </cell>
          <cell r="L13">
            <v>37.6</v>
          </cell>
          <cell r="M13">
            <v>0</v>
          </cell>
        </row>
        <row r="14">
          <cell r="D14" t="str">
            <v>bineuse céréales inter-rangs de 15-20 cm, 4m, 20/25 éléments - 200 ha</v>
          </cell>
          <cell r="E14">
            <v>200</v>
          </cell>
          <cell r="F14">
            <v>2.4</v>
          </cell>
          <cell r="G14">
            <v>0.41666666666666669</v>
          </cell>
          <cell r="H14">
            <v>3.15</v>
          </cell>
          <cell r="I14">
            <v>7.0999999999999979</v>
          </cell>
          <cell r="J14">
            <v>21.6</v>
          </cell>
          <cell r="K14">
            <v>0</v>
          </cell>
          <cell r="L14">
            <v>28.7</v>
          </cell>
          <cell r="M14">
            <v>0</v>
          </cell>
        </row>
        <row r="15">
          <cell r="D15" t="str">
            <v>Broyeur de fanes 4 rangs - 60 ha</v>
          </cell>
          <cell r="E15">
            <v>60</v>
          </cell>
          <cell r="F15">
            <v>1</v>
          </cell>
          <cell r="G15">
            <v>1</v>
          </cell>
          <cell r="H15">
            <v>20.16</v>
          </cell>
          <cell r="I15">
            <v>17</v>
          </cell>
          <cell r="J15">
            <v>53.6</v>
          </cell>
          <cell r="K15">
            <v>120</v>
          </cell>
          <cell r="L15">
            <v>70.599999999999994</v>
          </cell>
          <cell r="M15">
            <v>0</v>
          </cell>
        </row>
        <row r="16">
          <cell r="D16" t="str">
            <v>Broyeur tracté axe horizontal 3m ou "gyro" 360 cm - 110 ha</v>
          </cell>
          <cell r="E16">
            <v>110</v>
          </cell>
          <cell r="F16">
            <v>1.5</v>
          </cell>
          <cell r="G16">
            <v>0.66666666666666663</v>
          </cell>
          <cell r="H16">
            <v>11.2</v>
          </cell>
          <cell r="I16">
            <v>11.299999999999997</v>
          </cell>
          <cell r="J16">
            <v>28.5</v>
          </cell>
          <cell r="K16">
            <v>100</v>
          </cell>
          <cell r="L16">
            <v>39.799999999999997</v>
          </cell>
          <cell r="M16">
            <v>0</v>
          </cell>
        </row>
        <row r="17">
          <cell r="D17" t="str">
            <v>Broyeur tracté axe horizontal fléaux 4,8m - 200 ha</v>
          </cell>
          <cell r="E17">
            <v>200</v>
          </cell>
          <cell r="F17">
            <v>2</v>
          </cell>
          <cell r="G17">
            <v>0.5</v>
          </cell>
          <cell r="H17">
            <v>10.92</v>
          </cell>
          <cell r="I17">
            <v>8.5</v>
          </cell>
          <cell r="J17">
            <v>32.799999999999997</v>
          </cell>
          <cell r="K17">
            <v>130</v>
          </cell>
          <cell r="L17">
            <v>41.3</v>
          </cell>
          <cell r="M17">
            <v>0</v>
          </cell>
        </row>
        <row r="18">
          <cell r="D18" t="str">
            <v>Broyeur tracté axe horizontal fléaux 6m - 110 ha</v>
          </cell>
          <cell r="E18">
            <v>110</v>
          </cell>
          <cell r="F18">
            <v>2.5</v>
          </cell>
          <cell r="G18">
            <v>0.4</v>
          </cell>
          <cell r="H18">
            <v>0</v>
          </cell>
          <cell r="I18">
            <v>0</v>
          </cell>
          <cell r="J18">
            <v>17.100000000000001</v>
          </cell>
          <cell r="K18">
            <v>0</v>
          </cell>
          <cell r="L18">
            <v>0</v>
          </cell>
          <cell r="M18">
            <v>0</v>
          </cell>
        </row>
        <row r="19">
          <cell r="D19" t="str">
            <v>Broyeur tracté axe horizontal fléaux 8m avec freins - 300 ha</v>
          </cell>
          <cell r="E19">
            <v>300</v>
          </cell>
          <cell r="F19">
            <v>2.5</v>
          </cell>
          <cell r="G19">
            <v>0.4</v>
          </cell>
          <cell r="H19">
            <v>0</v>
          </cell>
          <cell r="I19">
            <v>0</v>
          </cell>
          <cell r="J19">
            <v>21</v>
          </cell>
          <cell r="K19">
            <v>0</v>
          </cell>
          <cell r="L19">
            <v>0</v>
          </cell>
          <cell r="M19">
            <v>0</v>
          </cell>
        </row>
        <row r="20">
          <cell r="D20" t="str">
            <v>Broyeur tracté axe vertical "gyro"180 cm - 45 ha</v>
          </cell>
          <cell r="E20">
            <v>45</v>
          </cell>
          <cell r="F20">
            <v>0.7</v>
          </cell>
          <cell r="G20">
            <v>1.4285714285714286</v>
          </cell>
          <cell r="H20">
            <v>19.2</v>
          </cell>
          <cell r="I20">
            <v>24.300000000000004</v>
          </cell>
          <cell r="J20">
            <v>36.799999999999997</v>
          </cell>
          <cell r="K20">
            <v>80</v>
          </cell>
          <cell r="L20">
            <v>61.1</v>
          </cell>
          <cell r="M20">
            <v>0</v>
          </cell>
        </row>
        <row r="21">
          <cell r="D21" t="str">
            <v>Broyeur tracté axe vertical repliable "gyro" 4,5m, 5m, 3rotors - 275 ha</v>
          </cell>
          <cell r="E21">
            <v>275</v>
          </cell>
          <cell r="F21">
            <v>3.5</v>
          </cell>
          <cell r="G21">
            <v>0.2857142857142857</v>
          </cell>
          <cell r="H21">
            <v>6.24</v>
          </cell>
          <cell r="I21">
            <v>4.7999999999999972</v>
          </cell>
          <cell r="J21">
            <v>21.6</v>
          </cell>
          <cell r="K21">
            <v>130</v>
          </cell>
          <cell r="L21">
            <v>26.4</v>
          </cell>
          <cell r="M21">
            <v>0</v>
          </cell>
        </row>
        <row r="22">
          <cell r="D22" t="str">
            <v>Broyeur tracté axe vertical repliable "gyro" 6m, 3rotors - 350 ha</v>
          </cell>
          <cell r="E22">
            <v>350</v>
          </cell>
          <cell r="F22">
            <v>3.8</v>
          </cell>
          <cell r="G22">
            <v>0.26315789473684209</v>
          </cell>
          <cell r="H22">
            <v>0</v>
          </cell>
          <cell r="I22">
            <v>0</v>
          </cell>
          <cell r="J22">
            <v>11.1</v>
          </cell>
          <cell r="K22">
            <v>0</v>
          </cell>
          <cell r="L22">
            <v>0</v>
          </cell>
          <cell r="M22">
            <v>0</v>
          </cell>
        </row>
        <row r="23">
          <cell r="D23" t="str">
            <v>Butteuse à disque 4 rangs rapide + cape terrage forcé  - 100 ha</v>
          </cell>
          <cell r="E23">
            <v>100</v>
          </cell>
          <cell r="F23">
            <v>1.5</v>
          </cell>
          <cell r="G23">
            <v>0.66666666666666663</v>
          </cell>
          <cell r="H23">
            <v>5.6</v>
          </cell>
          <cell r="I23">
            <v>11.3</v>
          </cell>
          <cell r="J23">
            <v>25.2</v>
          </cell>
          <cell r="K23">
            <v>100</v>
          </cell>
          <cell r="L23">
            <v>36.5</v>
          </cell>
          <cell r="M23">
            <v>0</v>
          </cell>
        </row>
        <row r="24">
          <cell r="D24" t="str">
            <v>Butteuse PDT à disque 4 rangs - 80 ha</v>
          </cell>
          <cell r="E24">
            <v>80</v>
          </cell>
          <cell r="F24">
            <v>1.3</v>
          </cell>
          <cell r="G24">
            <v>0.76923076923076916</v>
          </cell>
          <cell r="H24">
            <v>5.82</v>
          </cell>
          <cell r="I24">
            <v>13</v>
          </cell>
          <cell r="J24">
            <v>20.9</v>
          </cell>
          <cell r="K24">
            <v>90</v>
          </cell>
          <cell r="L24">
            <v>33.9</v>
          </cell>
          <cell r="M24">
            <v>0</v>
          </cell>
        </row>
        <row r="25">
          <cell r="D25" t="str">
            <v>Butteuse PDT par fraise 4 rangs - 80 ha</v>
          </cell>
          <cell r="E25">
            <v>80</v>
          </cell>
          <cell r="F25">
            <v>0.9</v>
          </cell>
          <cell r="G25">
            <v>1.1111111111111112</v>
          </cell>
          <cell r="H25">
            <v>18.670000000000002</v>
          </cell>
          <cell r="I25">
            <v>18.900000000000006</v>
          </cell>
          <cell r="J25">
            <v>64.8</v>
          </cell>
          <cell r="K25">
            <v>100</v>
          </cell>
          <cell r="L25">
            <v>83.7</v>
          </cell>
          <cell r="M25">
            <v>0</v>
          </cell>
        </row>
        <row r="26">
          <cell r="D26" t="str">
            <v>Charrue réversible 3 corps, portée, boulon de rupture - 50 ha</v>
          </cell>
          <cell r="E26">
            <v>50</v>
          </cell>
          <cell r="F26">
            <v>0.55000000000000004</v>
          </cell>
          <cell r="G26">
            <v>1.8181818181818181</v>
          </cell>
          <cell r="H26">
            <v>27.49</v>
          </cell>
          <cell r="I26">
            <v>30.900000000000006</v>
          </cell>
          <cell r="J26">
            <v>60</v>
          </cell>
          <cell r="K26">
            <v>90</v>
          </cell>
          <cell r="L26">
            <v>90.9</v>
          </cell>
          <cell r="M26">
            <v>0</v>
          </cell>
        </row>
        <row r="27">
          <cell r="D27" t="str">
            <v>Charrue réversible 4 corps, portée, boulon de rupture - 80 ha</v>
          </cell>
          <cell r="E27">
            <v>80</v>
          </cell>
          <cell r="F27">
            <v>0.7</v>
          </cell>
          <cell r="G27">
            <v>1.4285714285714286</v>
          </cell>
          <cell r="H27">
            <v>26.4</v>
          </cell>
          <cell r="I27">
            <v>24.300000000000004</v>
          </cell>
          <cell r="J27">
            <v>57.6</v>
          </cell>
          <cell r="K27">
            <v>110</v>
          </cell>
          <cell r="L27">
            <v>81.900000000000006</v>
          </cell>
          <cell r="M27">
            <v>0</v>
          </cell>
        </row>
        <row r="28">
          <cell r="D28" t="str">
            <v>Charrue réversible 4 corps, portée, sécurité non-stop hydraulique - 80 ha</v>
          </cell>
          <cell r="E28">
            <v>80</v>
          </cell>
          <cell r="F28">
            <v>0.7</v>
          </cell>
          <cell r="G28">
            <v>1.4285714285714286</v>
          </cell>
          <cell r="H28">
            <v>26.4</v>
          </cell>
          <cell r="I28">
            <v>24.299999999999997</v>
          </cell>
          <cell r="J28">
            <v>61.8</v>
          </cell>
          <cell r="K28">
            <v>110</v>
          </cell>
          <cell r="L28">
            <v>86.1</v>
          </cell>
          <cell r="M28">
            <v>0</v>
          </cell>
        </row>
        <row r="29">
          <cell r="D29" t="str">
            <v>Charrue réversible 5 corps, portée, sécurité non stop hydraulique - 160 ha</v>
          </cell>
          <cell r="E29">
            <v>160</v>
          </cell>
          <cell r="F29">
            <v>0.9</v>
          </cell>
          <cell r="G29">
            <v>1.1111111111111112</v>
          </cell>
          <cell r="H29">
            <v>24.27</v>
          </cell>
          <cell r="I29">
            <v>18.899999999999999</v>
          </cell>
          <cell r="J29">
            <v>52.9</v>
          </cell>
          <cell r="K29">
            <v>130</v>
          </cell>
          <cell r="L29">
            <v>71.8</v>
          </cell>
          <cell r="M29">
            <v>0</v>
          </cell>
        </row>
        <row r="30">
          <cell r="D30" t="str">
            <v>Charrue réversible 6 corps portée renforcée, sécurité boulon - 250 ha</v>
          </cell>
          <cell r="E30">
            <v>250</v>
          </cell>
          <cell r="F30">
            <v>1.4</v>
          </cell>
          <cell r="G30">
            <v>0.7142857142857143</v>
          </cell>
          <cell r="H30">
            <v>18</v>
          </cell>
          <cell r="I30">
            <v>12.200000000000003</v>
          </cell>
          <cell r="J30">
            <v>38.799999999999997</v>
          </cell>
          <cell r="K30">
            <v>150</v>
          </cell>
          <cell r="L30">
            <v>51</v>
          </cell>
          <cell r="M30">
            <v>0</v>
          </cell>
        </row>
        <row r="31">
          <cell r="D31" t="str">
            <v>Charrue réversible 6 corps portée, largeur de raie variable, sécurité non-stop hydraulique - 250 ha</v>
          </cell>
          <cell r="E31">
            <v>250</v>
          </cell>
          <cell r="F31">
            <v>1.4</v>
          </cell>
          <cell r="G31">
            <v>0.7142857142857143</v>
          </cell>
          <cell r="H31">
            <v>18</v>
          </cell>
          <cell r="I31">
            <v>12.200000000000003</v>
          </cell>
          <cell r="J31">
            <v>38.799999999999997</v>
          </cell>
          <cell r="K31">
            <v>150</v>
          </cell>
          <cell r="L31">
            <v>51</v>
          </cell>
          <cell r="M31">
            <v>0</v>
          </cell>
        </row>
        <row r="32">
          <cell r="D32" t="str">
            <v>Charrue réversible 6 ou 7 corps, semi-portée, chariot 2 roues, sécurité non-stop hydraulique - 250 ha</v>
          </cell>
          <cell r="E32">
            <v>250</v>
          </cell>
          <cell r="F32">
            <v>1.3</v>
          </cell>
          <cell r="G32">
            <v>0.76923076923076916</v>
          </cell>
          <cell r="H32">
            <v>19.38</v>
          </cell>
          <cell r="I32">
            <v>13.100000000000001</v>
          </cell>
          <cell r="J32">
            <v>42.4</v>
          </cell>
          <cell r="K32">
            <v>150</v>
          </cell>
          <cell r="L32">
            <v>55.5</v>
          </cell>
          <cell r="M32">
            <v>0</v>
          </cell>
        </row>
        <row r="33">
          <cell r="D33" t="str">
            <v>Charrue réversible 7 ou 8 corps, semi-portée, chariot 2 roues, sécurité non-stop hydraulique - 250 ha</v>
          </cell>
          <cell r="E33">
            <v>250</v>
          </cell>
          <cell r="F33">
            <v>1.4</v>
          </cell>
          <cell r="G33">
            <v>0.7142857142857143</v>
          </cell>
          <cell r="H33">
            <v>22.8</v>
          </cell>
          <cell r="I33">
            <v>12.100000000000001</v>
          </cell>
          <cell r="J33">
            <v>50</v>
          </cell>
          <cell r="K33">
            <v>190</v>
          </cell>
          <cell r="L33">
            <v>62.1</v>
          </cell>
          <cell r="M33">
            <v>0</v>
          </cell>
        </row>
        <row r="34">
          <cell r="D34" t="str">
            <v>Charrue simple, 2 corps, portée - 20 ha</v>
          </cell>
          <cell r="E34">
            <v>20</v>
          </cell>
          <cell r="F34">
            <v>0.5</v>
          </cell>
          <cell r="G34">
            <v>2</v>
          </cell>
          <cell r="H34">
            <v>33.6</v>
          </cell>
          <cell r="I34">
            <v>56.699999999999996</v>
          </cell>
          <cell r="J34">
            <v>59.4</v>
          </cell>
          <cell r="K34">
            <v>60</v>
          </cell>
          <cell r="L34">
            <v>116.1</v>
          </cell>
          <cell r="M34">
            <v>0</v>
          </cell>
        </row>
        <row r="35">
          <cell r="D35" t="str">
            <v>Charrue simple, 3 corps, portée - 20 ha</v>
          </cell>
          <cell r="E35">
            <v>20</v>
          </cell>
          <cell r="F35">
            <v>0.5</v>
          </cell>
          <cell r="G35">
            <v>2</v>
          </cell>
          <cell r="H35">
            <v>26.9</v>
          </cell>
          <cell r="I35">
            <v>34</v>
          </cell>
          <cell r="J35">
            <v>56.5</v>
          </cell>
          <cell r="K35">
            <v>80</v>
          </cell>
          <cell r="L35">
            <v>90.5</v>
          </cell>
          <cell r="M35">
            <v>0</v>
          </cell>
        </row>
        <row r="36">
          <cell r="D36" t="str">
            <v>Charrue simple, 4 corps, portée  - 30 ha</v>
          </cell>
          <cell r="E36">
            <v>30</v>
          </cell>
          <cell r="F36">
            <v>0.8</v>
          </cell>
          <cell r="G36">
            <v>1.25</v>
          </cell>
          <cell r="H36">
            <v>16.8</v>
          </cell>
          <cell r="I36">
            <v>21.200000000000003</v>
          </cell>
          <cell r="J36">
            <v>45.3</v>
          </cell>
          <cell r="K36">
            <v>80</v>
          </cell>
          <cell r="L36">
            <v>66.5</v>
          </cell>
          <cell r="M36">
            <v>0</v>
          </cell>
        </row>
        <row r="37">
          <cell r="D37" t="str">
            <v>Chisel express 2,5m  - 75 ha</v>
          </cell>
          <cell r="E37">
            <v>75</v>
          </cell>
          <cell r="F37">
            <v>1.1000000000000001</v>
          </cell>
          <cell r="G37">
            <v>0.90909090909090906</v>
          </cell>
          <cell r="H37">
            <v>19.850000000000001</v>
          </cell>
          <cell r="I37">
            <v>15.400000000000006</v>
          </cell>
          <cell r="J37">
            <v>50.8</v>
          </cell>
          <cell r="K37">
            <v>130</v>
          </cell>
          <cell r="L37">
            <v>66.2</v>
          </cell>
          <cell r="M37">
            <v>0</v>
          </cell>
        </row>
        <row r="38">
          <cell r="D38" t="str">
            <v>Chisel lourd porté 3,5m pseudo lab, socs étroits, disques de nivel - 150 ha</v>
          </cell>
          <cell r="E38">
            <v>150</v>
          </cell>
          <cell r="F38">
            <v>2</v>
          </cell>
          <cell r="G38">
            <v>0.5</v>
          </cell>
          <cell r="H38">
            <v>10.92</v>
          </cell>
          <cell r="I38">
            <v>8.5</v>
          </cell>
          <cell r="J38">
            <v>33.4</v>
          </cell>
          <cell r="K38">
            <v>130</v>
          </cell>
          <cell r="L38">
            <v>41.9</v>
          </cell>
          <cell r="M38">
            <v>0</v>
          </cell>
        </row>
        <row r="39">
          <cell r="D39" t="str">
            <v>Chisel semi-lour porté 4,5m pseudo lab, disqies de nivel, socs étroits - 200 ha</v>
          </cell>
          <cell r="E39">
            <v>200</v>
          </cell>
          <cell r="F39">
            <v>2.5</v>
          </cell>
          <cell r="G39">
            <v>0.4</v>
          </cell>
          <cell r="H39">
            <v>10.08</v>
          </cell>
          <cell r="I39">
            <v>6.7999999999999972</v>
          </cell>
          <cell r="J39">
            <v>40.200000000000003</v>
          </cell>
          <cell r="K39">
            <v>150</v>
          </cell>
          <cell r="L39">
            <v>47</v>
          </cell>
          <cell r="M39">
            <v>0</v>
          </cell>
        </row>
        <row r="40">
          <cell r="D40" t="str">
            <v>Combinés de semis HR + semoirs céréals intégrés 3m - 140 ha</v>
          </cell>
          <cell r="E40">
            <v>140</v>
          </cell>
          <cell r="F40">
            <v>1.4</v>
          </cell>
          <cell r="G40">
            <v>0.7142857142857143</v>
          </cell>
          <cell r="H40">
            <v>14.4</v>
          </cell>
          <cell r="I40">
            <v>12.099999999999994</v>
          </cell>
          <cell r="J40">
            <v>44.2</v>
          </cell>
          <cell r="K40">
            <v>120</v>
          </cell>
          <cell r="L40">
            <v>56.3</v>
          </cell>
          <cell r="M40">
            <v>0</v>
          </cell>
        </row>
        <row r="41">
          <cell r="D41" t="str">
            <v>Combinés de semis HR + semoirs céréals mécanique 3m + portacourt - 100 ha</v>
          </cell>
          <cell r="E41">
            <v>100</v>
          </cell>
          <cell r="F41">
            <v>1.2</v>
          </cell>
          <cell r="G41">
            <v>0.83333333333333337</v>
          </cell>
          <cell r="H41">
            <v>14</v>
          </cell>
          <cell r="I41">
            <v>14.100000000000001</v>
          </cell>
          <cell r="J41">
            <v>46.5</v>
          </cell>
          <cell r="K41">
            <v>100</v>
          </cell>
          <cell r="L41">
            <v>60.6</v>
          </cell>
          <cell r="M41">
            <v>0</v>
          </cell>
        </row>
        <row r="42">
          <cell r="D42" t="str">
            <v>Compil (bêches roulantes)</v>
          </cell>
          <cell r="E42">
            <v>250</v>
          </cell>
          <cell r="F42">
            <v>5</v>
          </cell>
          <cell r="G42">
            <v>0.2</v>
          </cell>
          <cell r="H42">
            <v>6.38</v>
          </cell>
          <cell r="I42">
            <v>3.3999999999999986</v>
          </cell>
          <cell r="J42">
            <v>34.200000000000003</v>
          </cell>
          <cell r="K42">
            <v>190</v>
          </cell>
          <cell r="L42">
            <v>37.6</v>
          </cell>
          <cell r="M42">
            <v>0</v>
          </cell>
        </row>
        <row r="43">
          <cell r="D43" t="str">
            <v>Compil (bêches roulantes) + trémi avant</v>
          </cell>
          <cell r="E43">
            <v>250</v>
          </cell>
          <cell r="F43">
            <v>5</v>
          </cell>
          <cell r="G43">
            <v>0.2</v>
          </cell>
          <cell r="H43">
            <v>6.38</v>
          </cell>
          <cell r="I43">
            <v>-1.2000000000000028</v>
          </cell>
          <cell r="J43">
            <v>42.6</v>
          </cell>
          <cell r="K43">
            <v>190</v>
          </cell>
          <cell r="L43">
            <v>41.4</v>
          </cell>
          <cell r="M43">
            <v>0</v>
          </cell>
        </row>
        <row r="44">
          <cell r="D44" t="str">
            <v>Coupe avancée pour colza, tournesol, ou pois - 80 ha</v>
          </cell>
          <cell r="E44">
            <v>80</v>
          </cell>
          <cell r="F44">
            <v>1.8</v>
          </cell>
          <cell r="G44">
            <v>0.55555555555555558</v>
          </cell>
          <cell r="H44">
            <v>0</v>
          </cell>
          <cell r="I44">
            <v>0</v>
          </cell>
          <cell r="J44">
            <v>11.4</v>
          </cell>
          <cell r="K44">
            <v>0</v>
          </cell>
          <cell r="L44">
            <v>0</v>
          </cell>
          <cell r="M44">
            <v>0</v>
          </cell>
        </row>
        <row r="45">
          <cell r="D45" t="str">
            <v>Coupe pois 4,85m pick up adaptable sur coupe, de type "sund" - 80 ha</v>
          </cell>
          <cell r="E45">
            <v>80</v>
          </cell>
          <cell r="F45">
            <v>0.85</v>
          </cell>
          <cell r="G45">
            <v>1.1764705882352942</v>
          </cell>
          <cell r="H45">
            <v>0</v>
          </cell>
          <cell r="I45">
            <v>0</v>
          </cell>
          <cell r="J45">
            <v>26.5</v>
          </cell>
          <cell r="K45">
            <v>0</v>
          </cell>
          <cell r="L45">
            <v>0</v>
          </cell>
          <cell r="M45">
            <v>0</v>
          </cell>
        </row>
        <row r="46">
          <cell r="D46" t="str">
            <v>Cueilleur à maïs 6 rangs repliable avec broyeur sous bec - 200 ha</v>
          </cell>
          <cell r="E46">
            <v>200</v>
          </cell>
          <cell r="F46">
            <v>2.5</v>
          </cell>
          <cell r="G46">
            <v>0.4</v>
          </cell>
          <cell r="H46">
            <v>0</v>
          </cell>
          <cell r="I46">
            <v>0</v>
          </cell>
          <cell r="J46">
            <v>22.6</v>
          </cell>
          <cell r="K46">
            <v>0</v>
          </cell>
          <cell r="L46">
            <v>0</v>
          </cell>
          <cell r="M46">
            <v>0</v>
          </cell>
        </row>
        <row r="47">
          <cell r="D47" t="str">
            <v>Cueilleur à maïs 8 rangs repliable avec broyeur sous bec - 250 ha</v>
          </cell>
          <cell r="E47">
            <v>250</v>
          </cell>
          <cell r="F47">
            <v>3.2</v>
          </cell>
          <cell r="G47">
            <v>0.3125</v>
          </cell>
          <cell r="H47">
            <v>0</v>
          </cell>
          <cell r="I47">
            <v>0</v>
          </cell>
          <cell r="J47">
            <v>23.7</v>
          </cell>
          <cell r="K47">
            <v>0</v>
          </cell>
          <cell r="L47">
            <v>0</v>
          </cell>
          <cell r="M47">
            <v>0</v>
          </cell>
        </row>
        <row r="48">
          <cell r="D48" t="str">
            <v>Cultivateur lourd 2,5m matériel de maraîchage - 15 ha</v>
          </cell>
          <cell r="E48">
            <v>15</v>
          </cell>
          <cell r="F48">
            <v>0.8</v>
          </cell>
          <cell r="G48">
            <v>1.25</v>
          </cell>
          <cell r="H48">
            <v>16.8</v>
          </cell>
          <cell r="I48">
            <v>21.299999999999997</v>
          </cell>
          <cell r="J48">
            <v>41.1</v>
          </cell>
          <cell r="K48">
            <v>80</v>
          </cell>
          <cell r="L48">
            <v>62.4</v>
          </cell>
          <cell r="M48">
            <v>0</v>
          </cell>
        </row>
        <row r="49">
          <cell r="D49" t="str">
            <v>Cultivateur Lourd 3m matériel de maraîchage - 80 ha</v>
          </cell>
          <cell r="E49">
            <v>80</v>
          </cell>
          <cell r="F49">
            <v>1.2</v>
          </cell>
          <cell r="G49">
            <v>0.83333333333333337</v>
          </cell>
          <cell r="H49">
            <v>14</v>
          </cell>
          <cell r="I49">
            <v>14.2</v>
          </cell>
          <cell r="J49">
            <v>25.2</v>
          </cell>
          <cell r="K49">
            <v>100</v>
          </cell>
          <cell r="L49">
            <v>39.4</v>
          </cell>
          <cell r="M49">
            <v>0</v>
          </cell>
        </row>
        <row r="50">
          <cell r="D50" t="str">
            <v>Cultivateur Lourd 4m matériel de maraîchage - 100 ha</v>
          </cell>
          <cell r="E50">
            <v>100</v>
          </cell>
          <cell r="F50">
            <v>1.6</v>
          </cell>
          <cell r="G50">
            <v>0.625</v>
          </cell>
          <cell r="H50">
            <v>12.6</v>
          </cell>
          <cell r="I50">
            <v>10.600000000000001</v>
          </cell>
          <cell r="J50">
            <v>23</v>
          </cell>
          <cell r="K50">
            <v>120</v>
          </cell>
          <cell r="L50">
            <v>33.6</v>
          </cell>
          <cell r="M50">
            <v>0</v>
          </cell>
        </row>
        <row r="51">
          <cell r="D51" t="str">
            <v>cultivateur rotatif animé à axe horizontal 3m à pointes, rouleau packer, attelage semoir inclus - 100 ha</v>
          </cell>
          <cell r="E51">
            <v>100</v>
          </cell>
          <cell r="F51">
            <v>1</v>
          </cell>
          <cell r="G51">
            <v>1</v>
          </cell>
          <cell r="H51">
            <v>16.8</v>
          </cell>
          <cell r="I51">
            <v>16.999999999999993</v>
          </cell>
          <cell r="J51">
            <v>47.1</v>
          </cell>
          <cell r="K51">
            <v>100</v>
          </cell>
          <cell r="L51">
            <v>64.099999999999994</v>
          </cell>
          <cell r="M51">
            <v>0</v>
          </cell>
        </row>
        <row r="52">
          <cell r="D52" t="str">
            <v>cultivateur rotatif animé à axe horizontal 3m rotovator lame equerre, patins - 80 ha</v>
          </cell>
          <cell r="E52">
            <v>80</v>
          </cell>
          <cell r="F52">
            <v>0.8</v>
          </cell>
          <cell r="G52">
            <v>1.25</v>
          </cell>
          <cell r="H52">
            <v>18.899999999999999</v>
          </cell>
          <cell r="I52">
            <v>21.199999999999996</v>
          </cell>
          <cell r="J52">
            <v>43.9</v>
          </cell>
          <cell r="K52">
            <v>90</v>
          </cell>
          <cell r="L52">
            <v>65.099999999999994</v>
          </cell>
          <cell r="M52">
            <v>0</v>
          </cell>
        </row>
        <row r="53">
          <cell r="D53" t="str">
            <v>cultivateur rotatif animé à axe horizontal 4m à pointes, rouleau packer - 150 ha</v>
          </cell>
          <cell r="E53">
            <v>150</v>
          </cell>
          <cell r="F53">
            <v>1.5</v>
          </cell>
          <cell r="G53">
            <v>0.66666666666666663</v>
          </cell>
          <cell r="H53">
            <v>14.56</v>
          </cell>
          <cell r="I53">
            <v>11.399999999999999</v>
          </cell>
          <cell r="J53">
            <v>46.4</v>
          </cell>
          <cell r="K53">
            <v>130</v>
          </cell>
          <cell r="L53">
            <v>57.8</v>
          </cell>
          <cell r="M53">
            <v>0</v>
          </cell>
        </row>
        <row r="54">
          <cell r="D54" t="str">
            <v>Déchaumeur 3m combiné dents + semoir intégré, avec ou sans disques sécurité non stop - 175 ha</v>
          </cell>
          <cell r="E54">
            <v>175</v>
          </cell>
          <cell r="F54">
            <v>1.8</v>
          </cell>
          <cell r="G54">
            <v>0.55555555555555558</v>
          </cell>
          <cell r="H54">
            <v>11.2</v>
          </cell>
          <cell r="I54">
            <v>9.4000000000000021</v>
          </cell>
          <cell r="J54">
            <v>27.599999999999998</v>
          </cell>
          <cell r="K54">
            <v>120</v>
          </cell>
          <cell r="L54">
            <v>37</v>
          </cell>
          <cell r="M54">
            <v>0</v>
          </cell>
        </row>
        <row r="55">
          <cell r="D55" t="str">
            <v>Déchaumeur 3m combiné dents, avec ou sans disques sécurité non stop - 175 ha</v>
          </cell>
          <cell r="E55">
            <v>175</v>
          </cell>
          <cell r="F55">
            <v>1.8</v>
          </cell>
          <cell r="G55">
            <v>0.55555555555555558</v>
          </cell>
          <cell r="H55">
            <v>11.2</v>
          </cell>
          <cell r="I55">
            <v>9.4000000000000021</v>
          </cell>
          <cell r="J55">
            <v>24.7</v>
          </cell>
          <cell r="K55">
            <v>120</v>
          </cell>
          <cell r="L55">
            <v>34.1</v>
          </cell>
          <cell r="M55">
            <v>0</v>
          </cell>
        </row>
        <row r="56">
          <cell r="D56" t="str">
            <v>Déchaumeur 4m combiné dents semoir intégré, avec ou sans disques sécurité non stop - 250 ha</v>
          </cell>
          <cell r="E56">
            <v>250</v>
          </cell>
          <cell r="F56">
            <v>2.5</v>
          </cell>
          <cell r="G56">
            <v>0.4</v>
          </cell>
          <cell r="H56">
            <v>9.08</v>
          </cell>
          <cell r="I56">
            <v>6.8000000000000007</v>
          </cell>
          <cell r="J56">
            <v>25.099999999999998</v>
          </cell>
          <cell r="K56">
            <v>150</v>
          </cell>
          <cell r="L56">
            <v>31.9</v>
          </cell>
          <cell r="M56">
            <v>0</v>
          </cell>
        </row>
        <row r="57">
          <cell r="D57" t="str">
            <v>Déchaumeur 4m combiné dents, avec ou sans disques sécurité non stop - 250 ha</v>
          </cell>
          <cell r="E57">
            <v>250</v>
          </cell>
          <cell r="F57">
            <v>2.5</v>
          </cell>
          <cell r="G57">
            <v>0.4</v>
          </cell>
          <cell r="H57">
            <v>10.08</v>
          </cell>
          <cell r="I57">
            <v>6.8000000000000007</v>
          </cell>
          <cell r="J57">
            <v>22.9</v>
          </cell>
          <cell r="K57">
            <v>150</v>
          </cell>
          <cell r="L57">
            <v>29.7</v>
          </cell>
          <cell r="M57">
            <v>0</v>
          </cell>
        </row>
        <row r="58">
          <cell r="D58" t="str">
            <v>Déchaumeur 6m combiné dents, avec ou sans disques sécurité non stop + repliable - 400 ha</v>
          </cell>
          <cell r="E58">
            <v>400</v>
          </cell>
          <cell r="F58">
            <v>3.5</v>
          </cell>
          <cell r="G58">
            <v>0.2857142857142857</v>
          </cell>
          <cell r="H58">
            <v>9.1199999999999992</v>
          </cell>
          <cell r="I58">
            <v>4.8000000000000007</v>
          </cell>
          <cell r="J58">
            <v>21.9</v>
          </cell>
          <cell r="K58">
            <v>190</v>
          </cell>
          <cell r="L58">
            <v>26.7</v>
          </cell>
          <cell r="M58">
            <v>0</v>
          </cell>
        </row>
        <row r="59">
          <cell r="D59" t="str">
            <v>Déchaumeur 8 à 10m, disques et dents souples, (herse déchaumeuse)  - 1500 ha</v>
          </cell>
          <cell r="E59">
            <v>1500</v>
          </cell>
          <cell r="F59">
            <v>10</v>
          </cell>
          <cell r="G59">
            <v>0.1</v>
          </cell>
          <cell r="H59">
            <v>2.52</v>
          </cell>
          <cell r="I59">
            <v>1.7000000000000002</v>
          </cell>
          <cell r="J59">
            <v>5.3</v>
          </cell>
          <cell r="K59">
            <v>150</v>
          </cell>
          <cell r="L59">
            <v>7</v>
          </cell>
          <cell r="M59">
            <v>0</v>
          </cell>
        </row>
        <row r="60">
          <cell r="D60" t="str">
            <v>déchaumeur rapide 3m, disques indèp et chassis fixes - 250 ha</v>
          </cell>
          <cell r="E60">
            <v>250</v>
          </cell>
          <cell r="F60">
            <v>2.5</v>
          </cell>
          <cell r="G60">
            <v>0.4</v>
          </cell>
          <cell r="H60">
            <v>10.08</v>
          </cell>
          <cell r="I60">
            <v>6.7999999999999972</v>
          </cell>
          <cell r="J60">
            <v>24.1</v>
          </cell>
          <cell r="K60">
            <v>150</v>
          </cell>
          <cell r="L60">
            <v>30.9</v>
          </cell>
          <cell r="M60">
            <v>0</v>
          </cell>
        </row>
        <row r="61">
          <cell r="D61" t="str">
            <v>Déchaumeur rapide 4m disques indépendants, repliable hydraulique - 325 ha</v>
          </cell>
          <cell r="E61">
            <v>325</v>
          </cell>
          <cell r="F61">
            <v>4</v>
          </cell>
          <cell r="G61">
            <v>0.25</v>
          </cell>
          <cell r="H61">
            <v>7.14</v>
          </cell>
          <cell r="I61">
            <v>4.1999999999999993</v>
          </cell>
          <cell r="J61">
            <v>22</v>
          </cell>
          <cell r="K61">
            <v>170</v>
          </cell>
          <cell r="L61">
            <v>26.2</v>
          </cell>
          <cell r="M61">
            <v>0</v>
          </cell>
        </row>
        <row r="62">
          <cell r="D62" t="str">
            <v>Déchaumeur rapide 4m trainé, disques indépendants, repli hydro homologué - 325 ha</v>
          </cell>
          <cell r="E62">
            <v>325</v>
          </cell>
          <cell r="F62">
            <v>4</v>
          </cell>
          <cell r="G62">
            <v>0.25</v>
          </cell>
          <cell r="H62">
            <v>7.14</v>
          </cell>
          <cell r="I62">
            <v>4.2000000000000028</v>
          </cell>
          <cell r="J62">
            <v>26.4</v>
          </cell>
          <cell r="K62">
            <v>170</v>
          </cell>
          <cell r="L62">
            <v>30.6</v>
          </cell>
          <cell r="M62">
            <v>0</v>
          </cell>
        </row>
        <row r="63">
          <cell r="D63" t="str">
            <v>Déchaumeur rapide 5m, trainé, disques indépendants, repliage hydraulique freinage - 325 ha</v>
          </cell>
          <cell r="E63">
            <v>325</v>
          </cell>
          <cell r="F63">
            <v>4.5</v>
          </cell>
          <cell r="G63">
            <v>0.22222222222222221</v>
          </cell>
          <cell r="H63">
            <v>7.84</v>
          </cell>
          <cell r="I63">
            <v>3.8000000000000007</v>
          </cell>
          <cell r="J63">
            <v>22.8</v>
          </cell>
          <cell r="K63">
            <v>210</v>
          </cell>
          <cell r="L63">
            <v>26.6</v>
          </cell>
          <cell r="M63">
            <v>0</v>
          </cell>
        </row>
        <row r="64">
          <cell r="D64" t="str">
            <v>Déchaumeur rapide 6m trainé disuqes indépendants, repli hydraulique, frein, homologué route - 500 ha</v>
          </cell>
          <cell r="E64">
            <v>500</v>
          </cell>
          <cell r="F64">
            <v>6</v>
          </cell>
          <cell r="G64">
            <v>0.16666666666666666</v>
          </cell>
          <cell r="H64">
            <v>7</v>
          </cell>
          <cell r="I64">
            <v>2.9000000000000021</v>
          </cell>
          <cell r="J64">
            <v>23.9</v>
          </cell>
          <cell r="K64">
            <v>250</v>
          </cell>
          <cell r="L64">
            <v>26.8</v>
          </cell>
          <cell r="M64">
            <v>0</v>
          </cell>
        </row>
        <row r="65">
          <cell r="D65" t="str">
            <v>Décompacteur 3 corps porté, avec boulon de rupture - 30 ha</v>
          </cell>
          <cell r="E65">
            <v>30</v>
          </cell>
          <cell r="F65">
            <v>0.6</v>
          </cell>
          <cell r="G65">
            <v>1.6666666666666667</v>
          </cell>
          <cell r="H65">
            <v>28</v>
          </cell>
          <cell r="I65">
            <v>28.400000000000006</v>
          </cell>
          <cell r="J65">
            <v>55.3</v>
          </cell>
          <cell r="K65">
            <v>100</v>
          </cell>
          <cell r="L65">
            <v>83.7</v>
          </cell>
          <cell r="M65">
            <v>0</v>
          </cell>
        </row>
        <row r="66">
          <cell r="D66" t="str">
            <v>Décompacteur 3m 4 lames dr monopoutre sécurité bouln rupture - 75 ha</v>
          </cell>
          <cell r="E66">
            <v>75</v>
          </cell>
          <cell r="F66">
            <v>1.2</v>
          </cell>
          <cell r="G66">
            <v>0.83333333333333337</v>
          </cell>
          <cell r="H66">
            <v>16.8</v>
          </cell>
          <cell r="I66">
            <v>14.100000000000001</v>
          </cell>
          <cell r="J66">
            <v>36.299999999999997</v>
          </cell>
          <cell r="K66">
            <v>120</v>
          </cell>
          <cell r="L66">
            <v>50.4</v>
          </cell>
          <cell r="M66">
            <v>0</v>
          </cell>
        </row>
        <row r="67">
          <cell r="D67" t="str">
            <v>Décompacteur 3m 6 lames avec rouleau - 75 ha</v>
          </cell>
          <cell r="E67">
            <v>75</v>
          </cell>
          <cell r="F67">
            <v>1.2</v>
          </cell>
          <cell r="G67">
            <v>0.83333333333333337</v>
          </cell>
          <cell r="H67">
            <v>18.2</v>
          </cell>
          <cell r="I67">
            <v>14.200000000000003</v>
          </cell>
          <cell r="J67">
            <v>46.9</v>
          </cell>
          <cell r="K67">
            <v>130</v>
          </cell>
          <cell r="L67">
            <v>61.1</v>
          </cell>
          <cell r="M67">
            <v>0</v>
          </cell>
        </row>
        <row r="68">
          <cell r="D68" t="str">
            <v>Décompacteur 4m 8 lames avec rouleau - 125 ha</v>
          </cell>
          <cell r="E68">
            <v>125</v>
          </cell>
          <cell r="F68">
            <v>1.8</v>
          </cell>
          <cell r="G68">
            <v>0.55555555555555558</v>
          </cell>
          <cell r="H68">
            <v>14</v>
          </cell>
          <cell r="I68">
            <v>9.3999999999999986</v>
          </cell>
          <cell r="J68">
            <v>32.5</v>
          </cell>
          <cell r="K68">
            <v>150</v>
          </cell>
          <cell r="L68">
            <v>41.9</v>
          </cell>
          <cell r="M68">
            <v>0</v>
          </cell>
        </row>
        <row r="69">
          <cell r="D69" t="str">
            <v>Distributeur centrifuge Cuve 1200L bidisque 15-18m - 150 ha</v>
          </cell>
          <cell r="E69">
            <v>150</v>
          </cell>
          <cell r="F69">
            <v>3</v>
          </cell>
          <cell r="G69">
            <v>0.33333333333333331</v>
          </cell>
          <cell r="H69">
            <v>1.96</v>
          </cell>
          <cell r="I69">
            <v>5.6666666666666652</v>
          </cell>
          <cell r="J69">
            <v>2.8</v>
          </cell>
          <cell r="K69">
            <v>0</v>
          </cell>
          <cell r="L69">
            <v>8.466666666666665</v>
          </cell>
          <cell r="M69">
            <v>0</v>
          </cell>
        </row>
        <row r="70">
          <cell r="D70" t="str">
            <v>Distributeur centrifuge Cuve 1800L bidisque 12-28m - 230 ha</v>
          </cell>
          <cell r="E70">
            <v>230</v>
          </cell>
          <cell r="F70">
            <v>5</v>
          </cell>
          <cell r="G70">
            <v>0.2</v>
          </cell>
          <cell r="H70">
            <v>2.2400000000000002</v>
          </cell>
          <cell r="I70">
            <v>3.4000000000000004</v>
          </cell>
          <cell r="J70">
            <v>2.8</v>
          </cell>
          <cell r="K70">
            <v>0</v>
          </cell>
          <cell r="L70">
            <v>6.2</v>
          </cell>
          <cell r="M70">
            <v>0</v>
          </cell>
        </row>
        <row r="71">
          <cell r="D71" t="str">
            <v>Distributeur centrifuge Cuve 2000L porté bidisque 24-36m - 600 ha</v>
          </cell>
          <cell r="E71">
            <v>600</v>
          </cell>
          <cell r="F71">
            <v>10</v>
          </cell>
          <cell r="G71">
            <v>0.1</v>
          </cell>
          <cell r="H71">
            <v>1.34</v>
          </cell>
          <cell r="I71">
            <v>1.7000000000000002</v>
          </cell>
          <cell r="J71">
            <v>1.6</v>
          </cell>
          <cell r="K71">
            <v>0</v>
          </cell>
          <cell r="L71">
            <v>3.3000000000000003</v>
          </cell>
          <cell r="M71">
            <v>0</v>
          </cell>
        </row>
        <row r="72">
          <cell r="D72" t="str">
            <v>Distributeur centrifuge Cuve 2300L porté DPAE 24-36m - 600 ha</v>
          </cell>
          <cell r="E72">
            <v>600</v>
          </cell>
          <cell r="F72">
            <v>10</v>
          </cell>
          <cell r="G72">
            <v>0.1</v>
          </cell>
          <cell r="H72">
            <v>0.84</v>
          </cell>
          <cell r="I72">
            <v>1.7000000000000002</v>
          </cell>
          <cell r="J72">
            <v>2.2000000000000002</v>
          </cell>
          <cell r="K72">
            <v>0</v>
          </cell>
          <cell r="L72">
            <v>3.9000000000000004</v>
          </cell>
          <cell r="M72">
            <v>0</v>
          </cell>
        </row>
        <row r="73">
          <cell r="D73" t="str">
            <v>Distributeur centrifuge Cuve 3200L porté DPAE 24-36m pesée, bâches, deflecteur de bordures - 750 ha</v>
          </cell>
          <cell r="E73">
            <v>750</v>
          </cell>
          <cell r="F73">
            <v>10</v>
          </cell>
          <cell r="G73">
            <v>0.1</v>
          </cell>
          <cell r="H73">
            <v>1.01</v>
          </cell>
          <cell r="I73">
            <v>1.6999999999999997</v>
          </cell>
          <cell r="J73">
            <v>2.4</v>
          </cell>
          <cell r="K73">
            <v>0</v>
          </cell>
          <cell r="L73">
            <v>4.0999999999999996</v>
          </cell>
          <cell r="M73">
            <v>0</v>
          </cell>
        </row>
        <row r="74">
          <cell r="D74" t="str">
            <v>Distributeur centrifuge Cuve 35-40 hL porté buscan, DPAE, 40-48m pesée GPS - 800 ha</v>
          </cell>
          <cell r="E74">
            <v>800</v>
          </cell>
          <cell r="F74">
            <v>15</v>
          </cell>
          <cell r="G74">
            <v>6.6666666666666666E-2</v>
          </cell>
          <cell r="H74">
            <v>0.67</v>
          </cell>
          <cell r="I74">
            <v>1.1333333333333329</v>
          </cell>
          <cell r="J74">
            <v>3</v>
          </cell>
          <cell r="K74">
            <v>0</v>
          </cell>
          <cell r="L74">
            <v>4.1333333333333329</v>
          </cell>
          <cell r="M74">
            <v>0</v>
          </cell>
        </row>
        <row r="75">
          <cell r="D75" t="str">
            <v>Distributeur centrifuge Cuve 4000L porté DPAE 40-48m pesée - 800 ha</v>
          </cell>
          <cell r="E75">
            <v>800</v>
          </cell>
          <cell r="F75">
            <v>15</v>
          </cell>
          <cell r="G75">
            <v>6.6666666666666666E-2</v>
          </cell>
          <cell r="H75">
            <v>0.67</v>
          </cell>
          <cell r="I75">
            <v>1.1333333333333333</v>
          </cell>
          <cell r="J75">
            <v>2.7</v>
          </cell>
          <cell r="K75">
            <v>0</v>
          </cell>
          <cell r="L75">
            <v>3.8333333333333335</v>
          </cell>
          <cell r="M75">
            <v>0</v>
          </cell>
        </row>
        <row r="76">
          <cell r="D76" t="str">
            <v>Distributeur centrifuge Cuve 40-45 hL isobus DPAE 40-54m, pesée, toute option - 800 ha</v>
          </cell>
          <cell r="E76">
            <v>800</v>
          </cell>
          <cell r="F76">
            <v>15</v>
          </cell>
          <cell r="G76">
            <v>6.6666666666666666E-2</v>
          </cell>
          <cell r="H76">
            <v>0.67</v>
          </cell>
          <cell r="I76">
            <v>1.1333333333333337</v>
          </cell>
          <cell r="J76">
            <v>3.7</v>
          </cell>
          <cell r="K76">
            <v>0</v>
          </cell>
          <cell r="L76">
            <v>4.8333333333333339</v>
          </cell>
          <cell r="M76">
            <v>0</v>
          </cell>
        </row>
        <row r="77">
          <cell r="D77" t="str">
            <v>Distributeur centrifuge Cuve 600-800L monodisque - 110 ha</v>
          </cell>
          <cell r="E77">
            <v>110</v>
          </cell>
          <cell r="F77">
            <v>3</v>
          </cell>
          <cell r="G77">
            <v>0.33333333333333331</v>
          </cell>
          <cell r="H77">
            <v>0.67</v>
          </cell>
          <cell r="I77">
            <v>5.6666666666666661</v>
          </cell>
          <cell r="J77">
            <v>1.8</v>
          </cell>
          <cell r="K77">
            <v>0</v>
          </cell>
          <cell r="L77">
            <v>7.4666666666666659</v>
          </cell>
          <cell r="M77">
            <v>0</v>
          </cell>
        </row>
        <row r="78">
          <cell r="D78" t="str">
            <v>Distributeur centrifuge trainé 10t isobus DPAE 18-54 m pesée sans option - 1500 ha</v>
          </cell>
          <cell r="E78">
            <v>1500</v>
          </cell>
          <cell r="F78">
            <v>18</v>
          </cell>
          <cell r="G78">
            <v>5.5555555555555552E-2</v>
          </cell>
          <cell r="H78">
            <v>0.56000000000000005</v>
          </cell>
          <cell r="I78">
            <v>0.94444444444444464</v>
          </cell>
          <cell r="J78">
            <v>3.3</v>
          </cell>
          <cell r="K78">
            <v>0</v>
          </cell>
          <cell r="L78">
            <v>4.2444444444444445</v>
          </cell>
          <cell r="M78">
            <v>0</v>
          </cell>
        </row>
        <row r="79">
          <cell r="D79" t="str">
            <v>Distributeur centrifuge trainé 10t isobus DPAE 18-54 m pesée toute options - 1500 ha</v>
          </cell>
          <cell r="E79">
            <v>1500</v>
          </cell>
          <cell r="F79">
            <v>18</v>
          </cell>
          <cell r="G79">
            <v>5.5555555555555552E-2</v>
          </cell>
          <cell r="H79">
            <v>0.56000000000000005</v>
          </cell>
          <cell r="I79">
            <v>0.94444444444444464</v>
          </cell>
          <cell r="J79">
            <v>5.7</v>
          </cell>
          <cell r="K79">
            <v>0</v>
          </cell>
          <cell r="L79">
            <v>6.6444444444444448</v>
          </cell>
          <cell r="M79">
            <v>0</v>
          </cell>
        </row>
        <row r="80">
          <cell r="D80" t="str">
            <v>Distributeur centrifuge trainé, 6 à 8t bidisque, 24-36m - 1000 ha</v>
          </cell>
          <cell r="E80">
            <v>1000</v>
          </cell>
          <cell r="F80">
            <v>18</v>
          </cell>
          <cell r="G80">
            <v>5.5555555555555552E-2</v>
          </cell>
          <cell r="H80">
            <v>0.56000000000000005</v>
          </cell>
          <cell r="I80">
            <v>0.94444444444444464</v>
          </cell>
          <cell r="J80">
            <v>3.3</v>
          </cell>
          <cell r="K80">
            <v>0</v>
          </cell>
          <cell r="L80">
            <v>4.2444444444444445</v>
          </cell>
          <cell r="M80">
            <v>0</v>
          </cell>
        </row>
        <row r="81">
          <cell r="D81" t="str">
            <v xml:space="preserve">Distributeur d'engrais par projection cuve 1200 L bidisques 15/18m - 150 v/an </v>
          </cell>
          <cell r="E81" t="str">
            <v>150 v/an</v>
          </cell>
          <cell r="F81">
            <v>3</v>
          </cell>
          <cell r="G81">
            <v>0.33333333333333331</v>
          </cell>
          <cell r="H81">
            <v>2.2400000000000002</v>
          </cell>
          <cell r="I81">
            <v>5.6999999999999993</v>
          </cell>
          <cell r="J81">
            <v>7.5</v>
          </cell>
          <cell r="K81">
            <v>80</v>
          </cell>
          <cell r="L81">
            <v>13.2</v>
          </cell>
          <cell r="M81">
            <v>0</v>
          </cell>
        </row>
        <row r="82">
          <cell r="D82" t="str">
            <v xml:space="preserve">Distributeur d'engrais par projection cuve 1800 L bidisques 12/28m - 230 v/an </v>
          </cell>
          <cell r="E82" t="str">
            <v>230 v/an</v>
          </cell>
          <cell r="F82">
            <v>5</v>
          </cell>
          <cell r="G82">
            <v>0.2</v>
          </cell>
          <cell r="H82">
            <v>1.34</v>
          </cell>
          <cell r="I82">
            <v>3.4000000000000004</v>
          </cell>
          <cell r="J82">
            <v>4.5999999999999996</v>
          </cell>
          <cell r="K82">
            <v>80</v>
          </cell>
          <cell r="L82">
            <v>8</v>
          </cell>
          <cell r="M82">
            <v>0</v>
          </cell>
        </row>
        <row r="83">
          <cell r="D83" t="str">
            <v xml:space="preserve">Distributeur d'engrais par projection cuve 2300L porté DPAE 24-36m - 800 (voyages/an) </v>
          </cell>
          <cell r="E83" t="str">
            <v>800 (voyages/an)</v>
          </cell>
          <cell r="F83">
            <v>10</v>
          </cell>
          <cell r="G83">
            <v>0.1</v>
          </cell>
          <cell r="H83">
            <v>0.84</v>
          </cell>
          <cell r="I83">
            <v>1.6999999999999997</v>
          </cell>
          <cell r="J83">
            <v>3.4</v>
          </cell>
          <cell r="K83">
            <v>100</v>
          </cell>
          <cell r="L83">
            <v>5.0999999999999996</v>
          </cell>
          <cell r="M83">
            <v>0</v>
          </cell>
        </row>
        <row r="84">
          <cell r="D84" t="str">
            <v xml:space="preserve">Distributeur d'engrais par projection cuve 600 800 L monodisque - 110 v/an </v>
          </cell>
          <cell r="E84" t="str">
            <v>110 v/an</v>
          </cell>
          <cell r="F84">
            <v>3</v>
          </cell>
          <cell r="G84">
            <v>0.33333333333333331</v>
          </cell>
          <cell r="H84">
            <v>1.96</v>
          </cell>
          <cell r="I84">
            <v>5.7</v>
          </cell>
          <cell r="J84">
            <v>5.2</v>
          </cell>
          <cell r="K84">
            <v>70</v>
          </cell>
          <cell r="L84">
            <v>10.9</v>
          </cell>
          <cell r="M84">
            <v>0</v>
          </cell>
        </row>
        <row r="85">
          <cell r="D85" t="str">
            <v xml:space="preserve">Distributeur engrais 36m - 600 (voyages/an) </v>
          </cell>
          <cell r="E85" t="str">
            <v>600 (voyages/an)</v>
          </cell>
          <cell r="F85">
            <v>10</v>
          </cell>
          <cell r="G85">
            <v>0.1</v>
          </cell>
          <cell r="H85">
            <v>0.84</v>
          </cell>
          <cell r="I85">
            <v>1.6999999999999997</v>
          </cell>
          <cell r="J85">
            <v>3.9</v>
          </cell>
          <cell r="K85">
            <v>100</v>
          </cell>
          <cell r="L85">
            <v>5.6</v>
          </cell>
          <cell r="M85">
            <v>0</v>
          </cell>
        </row>
        <row r="86">
          <cell r="D86" t="str">
            <v xml:space="preserve">Distributeurs d'engrais par projection, cuve 35/40 hL, porté,usCan, DPAE, 40/48m pesée - 800 passages/an </v>
          </cell>
          <cell r="E86" t="str">
            <v>800 passages/an</v>
          </cell>
          <cell r="F86">
            <v>15</v>
          </cell>
          <cell r="G86">
            <v>6.6666666666666666E-2</v>
          </cell>
          <cell r="H86">
            <v>0.67</v>
          </cell>
          <cell r="I86">
            <v>1.0999999999999996</v>
          </cell>
          <cell r="J86">
            <v>4.4000000000000004</v>
          </cell>
          <cell r="K86">
            <v>120</v>
          </cell>
          <cell r="L86">
            <v>5.5</v>
          </cell>
          <cell r="M86">
            <v>0</v>
          </cell>
        </row>
        <row r="87">
          <cell r="D87" t="str">
            <v>Effeuilleuse 6 rangs frontale - 150 ha</v>
          </cell>
          <cell r="E87">
            <v>150</v>
          </cell>
          <cell r="F87">
            <v>0.8</v>
          </cell>
          <cell r="G87">
            <v>1.25</v>
          </cell>
          <cell r="H87">
            <v>0</v>
          </cell>
          <cell r="I87">
            <v>0</v>
          </cell>
          <cell r="J87">
            <v>24.7</v>
          </cell>
          <cell r="K87">
            <v>0</v>
          </cell>
          <cell r="L87">
            <v>0</v>
          </cell>
          <cell r="M87">
            <v>0</v>
          </cell>
        </row>
        <row r="88">
          <cell r="D88" t="str">
            <v>Effeuilleuse arracheuse - 150 ha</v>
          </cell>
          <cell r="E88">
            <v>150</v>
          </cell>
          <cell r="F88">
            <v>0.9</v>
          </cell>
          <cell r="G88">
            <v>1.1111111111111112</v>
          </cell>
          <cell r="H88">
            <v>0</v>
          </cell>
          <cell r="I88">
            <v>0</v>
          </cell>
          <cell r="J88">
            <v>56.5</v>
          </cell>
          <cell r="K88">
            <v>0</v>
          </cell>
          <cell r="L88">
            <v>0</v>
          </cell>
          <cell r="M88">
            <v>0</v>
          </cell>
        </row>
        <row r="89">
          <cell r="D89" t="str">
            <v xml:space="preserve">enrouleur 100mm*450m 50m3/h - 150 mm/an/ha irrigable </v>
          </cell>
          <cell r="E89" t="str">
            <v>150 mm/an/ha irrigable</v>
          </cell>
          <cell r="F89">
            <v>0</v>
          </cell>
          <cell r="G89" t="str">
            <v/>
          </cell>
          <cell r="H89">
            <v>0</v>
          </cell>
          <cell r="I89">
            <v>0</v>
          </cell>
          <cell r="J89">
            <v>19.5</v>
          </cell>
          <cell r="K89">
            <v>0</v>
          </cell>
          <cell r="L89">
            <v>0</v>
          </cell>
          <cell r="M89">
            <v>0</v>
          </cell>
        </row>
        <row r="90">
          <cell r="D90" t="str">
            <v xml:space="preserve">enrouleur 110mm*520m 55m3/h - 165 mm/an/ha irrigable </v>
          </cell>
          <cell r="E90" t="str">
            <v>165 mm/an/ha irrigable</v>
          </cell>
          <cell r="F90">
            <v>0</v>
          </cell>
          <cell r="G90" t="str">
            <v/>
          </cell>
          <cell r="H90">
            <v>0</v>
          </cell>
          <cell r="I90">
            <v>0</v>
          </cell>
          <cell r="J90">
            <v>21</v>
          </cell>
          <cell r="K90">
            <v>0</v>
          </cell>
          <cell r="L90">
            <v>0</v>
          </cell>
          <cell r="M90">
            <v>0</v>
          </cell>
        </row>
        <row r="91">
          <cell r="D91" t="str">
            <v xml:space="preserve">enrouleur 120mm*600m 60m3/h - 180 mm/an/ha irrigable </v>
          </cell>
          <cell r="E91" t="str">
            <v>180 mm/an/ha irrigable</v>
          </cell>
          <cell r="F91">
            <v>0</v>
          </cell>
          <cell r="G91" t="str">
            <v/>
          </cell>
          <cell r="H91">
            <v>0</v>
          </cell>
          <cell r="I91">
            <v>0</v>
          </cell>
          <cell r="J91">
            <v>24.8</v>
          </cell>
          <cell r="K91">
            <v>0</v>
          </cell>
          <cell r="L91">
            <v>0</v>
          </cell>
          <cell r="M91">
            <v>0</v>
          </cell>
        </row>
        <row r="92">
          <cell r="D92" t="str">
            <v xml:space="preserve">enrouleur 125mm*650m 65m3/h - 195 mm/an/ha irrigable </v>
          </cell>
          <cell r="E92" t="str">
            <v>195 mm/an/ha irrigable</v>
          </cell>
          <cell r="F92">
            <v>0</v>
          </cell>
          <cell r="G92" t="str">
            <v/>
          </cell>
          <cell r="H92">
            <v>0</v>
          </cell>
          <cell r="I92">
            <v>0</v>
          </cell>
          <cell r="J92">
            <v>24.7</v>
          </cell>
          <cell r="K92">
            <v>0</v>
          </cell>
          <cell r="L92">
            <v>0</v>
          </cell>
          <cell r="M92">
            <v>0</v>
          </cell>
        </row>
        <row r="93">
          <cell r="D93" t="str">
            <v xml:space="preserve">enrouleur 90mm*350m 40m3/h - 120 mm/an/ha irrigable </v>
          </cell>
          <cell r="E93" t="str">
            <v>120 mm/an/ha irrigable</v>
          </cell>
          <cell r="F93">
            <v>0</v>
          </cell>
          <cell r="G93" t="str">
            <v/>
          </cell>
          <cell r="H93">
            <v>0</v>
          </cell>
          <cell r="I93">
            <v>0</v>
          </cell>
          <cell r="J93">
            <v>15.2</v>
          </cell>
          <cell r="K93">
            <v>0</v>
          </cell>
          <cell r="L93">
            <v>0</v>
          </cell>
          <cell r="M93">
            <v>0</v>
          </cell>
        </row>
        <row r="94">
          <cell r="D94" t="str">
            <v>Epandeur d'engrais VE centrifuge, 7 à 9m de largeur de travail - 20 ha</v>
          </cell>
          <cell r="E94">
            <v>20</v>
          </cell>
          <cell r="F94">
            <v>2</v>
          </cell>
          <cell r="G94">
            <v>0.5</v>
          </cell>
          <cell r="H94">
            <v>2.52</v>
          </cell>
          <cell r="I94">
            <v>8.5</v>
          </cell>
          <cell r="J94">
            <v>18.2</v>
          </cell>
          <cell r="K94">
            <v>60</v>
          </cell>
          <cell r="L94">
            <v>26.7</v>
          </cell>
          <cell r="M94">
            <v>0</v>
          </cell>
        </row>
        <row r="95">
          <cell r="D95" t="str">
            <v>Epandeur fumier 12-14t 16m3 2 hérissons verticaux, 2 essieux grandes roues - 550 voyages/an</v>
          </cell>
          <cell r="E95" t="str">
            <v>550 v/an</v>
          </cell>
          <cell r="F95">
            <v>1.56</v>
          </cell>
          <cell r="G95">
            <v>0.64102564102564097</v>
          </cell>
          <cell r="H95">
            <v>7</v>
          </cell>
          <cell r="I95">
            <v>10.899999999999999</v>
          </cell>
          <cell r="J95">
            <v>33.6</v>
          </cell>
          <cell r="K95">
            <v>130</v>
          </cell>
          <cell r="L95">
            <v>44.5</v>
          </cell>
          <cell r="M95">
            <v>0</v>
          </cell>
        </row>
        <row r="96">
          <cell r="D96" t="str">
            <v>Epandeur fumier 12t 14m3 2 hérissons verticaux, 1 essieu grandes roues - 550 voyages par an voyages/an</v>
          </cell>
          <cell r="E96" t="str">
            <v>550 voyages par an</v>
          </cell>
          <cell r="F96">
            <v>1.44</v>
          </cell>
          <cell r="G96">
            <v>0.69444444444444442</v>
          </cell>
          <cell r="H96">
            <v>6.42</v>
          </cell>
          <cell r="I96">
            <v>11.799999999999997</v>
          </cell>
          <cell r="J96">
            <v>30.6</v>
          </cell>
          <cell r="K96">
            <v>110</v>
          </cell>
          <cell r="L96">
            <v>42.4</v>
          </cell>
          <cell r="M96">
            <v>0</v>
          </cell>
        </row>
        <row r="97">
          <cell r="D97" t="str">
            <v>Epandeur fumier 16t 18m3 2 hérissons verticaux, 1 essieu grandes roues - 550 voyages/an</v>
          </cell>
          <cell r="E97" t="str">
            <v>550 v/an</v>
          </cell>
          <cell r="F97">
            <v>1.92</v>
          </cell>
          <cell r="G97">
            <v>0.52083333333333337</v>
          </cell>
          <cell r="H97">
            <v>4.8099999999999996</v>
          </cell>
          <cell r="I97">
            <v>8.9000000000000021</v>
          </cell>
          <cell r="J97">
            <v>24.2</v>
          </cell>
          <cell r="K97">
            <v>110</v>
          </cell>
          <cell r="L97">
            <v>33.1</v>
          </cell>
          <cell r="M97">
            <v>0</v>
          </cell>
        </row>
        <row r="98">
          <cell r="D98" t="str">
            <v>Epandeur fumier 8t 10m3 2 hérissons verticaux, 1 essieu grandes roues - 500 voyages/an voyages/an</v>
          </cell>
          <cell r="E98" t="str">
            <v>500 voyages/an</v>
          </cell>
          <cell r="F98">
            <v>0.96</v>
          </cell>
          <cell r="G98">
            <v>1.0416666666666667</v>
          </cell>
          <cell r="H98">
            <v>9.6300000000000008</v>
          </cell>
          <cell r="I98">
            <v>17.699999999999996</v>
          </cell>
          <cell r="J98">
            <v>43.6</v>
          </cell>
          <cell r="K98">
            <v>110</v>
          </cell>
          <cell r="L98">
            <v>61.3</v>
          </cell>
          <cell r="M98">
            <v>0</v>
          </cell>
        </row>
        <row r="99">
          <cell r="D99" t="str">
            <v>Epandeur lisier 10,5m3 standard + rampe à buse 12m - 500 voyages/an</v>
          </cell>
          <cell r="E99">
            <v>500</v>
          </cell>
          <cell r="F99">
            <v>0.73</v>
          </cell>
          <cell r="G99">
            <v>1.3698630136986301</v>
          </cell>
          <cell r="H99">
            <v>11.45</v>
          </cell>
          <cell r="I99">
            <v>23.200000000000003</v>
          </cell>
          <cell r="J99">
            <v>52.2</v>
          </cell>
          <cell r="K99">
            <v>100</v>
          </cell>
          <cell r="L99">
            <v>75.400000000000006</v>
          </cell>
          <cell r="M99">
            <v>0</v>
          </cell>
        </row>
        <row r="100">
          <cell r="D100" t="str">
            <v>Epandeur lisier 12,5m3 standard + rampe à buse 12m - 500 voyages/an</v>
          </cell>
          <cell r="E100">
            <v>500</v>
          </cell>
          <cell r="F100">
            <v>0.87</v>
          </cell>
          <cell r="G100">
            <v>1.1494252873563218</v>
          </cell>
          <cell r="H100">
            <v>12.6</v>
          </cell>
          <cell r="I100">
            <v>19.600000000000001</v>
          </cell>
          <cell r="J100">
            <v>56.6</v>
          </cell>
          <cell r="K100">
            <v>130</v>
          </cell>
          <cell r="L100">
            <v>76.2</v>
          </cell>
          <cell r="M100">
            <v>0</v>
          </cell>
        </row>
        <row r="101">
          <cell r="D101" t="str">
            <v>Epandeur lisier 12,5m3 standard + rampe à pandillards 12m - 500 voyages/an</v>
          </cell>
          <cell r="E101">
            <v>500</v>
          </cell>
          <cell r="F101">
            <v>0.87</v>
          </cell>
          <cell r="G101">
            <v>1.1494252873563218</v>
          </cell>
          <cell r="H101">
            <v>12.6</v>
          </cell>
          <cell r="I101">
            <v>19.599999999999994</v>
          </cell>
          <cell r="J101">
            <v>64</v>
          </cell>
          <cell r="K101">
            <v>130</v>
          </cell>
          <cell r="L101">
            <v>83.6</v>
          </cell>
          <cell r="M101">
            <v>0</v>
          </cell>
        </row>
        <row r="102">
          <cell r="D102" t="str">
            <v>Epandeur lisier 15,5m3 standard + rampe à pandillards 12m - 600 voyages/an</v>
          </cell>
          <cell r="E102">
            <v>600</v>
          </cell>
          <cell r="F102">
            <v>1.07</v>
          </cell>
          <cell r="G102">
            <v>0.93457943925233644</v>
          </cell>
          <cell r="H102">
            <v>11.81</v>
          </cell>
          <cell r="I102">
            <v>15.900000000000006</v>
          </cell>
          <cell r="J102">
            <v>56</v>
          </cell>
          <cell r="K102">
            <v>150</v>
          </cell>
          <cell r="L102">
            <v>71.900000000000006</v>
          </cell>
          <cell r="M102">
            <v>0</v>
          </cell>
        </row>
        <row r="103">
          <cell r="D103" t="str">
            <v xml:space="preserve">Epandeur lisier 15,5m3 standard + rampe pandillards 15m - 600 voyages/an </v>
          </cell>
          <cell r="E103" t="str">
            <v>600 voyages/an</v>
          </cell>
          <cell r="F103">
            <v>1.87</v>
          </cell>
          <cell r="G103">
            <v>0.53475935828876997</v>
          </cell>
          <cell r="H103">
            <v>11.81</v>
          </cell>
          <cell r="I103">
            <v>15.999999999999993</v>
          </cell>
          <cell r="J103">
            <v>59.1</v>
          </cell>
          <cell r="K103">
            <v>150</v>
          </cell>
          <cell r="L103">
            <v>75.099999999999994</v>
          </cell>
          <cell r="M103">
            <v>0</v>
          </cell>
        </row>
        <row r="104">
          <cell r="D104" t="str">
            <v>Epandeur lisier 15,5m3 standard + rampe pandillards 18m + DPA - 600 voyages/an</v>
          </cell>
          <cell r="E104" t="str">
            <v>600 voyages/an</v>
          </cell>
          <cell r="F104">
            <v>0</v>
          </cell>
          <cell r="G104" t="str">
            <v/>
          </cell>
          <cell r="H104">
            <v>0</v>
          </cell>
          <cell r="I104">
            <v>16</v>
          </cell>
          <cell r="J104">
            <v>66.2</v>
          </cell>
          <cell r="K104">
            <v>0</v>
          </cell>
          <cell r="L104">
            <v>82.2</v>
          </cell>
          <cell r="M104">
            <v>0</v>
          </cell>
        </row>
        <row r="105">
          <cell r="D105" t="str">
            <v xml:space="preserve">Epandeur lisier 19m3 standard + rampe pandillards 15m - 750 voyages/an </v>
          </cell>
          <cell r="E105" t="str">
            <v>750 voyages/an</v>
          </cell>
          <cell r="F105">
            <v>1.27</v>
          </cell>
          <cell r="G105">
            <v>0.78740157480314954</v>
          </cell>
          <cell r="H105">
            <v>12.6</v>
          </cell>
          <cell r="I105">
            <v>13.399999999999991</v>
          </cell>
          <cell r="J105">
            <v>52.2</v>
          </cell>
          <cell r="K105">
            <v>190</v>
          </cell>
          <cell r="L105">
            <v>65.599999999999994</v>
          </cell>
          <cell r="M105">
            <v>0</v>
          </cell>
        </row>
        <row r="106">
          <cell r="D106" t="str">
            <v>Epandeur lisier 19m3 standard + rampe pandillards 18m + DPA - 750 voyages/an</v>
          </cell>
          <cell r="E106">
            <v>750</v>
          </cell>
          <cell r="F106">
            <v>1.27</v>
          </cell>
          <cell r="G106">
            <v>0.78740157480314954</v>
          </cell>
          <cell r="H106">
            <v>12.6</v>
          </cell>
          <cell r="I106">
            <v>13.399999999999999</v>
          </cell>
          <cell r="J106">
            <v>57.4</v>
          </cell>
          <cell r="K106">
            <v>190</v>
          </cell>
          <cell r="L106">
            <v>70.8</v>
          </cell>
          <cell r="M106">
            <v>0</v>
          </cell>
        </row>
        <row r="107">
          <cell r="D107" t="str">
            <v>Epandeur lisier 21m3 standard + rampe pandillards 15m - 900 voyages/an</v>
          </cell>
          <cell r="E107">
            <v>900</v>
          </cell>
          <cell r="F107">
            <v>1.4</v>
          </cell>
          <cell r="G107">
            <v>0.7142857142857143</v>
          </cell>
          <cell r="H107">
            <v>13.8</v>
          </cell>
          <cell r="I107">
            <v>12.100000000000001</v>
          </cell>
          <cell r="J107">
            <v>52.6</v>
          </cell>
          <cell r="K107">
            <v>230</v>
          </cell>
          <cell r="L107">
            <v>64.7</v>
          </cell>
          <cell r="M107">
            <v>0</v>
          </cell>
        </row>
        <row r="108">
          <cell r="D108" t="str">
            <v>Epandeur lisier 21m3 standard + rampe pandillards 18m + DPA - 900 voyages/an</v>
          </cell>
          <cell r="E108">
            <v>900</v>
          </cell>
          <cell r="F108">
            <v>1.4</v>
          </cell>
          <cell r="G108">
            <v>0.7142857142857143</v>
          </cell>
          <cell r="H108">
            <v>13.8</v>
          </cell>
          <cell r="I108">
            <v>12.199999999999996</v>
          </cell>
          <cell r="J108">
            <v>55.4</v>
          </cell>
          <cell r="K108">
            <v>230</v>
          </cell>
          <cell r="L108">
            <v>67.599999999999994</v>
          </cell>
          <cell r="M108">
            <v>0</v>
          </cell>
        </row>
        <row r="109">
          <cell r="D109" t="str">
            <v>Faucheuse 2,5m - 80 ha</v>
          </cell>
          <cell r="E109">
            <v>80</v>
          </cell>
          <cell r="F109">
            <v>1.5</v>
          </cell>
          <cell r="G109">
            <v>0.66666666666666663</v>
          </cell>
          <cell r="H109">
            <v>4.4800000000000004</v>
          </cell>
          <cell r="I109">
            <v>11.400000000000002</v>
          </cell>
          <cell r="J109">
            <v>23.2</v>
          </cell>
          <cell r="K109">
            <v>80</v>
          </cell>
          <cell r="L109">
            <v>34.6</v>
          </cell>
          <cell r="M109">
            <v>0</v>
          </cell>
        </row>
        <row r="110">
          <cell r="D110" t="str">
            <v>Faucheuse 3,5m - 125 ha</v>
          </cell>
          <cell r="E110">
            <v>125</v>
          </cell>
          <cell r="F110">
            <v>2.5</v>
          </cell>
          <cell r="G110">
            <v>0.4</v>
          </cell>
          <cell r="H110">
            <v>2.69</v>
          </cell>
          <cell r="I110">
            <v>6.8000000000000007</v>
          </cell>
          <cell r="J110">
            <v>18.8</v>
          </cell>
          <cell r="K110">
            <v>80</v>
          </cell>
          <cell r="L110">
            <v>25.6</v>
          </cell>
          <cell r="M110">
            <v>0</v>
          </cell>
        </row>
        <row r="111">
          <cell r="D111" t="str">
            <v>Faucheuse 3m - 100 ha</v>
          </cell>
          <cell r="E111">
            <v>100</v>
          </cell>
          <cell r="F111">
            <v>2</v>
          </cell>
          <cell r="G111">
            <v>0.5</v>
          </cell>
          <cell r="H111">
            <v>3.36</v>
          </cell>
          <cell r="I111">
            <v>8.5</v>
          </cell>
          <cell r="J111">
            <v>20.5</v>
          </cell>
          <cell r="K111">
            <v>80</v>
          </cell>
          <cell r="L111">
            <v>29</v>
          </cell>
          <cell r="M111">
            <v>0</v>
          </cell>
        </row>
        <row r="112">
          <cell r="D112" t="str">
            <v>Faucheuse 4m - 160 ha</v>
          </cell>
          <cell r="E112">
            <v>160</v>
          </cell>
          <cell r="F112">
            <v>3</v>
          </cell>
          <cell r="G112">
            <v>0.33333333333333331</v>
          </cell>
          <cell r="H112">
            <v>2.8</v>
          </cell>
          <cell r="I112">
            <v>5.6999999999999993</v>
          </cell>
          <cell r="J112">
            <v>18.100000000000001</v>
          </cell>
          <cell r="K112">
            <v>80</v>
          </cell>
          <cell r="L112">
            <v>23.8</v>
          </cell>
          <cell r="M112">
            <v>0</v>
          </cell>
        </row>
        <row r="113">
          <cell r="D113" t="str">
            <v>faucheuse conditionneuse 3m trainée, conditionneur à doigt - 150 ha</v>
          </cell>
          <cell r="E113">
            <v>150</v>
          </cell>
          <cell r="F113">
            <v>2</v>
          </cell>
          <cell r="G113">
            <v>0.5</v>
          </cell>
          <cell r="H113">
            <v>9.24</v>
          </cell>
          <cell r="I113">
            <v>8.5</v>
          </cell>
          <cell r="J113">
            <v>38.6</v>
          </cell>
          <cell r="K113">
            <v>0</v>
          </cell>
          <cell r="L113">
            <v>47.1</v>
          </cell>
          <cell r="M113">
            <v>0</v>
          </cell>
        </row>
        <row r="114">
          <cell r="D114" t="str">
            <v>Herse alternative + semoir céréales 3m + portacourt - 100 ha</v>
          </cell>
          <cell r="E114">
            <v>100</v>
          </cell>
          <cell r="F114">
            <v>1</v>
          </cell>
          <cell r="G114">
            <v>1</v>
          </cell>
          <cell r="H114">
            <v>10</v>
          </cell>
          <cell r="I114">
            <v>32</v>
          </cell>
          <cell r="J114">
            <v>23.6</v>
          </cell>
          <cell r="K114">
            <v>110</v>
          </cell>
          <cell r="L114">
            <v>0</v>
          </cell>
          <cell r="M114">
            <v>0</v>
          </cell>
        </row>
        <row r="115">
          <cell r="D115" t="str">
            <v>Herse alternative + semoir céréales 4m + portacourt - 140 ha</v>
          </cell>
          <cell r="E115">
            <v>140</v>
          </cell>
          <cell r="F115">
            <v>1.4</v>
          </cell>
          <cell r="G115">
            <v>0.7142857142857143</v>
          </cell>
          <cell r="H115">
            <v>10</v>
          </cell>
          <cell r="I115">
            <v>32</v>
          </cell>
          <cell r="J115">
            <v>23</v>
          </cell>
          <cell r="K115">
            <v>110</v>
          </cell>
          <cell r="L115">
            <v>0</v>
          </cell>
          <cell r="M115">
            <v>0</v>
          </cell>
        </row>
        <row r="116">
          <cell r="D116" t="str">
            <v>Herse alternative 3m rouleau packer - 100 ha</v>
          </cell>
          <cell r="E116">
            <v>100</v>
          </cell>
          <cell r="F116">
            <v>1</v>
          </cell>
          <cell r="G116">
            <v>1</v>
          </cell>
          <cell r="H116">
            <v>10</v>
          </cell>
          <cell r="I116">
            <v>32</v>
          </cell>
          <cell r="J116">
            <v>14.2</v>
          </cell>
          <cell r="K116">
            <v>110</v>
          </cell>
          <cell r="L116">
            <v>0</v>
          </cell>
          <cell r="M116">
            <v>0</v>
          </cell>
        </row>
        <row r="117">
          <cell r="D117" t="str">
            <v>Herse alternative 4m rouleau packer - 150 ha</v>
          </cell>
          <cell r="E117">
            <v>150</v>
          </cell>
          <cell r="F117">
            <v>1.5</v>
          </cell>
          <cell r="G117">
            <v>0.66666666666666663</v>
          </cell>
          <cell r="H117">
            <v>10</v>
          </cell>
          <cell r="I117">
            <v>32</v>
          </cell>
          <cell r="J117">
            <v>13</v>
          </cell>
          <cell r="K117">
            <v>110</v>
          </cell>
          <cell r="L117">
            <v>0</v>
          </cell>
          <cell r="M117">
            <v>0</v>
          </cell>
        </row>
        <row r="118">
          <cell r="D118" t="str">
            <v>Herse en Z 6m, portée, repliage hydraulique - 100 ha</v>
          </cell>
          <cell r="E118">
            <v>100</v>
          </cell>
          <cell r="F118">
            <v>3</v>
          </cell>
          <cell r="G118">
            <v>0.33333333333333331</v>
          </cell>
          <cell r="H118">
            <v>4.4800000000000004</v>
          </cell>
          <cell r="I118">
            <v>5.6999999999999993</v>
          </cell>
          <cell r="J118">
            <v>11.7</v>
          </cell>
          <cell r="K118">
            <v>80</v>
          </cell>
          <cell r="L118">
            <v>17.399999999999999</v>
          </cell>
          <cell r="M118">
            <v>0</v>
          </cell>
        </row>
        <row r="119">
          <cell r="D119" t="str">
            <v>Herse étrille 9m portée repliage hydraulique - 150 ha</v>
          </cell>
          <cell r="E119">
            <v>150</v>
          </cell>
          <cell r="F119">
            <v>5.5</v>
          </cell>
          <cell r="G119">
            <v>0.18181818181818182</v>
          </cell>
          <cell r="H119">
            <v>3.05</v>
          </cell>
          <cell r="I119">
            <v>3.0999999999999996</v>
          </cell>
          <cell r="J119">
            <v>11.6</v>
          </cell>
          <cell r="K119">
            <v>0</v>
          </cell>
          <cell r="L119">
            <v>14.7</v>
          </cell>
          <cell r="M119">
            <v>0</v>
          </cell>
        </row>
        <row r="120">
          <cell r="D120" t="str">
            <v>Herse lourde 8m dents rigides, terrage forcé, repliage hydrauliq - 150 ha</v>
          </cell>
          <cell r="E120">
            <v>150</v>
          </cell>
          <cell r="F120">
            <v>3</v>
          </cell>
          <cell r="G120">
            <v>0.33333333333333331</v>
          </cell>
          <cell r="H120">
            <v>6.72</v>
          </cell>
          <cell r="I120">
            <v>5.6999999999999993</v>
          </cell>
          <cell r="J120">
            <v>17.7</v>
          </cell>
          <cell r="K120">
            <v>120</v>
          </cell>
          <cell r="L120">
            <v>23.4</v>
          </cell>
          <cell r="M120">
            <v>0</v>
          </cell>
        </row>
        <row r="121">
          <cell r="D121" t="str">
            <v>Herse rotative 3,5m + semoir + rouleau packer de 450 mm - 125 ha</v>
          </cell>
          <cell r="E121">
            <v>125</v>
          </cell>
          <cell r="F121">
            <v>1.5</v>
          </cell>
          <cell r="G121">
            <v>0.66666666666666663</v>
          </cell>
          <cell r="H121">
            <v>12.32</v>
          </cell>
          <cell r="I121">
            <v>20.299999999999997</v>
          </cell>
          <cell r="J121">
            <v>36.5</v>
          </cell>
          <cell r="K121">
            <v>0</v>
          </cell>
          <cell r="L121">
            <v>56.8</v>
          </cell>
          <cell r="M121">
            <v>0</v>
          </cell>
        </row>
        <row r="122">
          <cell r="D122" t="str">
            <v>Herse rotative 3,5m rouleau packer de 450 mm - 125 ha</v>
          </cell>
          <cell r="E122">
            <v>125</v>
          </cell>
          <cell r="F122">
            <v>1.5</v>
          </cell>
          <cell r="G122">
            <v>0.66666666666666663</v>
          </cell>
          <cell r="H122">
            <v>12.32</v>
          </cell>
          <cell r="I122">
            <v>11.299999999999997</v>
          </cell>
          <cell r="J122">
            <v>36.5</v>
          </cell>
          <cell r="K122">
            <v>0</v>
          </cell>
          <cell r="L122">
            <v>47.8</v>
          </cell>
          <cell r="M122">
            <v>0</v>
          </cell>
        </row>
        <row r="123">
          <cell r="D123" t="str">
            <v>Herse rotative 3m + semoir + rouleau barre - 100 ha</v>
          </cell>
          <cell r="E123">
            <v>100</v>
          </cell>
          <cell r="F123">
            <v>1.2</v>
          </cell>
          <cell r="G123">
            <v>0.83333333333333337</v>
          </cell>
          <cell r="H123">
            <v>14</v>
          </cell>
          <cell r="I123">
            <v>23.200000000000003</v>
          </cell>
          <cell r="J123">
            <v>38.9</v>
          </cell>
          <cell r="K123">
            <v>0</v>
          </cell>
          <cell r="L123">
            <v>62.1</v>
          </cell>
          <cell r="M123">
            <v>0</v>
          </cell>
        </row>
        <row r="124">
          <cell r="D124" t="str">
            <v>Herse rotative 3m rouleau barre - 100 ha</v>
          </cell>
          <cell r="E124">
            <v>100</v>
          </cell>
          <cell r="F124">
            <v>1.2</v>
          </cell>
          <cell r="G124">
            <v>0.83333333333333337</v>
          </cell>
          <cell r="H124">
            <v>14</v>
          </cell>
          <cell r="I124">
            <v>14.200000000000003</v>
          </cell>
          <cell r="J124">
            <v>38.9</v>
          </cell>
          <cell r="K124">
            <v>0</v>
          </cell>
          <cell r="L124">
            <v>53.1</v>
          </cell>
          <cell r="M124">
            <v>0</v>
          </cell>
        </row>
        <row r="125">
          <cell r="D125" t="str">
            <v>Herse rotative 4,5m + semoir + rouleau packer repliable - 200 ha</v>
          </cell>
          <cell r="E125">
            <v>200</v>
          </cell>
          <cell r="F125">
            <v>2</v>
          </cell>
          <cell r="G125">
            <v>0.5</v>
          </cell>
          <cell r="H125">
            <v>10.92</v>
          </cell>
          <cell r="I125">
            <v>17.5</v>
          </cell>
          <cell r="J125">
            <v>35</v>
          </cell>
          <cell r="K125">
            <v>0</v>
          </cell>
          <cell r="L125">
            <v>52.5</v>
          </cell>
          <cell r="M125">
            <v>0</v>
          </cell>
        </row>
        <row r="126">
          <cell r="D126" t="str">
            <v>Herse rotative 4,5m rouleau packer repliable - 200 ha</v>
          </cell>
          <cell r="E126">
            <v>200</v>
          </cell>
          <cell r="F126">
            <v>2</v>
          </cell>
          <cell r="G126">
            <v>0.5</v>
          </cell>
          <cell r="H126">
            <v>10.92</v>
          </cell>
          <cell r="I126">
            <v>8.5</v>
          </cell>
          <cell r="J126">
            <v>35</v>
          </cell>
          <cell r="K126">
            <v>0</v>
          </cell>
          <cell r="L126">
            <v>43.5</v>
          </cell>
          <cell r="M126">
            <v>0</v>
          </cell>
        </row>
        <row r="127">
          <cell r="D127" t="str">
            <v>Herse rotative 4m + semoir + rouleau packer de 450 mm - 150 ha</v>
          </cell>
          <cell r="E127">
            <v>150</v>
          </cell>
          <cell r="F127">
            <v>1.7</v>
          </cell>
          <cell r="G127">
            <v>0.58823529411764708</v>
          </cell>
          <cell r="H127">
            <v>11.86</v>
          </cell>
          <cell r="I127">
            <v>19</v>
          </cell>
          <cell r="J127">
            <v>34.4</v>
          </cell>
          <cell r="K127">
            <v>120</v>
          </cell>
          <cell r="L127">
            <v>53.4</v>
          </cell>
          <cell r="M127">
            <v>0</v>
          </cell>
        </row>
        <row r="128">
          <cell r="D128" t="str">
            <v>Herse rotative 4m rouleau packer de 450 mm - 150 ha</v>
          </cell>
          <cell r="E128">
            <v>150</v>
          </cell>
          <cell r="F128">
            <v>1.7</v>
          </cell>
          <cell r="G128">
            <v>0.58823529411764708</v>
          </cell>
          <cell r="H128">
            <v>11.86</v>
          </cell>
          <cell r="I128">
            <v>10</v>
          </cell>
          <cell r="J128">
            <v>34.4</v>
          </cell>
          <cell r="K128">
            <v>120</v>
          </cell>
          <cell r="L128">
            <v>44.4</v>
          </cell>
          <cell r="M128">
            <v>0</v>
          </cell>
        </row>
        <row r="129">
          <cell r="D129" t="str">
            <v>Herse rotative 6m + semoir + rouleau packer repliable - 400 ha</v>
          </cell>
          <cell r="E129">
            <v>400</v>
          </cell>
          <cell r="F129">
            <v>3</v>
          </cell>
          <cell r="G129">
            <v>0.33333333333333331</v>
          </cell>
          <cell r="H129">
            <v>9.52</v>
          </cell>
          <cell r="I129">
            <v>14.599999999999998</v>
          </cell>
          <cell r="J129">
            <v>26.8</v>
          </cell>
          <cell r="K129">
            <v>0</v>
          </cell>
          <cell r="L129">
            <v>41.4</v>
          </cell>
          <cell r="M129">
            <v>0</v>
          </cell>
        </row>
        <row r="130">
          <cell r="D130" t="str">
            <v>Herse rotative 6m rouleau packer repliable - 400 ha</v>
          </cell>
          <cell r="E130">
            <v>400</v>
          </cell>
          <cell r="F130">
            <v>3</v>
          </cell>
          <cell r="G130">
            <v>0.33333333333333331</v>
          </cell>
          <cell r="H130">
            <v>9.52</v>
          </cell>
          <cell r="I130">
            <v>14.599999999999998</v>
          </cell>
          <cell r="J130">
            <v>17.8</v>
          </cell>
          <cell r="K130">
            <v>0</v>
          </cell>
          <cell r="L130">
            <v>32.4</v>
          </cell>
          <cell r="M130">
            <v>0</v>
          </cell>
        </row>
        <row r="131">
          <cell r="D131" t="str">
            <v>Intégrale moyenne - 600 ha</v>
          </cell>
          <cell r="E131">
            <v>600</v>
          </cell>
          <cell r="F131">
            <v>1.1000000000000001</v>
          </cell>
          <cell r="G131">
            <v>0.90909090909090906</v>
          </cell>
          <cell r="H131">
            <v>50</v>
          </cell>
          <cell r="I131">
            <v>15</v>
          </cell>
          <cell r="J131">
            <v>178</v>
          </cell>
          <cell r="K131">
            <v>0</v>
          </cell>
          <cell r="L131">
            <v>193</v>
          </cell>
          <cell r="M131">
            <v>0</v>
          </cell>
        </row>
        <row r="132">
          <cell r="D132" t="str">
            <v>MB 170-190 ch 4 ou 5 secoueurs E G coupe a 4-5m - 160 ha</v>
          </cell>
          <cell r="E132">
            <v>160</v>
          </cell>
          <cell r="F132">
            <v>1.25</v>
          </cell>
          <cell r="G132">
            <v>0.8</v>
          </cell>
          <cell r="H132">
            <v>19.989999999999998</v>
          </cell>
          <cell r="I132">
            <v>19</v>
          </cell>
          <cell r="J132">
            <v>84</v>
          </cell>
          <cell r="K132">
            <v>0</v>
          </cell>
          <cell r="L132">
            <v>103</v>
          </cell>
          <cell r="M132">
            <v>0</v>
          </cell>
        </row>
        <row r="133">
          <cell r="D133" t="str">
            <v>MB 190-220 ch 5 secoueurs E G coupe a 5-6m - 200 ha</v>
          </cell>
          <cell r="E133">
            <v>200</v>
          </cell>
          <cell r="F133">
            <v>1.5</v>
          </cell>
          <cell r="G133">
            <v>0.66666666666666663</v>
          </cell>
          <cell r="H133">
            <v>20.59</v>
          </cell>
          <cell r="I133">
            <v>16</v>
          </cell>
          <cell r="J133">
            <v>83</v>
          </cell>
          <cell r="K133">
            <v>0</v>
          </cell>
          <cell r="L133">
            <v>99</v>
          </cell>
          <cell r="M133">
            <v>0</v>
          </cell>
        </row>
        <row r="134">
          <cell r="D134" t="str">
            <v>MB 220 à 250 ch 5 secoueurs M G coupe 5,5m à 6,0m - 225 ha</v>
          </cell>
          <cell r="E134">
            <v>225</v>
          </cell>
          <cell r="F134">
            <v>1.75</v>
          </cell>
          <cell r="G134">
            <v>0.5714285714285714</v>
          </cell>
          <cell r="H134">
            <v>19.739999999999998</v>
          </cell>
          <cell r="I134">
            <v>14</v>
          </cell>
          <cell r="J134">
            <v>83</v>
          </cell>
          <cell r="K134">
            <v>0</v>
          </cell>
          <cell r="L134">
            <v>97</v>
          </cell>
          <cell r="M134">
            <v>0</v>
          </cell>
        </row>
        <row r="135">
          <cell r="D135" t="str">
            <v>MB 320-360 ch H G 6 secoueurs coupe 6,5 à 7,7 m - 350 ha</v>
          </cell>
          <cell r="E135">
            <v>350</v>
          </cell>
          <cell r="F135">
            <v>2.4</v>
          </cell>
          <cell r="G135">
            <v>0.41666666666666669</v>
          </cell>
          <cell r="H135">
            <v>21.13</v>
          </cell>
          <cell r="I135">
            <v>10</v>
          </cell>
          <cell r="J135">
            <v>80</v>
          </cell>
          <cell r="K135">
            <v>0</v>
          </cell>
          <cell r="L135">
            <v>90</v>
          </cell>
          <cell r="M135">
            <v>0</v>
          </cell>
        </row>
        <row r="136">
          <cell r="D136" t="str">
            <v>Moissoneuse moyenne - 300 ha</v>
          </cell>
          <cell r="E136">
            <v>300</v>
          </cell>
          <cell r="F136">
            <v>2.15</v>
          </cell>
          <cell r="G136">
            <v>0.46511627906976744</v>
          </cell>
          <cell r="H136">
            <v>20.85</v>
          </cell>
          <cell r="I136">
            <v>11</v>
          </cell>
          <cell r="J136">
            <v>81</v>
          </cell>
          <cell r="K136">
            <v>0</v>
          </cell>
          <cell r="L136">
            <v>92</v>
          </cell>
          <cell r="M136">
            <v>0</v>
          </cell>
        </row>
        <row r="137">
          <cell r="D137" t="str">
            <v>Planteuse PDT à courroies 2 rangs  -  ha</v>
          </cell>
          <cell r="E137">
            <v>0</v>
          </cell>
          <cell r="F137">
            <v>0.6</v>
          </cell>
          <cell r="G137">
            <v>1.6666666666666667</v>
          </cell>
          <cell r="H137">
            <v>10</v>
          </cell>
          <cell r="I137">
            <v>28.400000000000006</v>
          </cell>
          <cell r="J137">
            <v>38.799999999999997</v>
          </cell>
          <cell r="K137">
            <v>100</v>
          </cell>
          <cell r="L137">
            <v>67.2</v>
          </cell>
          <cell r="M137">
            <v>0</v>
          </cell>
        </row>
        <row r="138">
          <cell r="D138" t="str">
            <v>Planteuse PDT automatique, 4 rangs, bacs hydrauliques - 80 ha</v>
          </cell>
          <cell r="E138">
            <v>80</v>
          </cell>
          <cell r="F138">
            <v>0.8</v>
          </cell>
          <cell r="G138">
            <v>1.25</v>
          </cell>
          <cell r="H138">
            <v>11.55</v>
          </cell>
          <cell r="I138">
            <v>21</v>
          </cell>
          <cell r="J138">
            <v>59</v>
          </cell>
          <cell r="K138">
            <v>110</v>
          </cell>
          <cell r="L138">
            <v>80</v>
          </cell>
          <cell r="M138">
            <v>0</v>
          </cell>
        </row>
        <row r="139">
          <cell r="D139" t="str">
            <v>Planteuse PDT automatique, à godet, 4 rangs - 60 ha</v>
          </cell>
          <cell r="E139">
            <v>60</v>
          </cell>
          <cell r="F139">
            <v>0.6</v>
          </cell>
          <cell r="G139">
            <v>1.6666666666666667</v>
          </cell>
          <cell r="H139">
            <v>15.4</v>
          </cell>
          <cell r="I139">
            <v>28</v>
          </cell>
          <cell r="J139">
            <v>57</v>
          </cell>
          <cell r="K139">
            <v>110</v>
          </cell>
          <cell r="L139">
            <v>85</v>
          </cell>
          <cell r="M139">
            <v>0</v>
          </cell>
        </row>
        <row r="140">
          <cell r="D140" t="str">
            <v>Planteuse PDT, à courroies, 4 rangs - 80 ha</v>
          </cell>
          <cell r="E140">
            <v>80</v>
          </cell>
          <cell r="F140">
            <v>1</v>
          </cell>
          <cell r="G140">
            <v>1</v>
          </cell>
          <cell r="H140">
            <v>7.57</v>
          </cell>
          <cell r="I140">
            <v>17</v>
          </cell>
          <cell r="J140">
            <v>66</v>
          </cell>
          <cell r="K140">
            <v>90</v>
          </cell>
          <cell r="L140">
            <v>83</v>
          </cell>
          <cell r="M140">
            <v>0</v>
          </cell>
        </row>
        <row r="141">
          <cell r="D141" t="str">
            <v>Pulvérisateur automoteur 140 ch 15-18 hL 2RM rampe 24m - 2000 ha</v>
          </cell>
          <cell r="E141">
            <v>2000</v>
          </cell>
          <cell r="F141">
            <v>20</v>
          </cell>
          <cell r="G141">
            <v>0.05</v>
          </cell>
          <cell r="H141">
            <v>0.74</v>
          </cell>
          <cell r="I141">
            <v>0.80000000000000071</v>
          </cell>
          <cell r="J141">
            <v>9.5</v>
          </cell>
          <cell r="K141">
            <v>0</v>
          </cell>
          <cell r="L141">
            <v>10.3</v>
          </cell>
          <cell r="M141">
            <v>0</v>
          </cell>
        </row>
        <row r="142">
          <cell r="D142" t="str">
            <v>Pulvérisateur automoteur 220 ch 50 hL 4RM rampe 36m - 4000 ha</v>
          </cell>
          <cell r="E142">
            <v>4000</v>
          </cell>
          <cell r="F142">
            <v>40</v>
          </cell>
          <cell r="G142">
            <v>2.5000000000000001E-2</v>
          </cell>
          <cell r="H142">
            <v>0.57999999999999996</v>
          </cell>
          <cell r="I142">
            <v>0.5</v>
          </cell>
          <cell r="J142">
            <v>7.6</v>
          </cell>
          <cell r="K142">
            <v>0</v>
          </cell>
          <cell r="L142">
            <v>8.1</v>
          </cell>
          <cell r="M142">
            <v>0</v>
          </cell>
        </row>
        <row r="143">
          <cell r="D143" t="str">
            <v>Pulvérisateur automoteur léger rapide 180 ch 4 RM, 30 hl, rampe 28m - 2000 ha</v>
          </cell>
          <cell r="E143">
            <v>2000</v>
          </cell>
          <cell r="F143">
            <v>25</v>
          </cell>
          <cell r="G143">
            <v>0.04</v>
          </cell>
          <cell r="H143">
            <v>0.76</v>
          </cell>
          <cell r="I143">
            <v>0.60000000000000142</v>
          </cell>
          <cell r="J143">
            <v>12.2</v>
          </cell>
          <cell r="K143">
            <v>0</v>
          </cell>
          <cell r="L143">
            <v>12.8</v>
          </cell>
          <cell r="M143">
            <v>0</v>
          </cell>
        </row>
        <row r="144">
          <cell r="D144" t="str">
            <v>Pulvérisateur porté 1000L rampe 12-15m DPM, équipé - 300 ha</v>
          </cell>
          <cell r="E144">
            <v>300</v>
          </cell>
          <cell r="F144">
            <v>4</v>
          </cell>
          <cell r="G144">
            <v>0.25</v>
          </cell>
          <cell r="H144">
            <v>1.68</v>
          </cell>
          <cell r="I144">
            <v>4.2000000000000011</v>
          </cell>
          <cell r="J144">
            <v>8.6</v>
          </cell>
          <cell r="K144">
            <v>80</v>
          </cell>
          <cell r="L144">
            <v>12.8</v>
          </cell>
          <cell r="M144">
            <v>0</v>
          </cell>
        </row>
        <row r="145">
          <cell r="D145" t="str">
            <v>Pulvérisateur porté 1200 1 DPM rampe 18-21m repliage hydraulique - 600 ha</v>
          </cell>
          <cell r="E145">
            <v>600</v>
          </cell>
          <cell r="F145">
            <v>5</v>
          </cell>
          <cell r="G145">
            <v>0.2</v>
          </cell>
          <cell r="H145">
            <v>1.51</v>
          </cell>
          <cell r="I145">
            <v>3.4000000000000004</v>
          </cell>
          <cell r="J145">
            <v>6.5</v>
          </cell>
          <cell r="K145">
            <v>90</v>
          </cell>
          <cell r="L145">
            <v>9.9</v>
          </cell>
          <cell r="M145">
            <v>0</v>
          </cell>
        </row>
        <row r="146">
          <cell r="D146" t="str">
            <v>Pulvérisateur porté 1500 rampe 24m DPAE repliage hydraulique - 600 ha</v>
          </cell>
          <cell r="E146">
            <v>600</v>
          </cell>
          <cell r="F146">
            <v>8</v>
          </cell>
          <cell r="G146">
            <v>0.125</v>
          </cell>
          <cell r="H146">
            <v>1.05</v>
          </cell>
          <cell r="I146">
            <v>2.0999999999999996</v>
          </cell>
          <cell r="J146">
            <v>8</v>
          </cell>
          <cell r="K146">
            <v>100</v>
          </cell>
          <cell r="L146">
            <v>10.1</v>
          </cell>
          <cell r="M146">
            <v>0</v>
          </cell>
        </row>
        <row r="147">
          <cell r="D147" t="str">
            <v>Pulvérisateur porté 1800 L, 28m, DPAE, repliage hydraulique - 700 ha</v>
          </cell>
          <cell r="E147">
            <v>700</v>
          </cell>
          <cell r="F147">
            <v>10</v>
          </cell>
          <cell r="G147">
            <v>0.1</v>
          </cell>
          <cell r="H147">
            <v>0.84</v>
          </cell>
          <cell r="I147">
            <v>1.7000000000000002</v>
          </cell>
          <cell r="J147">
            <v>7.7</v>
          </cell>
          <cell r="K147">
            <v>100</v>
          </cell>
          <cell r="L147">
            <v>9.4</v>
          </cell>
          <cell r="M147">
            <v>0</v>
          </cell>
        </row>
        <row r="148">
          <cell r="D148" t="str">
            <v>Pulvérisateur porté 600L rampe 12m P constante - 150 ha</v>
          </cell>
          <cell r="E148">
            <v>150</v>
          </cell>
          <cell r="F148">
            <v>3</v>
          </cell>
          <cell r="G148">
            <v>0.33333333333333331</v>
          </cell>
          <cell r="H148">
            <v>1.96</v>
          </cell>
          <cell r="I148">
            <v>5.6999999999999993</v>
          </cell>
          <cell r="J148">
            <v>7.9</v>
          </cell>
          <cell r="K148">
            <v>70</v>
          </cell>
          <cell r="L148">
            <v>13.6</v>
          </cell>
          <cell r="M148">
            <v>0</v>
          </cell>
        </row>
        <row r="149">
          <cell r="D149" t="str">
            <v>pulvérisateur suspendu de grande capacité de cuve et de rampe 250 ch 4 RM 50 hL rampe 36m - 6000 ha</v>
          </cell>
          <cell r="E149">
            <v>6000</v>
          </cell>
          <cell r="F149">
            <v>40</v>
          </cell>
          <cell r="G149">
            <v>2.5000000000000001E-2</v>
          </cell>
          <cell r="H149">
            <v>0.6</v>
          </cell>
          <cell r="I149">
            <v>0.39999999999999947</v>
          </cell>
          <cell r="J149">
            <v>6.7</v>
          </cell>
          <cell r="K149">
            <v>0</v>
          </cell>
          <cell r="L149">
            <v>7.1</v>
          </cell>
          <cell r="M149">
            <v>0</v>
          </cell>
        </row>
        <row r="150">
          <cell r="D150" t="str">
            <v>Pulvérisateur trainé 2500L rampe 24m DPAE, entrée de gamme - 800 ha</v>
          </cell>
          <cell r="E150">
            <v>800</v>
          </cell>
          <cell r="F150">
            <v>10</v>
          </cell>
          <cell r="G150">
            <v>0.1</v>
          </cell>
          <cell r="H150">
            <v>1.01</v>
          </cell>
          <cell r="I150">
            <v>1.6999999999999993</v>
          </cell>
          <cell r="J150">
            <v>7.9</v>
          </cell>
          <cell r="K150">
            <v>120</v>
          </cell>
          <cell r="L150">
            <v>9.6</v>
          </cell>
          <cell r="M150">
            <v>0</v>
          </cell>
        </row>
        <row r="151">
          <cell r="D151" t="str">
            <v>Pulvérisateur trainé 2500L rampe 24m DPAE, tout équipé - 800 ha</v>
          </cell>
          <cell r="E151">
            <v>800</v>
          </cell>
          <cell r="F151">
            <v>10</v>
          </cell>
          <cell r="G151">
            <v>0.1</v>
          </cell>
          <cell r="H151">
            <v>1.01</v>
          </cell>
          <cell r="I151">
            <v>1.6999999999999993</v>
          </cell>
          <cell r="J151">
            <v>8.9</v>
          </cell>
          <cell r="K151">
            <v>120</v>
          </cell>
          <cell r="L151">
            <v>10.6</v>
          </cell>
          <cell r="M151">
            <v>0</v>
          </cell>
        </row>
        <row r="152">
          <cell r="D152" t="str">
            <v>Pulvérisateur trainé 3200L DPAE 28m - 1200 ha</v>
          </cell>
          <cell r="E152">
            <v>1200</v>
          </cell>
          <cell r="F152">
            <v>13</v>
          </cell>
          <cell r="G152">
            <v>7.6923076923076927E-2</v>
          </cell>
          <cell r="H152">
            <v>0.78</v>
          </cell>
          <cell r="I152">
            <v>1.2999999999999989</v>
          </cell>
          <cell r="J152">
            <v>6.9</v>
          </cell>
          <cell r="K152">
            <v>120</v>
          </cell>
          <cell r="L152">
            <v>8.1999999999999993</v>
          </cell>
          <cell r="M152">
            <v>0</v>
          </cell>
        </row>
        <row r="153">
          <cell r="D153" t="str">
            <v>Pulvérisateur trainé 3200L DPAE 28m haut de gamme tt option - 1200 ha</v>
          </cell>
          <cell r="E153">
            <v>1200</v>
          </cell>
          <cell r="F153">
            <v>13</v>
          </cell>
          <cell r="G153">
            <v>7.6923076923076927E-2</v>
          </cell>
          <cell r="H153">
            <v>0.78</v>
          </cell>
          <cell r="I153">
            <v>1.2999999999999989</v>
          </cell>
          <cell r="J153">
            <v>7.4</v>
          </cell>
          <cell r="K153">
            <v>120</v>
          </cell>
          <cell r="L153">
            <v>8.6999999999999993</v>
          </cell>
          <cell r="M153">
            <v>0</v>
          </cell>
        </row>
        <row r="154">
          <cell r="D154" t="str">
            <v>Pulvérisateur trainé 4000L rampe alu 32 à 36m DPAE - 1900 ha</v>
          </cell>
          <cell r="E154">
            <v>1900</v>
          </cell>
          <cell r="F154">
            <v>16</v>
          </cell>
          <cell r="G154">
            <v>6.25E-2</v>
          </cell>
          <cell r="H154">
            <v>0.79</v>
          </cell>
          <cell r="I154">
            <v>1.0999999999999996</v>
          </cell>
          <cell r="J154">
            <v>6.2</v>
          </cell>
          <cell r="K154">
            <v>150</v>
          </cell>
          <cell r="L154">
            <v>7.3</v>
          </cell>
          <cell r="M154">
            <v>0</v>
          </cell>
        </row>
        <row r="155">
          <cell r="D155" t="str">
            <v>Ramasseuse chargeuse trainée 8t 3 turbines - 100 ha</v>
          </cell>
          <cell r="E155">
            <v>100</v>
          </cell>
          <cell r="F155">
            <v>0.9</v>
          </cell>
          <cell r="G155">
            <v>1.1111111111111112</v>
          </cell>
          <cell r="H155">
            <v>35.47</v>
          </cell>
          <cell r="I155">
            <v>19</v>
          </cell>
          <cell r="J155">
            <v>150</v>
          </cell>
          <cell r="K155">
            <v>190</v>
          </cell>
          <cell r="L155">
            <v>169</v>
          </cell>
          <cell r="M155">
            <v>0</v>
          </cell>
        </row>
        <row r="156">
          <cell r="D156" t="str">
            <v>Rampe de semis 3m + décompacteur</v>
          </cell>
          <cell r="E156">
            <v>300</v>
          </cell>
          <cell r="F156">
            <v>1.2</v>
          </cell>
          <cell r="G156">
            <v>0.83333333333333337</v>
          </cell>
          <cell r="H156">
            <v>18.2</v>
          </cell>
          <cell r="I156">
            <v>14.200000000000003</v>
          </cell>
          <cell r="J156">
            <v>55.5</v>
          </cell>
          <cell r="K156">
            <v>150</v>
          </cell>
          <cell r="L156">
            <v>69.7</v>
          </cell>
          <cell r="M156">
            <v>0</v>
          </cell>
        </row>
        <row r="157">
          <cell r="D157" t="str">
            <v>Rampe de semis 3m + double rangé de disques</v>
          </cell>
          <cell r="E157">
            <v>300</v>
          </cell>
          <cell r="F157">
            <v>1.8</v>
          </cell>
          <cell r="G157">
            <v>0.55555555555555558</v>
          </cell>
          <cell r="H157">
            <v>11.2</v>
          </cell>
          <cell r="I157">
            <v>9.4000000000000057</v>
          </cell>
          <cell r="J157">
            <v>33.299999999999997</v>
          </cell>
          <cell r="K157">
            <v>120</v>
          </cell>
          <cell r="L157">
            <v>42.7</v>
          </cell>
          <cell r="M157">
            <v>0</v>
          </cell>
        </row>
        <row r="158">
          <cell r="D158" t="str">
            <v>Rampe de semis 3m + triple rangés de dents</v>
          </cell>
          <cell r="E158">
            <v>300</v>
          </cell>
          <cell r="F158">
            <v>2.5</v>
          </cell>
          <cell r="G158">
            <v>0.4</v>
          </cell>
          <cell r="H158">
            <v>10.08</v>
          </cell>
          <cell r="I158">
            <v>6.7999999999999972</v>
          </cell>
          <cell r="J158">
            <v>32.700000000000003</v>
          </cell>
          <cell r="K158">
            <v>150</v>
          </cell>
          <cell r="L158">
            <v>39.5</v>
          </cell>
          <cell r="M158">
            <v>0</v>
          </cell>
        </row>
        <row r="159">
          <cell r="D159" t="str">
            <v xml:space="preserve">rampe frontale 190m 80m3/h - 105 mm/an/ha irrigable </v>
          </cell>
          <cell r="E159" t="str">
            <v>105 mm/an/ha irrigable</v>
          </cell>
          <cell r="F159">
            <v>0</v>
          </cell>
          <cell r="G159" t="str">
            <v/>
          </cell>
          <cell r="H159">
            <v>0</v>
          </cell>
          <cell r="I159">
            <v>0</v>
          </cell>
          <cell r="J159">
            <v>45.7</v>
          </cell>
          <cell r="K159">
            <v>0</v>
          </cell>
          <cell r="L159">
            <v>0</v>
          </cell>
          <cell r="M159">
            <v>0</v>
          </cell>
        </row>
        <row r="160">
          <cell r="D160" t="str">
            <v xml:space="preserve">rampe frontale 190m 80m3/h - 175 mm/an/ha irrigable </v>
          </cell>
          <cell r="E160" t="str">
            <v>175 mm/an/ha irrigable</v>
          </cell>
          <cell r="F160">
            <v>0</v>
          </cell>
          <cell r="G160" t="str">
            <v/>
          </cell>
          <cell r="H160">
            <v>0</v>
          </cell>
          <cell r="I160">
            <v>0</v>
          </cell>
          <cell r="J160">
            <v>27.4</v>
          </cell>
          <cell r="K160">
            <v>0</v>
          </cell>
          <cell r="L160">
            <v>0</v>
          </cell>
          <cell r="M160">
            <v>0</v>
          </cell>
        </row>
        <row r="161">
          <cell r="D161" t="str">
            <v xml:space="preserve">rampe frontale 190m 80m3/h - 94 mm/an/ha irrigable </v>
          </cell>
          <cell r="E161" t="str">
            <v>94 mm/an/ha irrigable</v>
          </cell>
          <cell r="F161">
            <v>0</v>
          </cell>
          <cell r="G161" t="str">
            <v/>
          </cell>
          <cell r="H161">
            <v>0</v>
          </cell>
          <cell r="I161">
            <v>0</v>
          </cell>
          <cell r="J161">
            <v>51.1</v>
          </cell>
          <cell r="K161">
            <v>0</v>
          </cell>
          <cell r="L161">
            <v>0</v>
          </cell>
          <cell r="M161">
            <v>0</v>
          </cell>
        </row>
        <row r="162">
          <cell r="D162" t="str">
            <v xml:space="preserve">rampe frontale 385m 120m3/h - 160 mm/an/ha irrigable </v>
          </cell>
          <cell r="E162" t="str">
            <v>160 mm/an/ha irrigable</v>
          </cell>
          <cell r="F162">
            <v>0</v>
          </cell>
          <cell r="G162" t="str">
            <v/>
          </cell>
          <cell r="H162">
            <v>0</v>
          </cell>
          <cell r="I162">
            <v>0</v>
          </cell>
          <cell r="J162">
            <v>41.7</v>
          </cell>
          <cell r="K162">
            <v>0</v>
          </cell>
          <cell r="L162">
            <v>0</v>
          </cell>
          <cell r="M162">
            <v>0</v>
          </cell>
        </row>
        <row r="163">
          <cell r="D163" t="str">
            <v xml:space="preserve">rampe frontale 385m 120m3/h - 180 mm/an/ha irrigable </v>
          </cell>
          <cell r="E163" t="str">
            <v>180 mm/an/ha irrigable</v>
          </cell>
          <cell r="F163">
            <v>0</v>
          </cell>
          <cell r="G163" t="str">
            <v/>
          </cell>
          <cell r="H163">
            <v>0</v>
          </cell>
          <cell r="I163">
            <v>0</v>
          </cell>
          <cell r="J163">
            <v>37.1</v>
          </cell>
          <cell r="K163">
            <v>0</v>
          </cell>
          <cell r="L163">
            <v>0</v>
          </cell>
          <cell r="M163">
            <v>0</v>
          </cell>
        </row>
        <row r="164">
          <cell r="D164" t="str">
            <v xml:space="preserve">rampe frontale 385m 120m3/h - 300 mm/an/ha irrigable </v>
          </cell>
          <cell r="E164" t="str">
            <v>300 mm/an/ha irrigable</v>
          </cell>
          <cell r="F164">
            <v>0</v>
          </cell>
          <cell r="G164" t="str">
            <v/>
          </cell>
          <cell r="H164">
            <v>0</v>
          </cell>
          <cell r="I164">
            <v>0</v>
          </cell>
          <cell r="J164">
            <v>22.2</v>
          </cell>
          <cell r="K164">
            <v>0</v>
          </cell>
          <cell r="L164">
            <v>0</v>
          </cell>
          <cell r="M164">
            <v>0</v>
          </cell>
        </row>
        <row r="165">
          <cell r="D165" t="str">
            <v>Récolteuse automotrice de betterave 1 passage intégrale capacité &gt;35m3 6 rangs - 600 ha</v>
          </cell>
          <cell r="E165">
            <v>600</v>
          </cell>
          <cell r="F165">
            <v>1.1000000000000001</v>
          </cell>
          <cell r="G165">
            <v>0.90909090909090906</v>
          </cell>
          <cell r="H165">
            <v>58</v>
          </cell>
          <cell r="I165">
            <v>16</v>
          </cell>
          <cell r="J165">
            <v>194</v>
          </cell>
          <cell r="K165">
            <v>0</v>
          </cell>
          <cell r="L165">
            <v>210</v>
          </cell>
          <cell r="M165">
            <v>0</v>
          </cell>
        </row>
        <row r="166">
          <cell r="D166" t="str">
            <v>Récolteuse automotrice de betteravehantier décomposé, débardeuse 2 essieux 25m4 - 275 ha</v>
          </cell>
          <cell r="E166">
            <v>275</v>
          </cell>
          <cell r="F166">
            <v>1.1000000000000001</v>
          </cell>
          <cell r="G166">
            <v>0.90909090909090906</v>
          </cell>
          <cell r="H166">
            <v>32</v>
          </cell>
          <cell r="I166">
            <v>15</v>
          </cell>
          <cell r="J166">
            <v>190</v>
          </cell>
          <cell r="K166">
            <v>0</v>
          </cell>
          <cell r="L166">
            <v>205</v>
          </cell>
          <cell r="M166">
            <v>0</v>
          </cell>
        </row>
        <row r="167">
          <cell r="D167" t="str">
            <v>remorque auto-chargeuse avec couteaux pour ensilage 55m3 - 150 ha</v>
          </cell>
          <cell r="E167">
            <v>150</v>
          </cell>
          <cell r="F167">
            <v>1.75</v>
          </cell>
          <cell r="G167">
            <v>0.5714285714285714</v>
          </cell>
          <cell r="H167">
            <v>16.32</v>
          </cell>
          <cell r="I167">
            <v>10</v>
          </cell>
          <cell r="J167">
            <v>72</v>
          </cell>
          <cell r="K167">
            <v>0</v>
          </cell>
          <cell r="L167">
            <v>82</v>
          </cell>
          <cell r="M167">
            <v>0</v>
          </cell>
        </row>
        <row r="168">
          <cell r="D168" t="str">
            <v>Rouleau cambridge 6m repliage hydrolique - 120 ha</v>
          </cell>
          <cell r="E168">
            <v>120</v>
          </cell>
          <cell r="F168">
            <v>3</v>
          </cell>
          <cell r="G168">
            <v>0.33333333333333331</v>
          </cell>
          <cell r="H168">
            <v>2.8</v>
          </cell>
          <cell r="I168">
            <v>5.6</v>
          </cell>
          <cell r="J168">
            <v>11.9</v>
          </cell>
          <cell r="K168">
            <v>100</v>
          </cell>
          <cell r="L168">
            <v>17.5</v>
          </cell>
          <cell r="M168">
            <v>0</v>
          </cell>
        </row>
        <row r="169">
          <cell r="D169" t="str">
            <v>Rouleau cambridge 8m repliage hydrolique - 150 ha</v>
          </cell>
          <cell r="E169">
            <v>150</v>
          </cell>
          <cell r="F169">
            <v>4</v>
          </cell>
          <cell r="G169">
            <v>0.25</v>
          </cell>
          <cell r="H169">
            <v>2.52</v>
          </cell>
          <cell r="I169">
            <v>4.1999999999999993</v>
          </cell>
          <cell r="J169">
            <v>11.4</v>
          </cell>
          <cell r="K169">
            <v>120</v>
          </cell>
          <cell r="L169">
            <v>15.6</v>
          </cell>
          <cell r="M169">
            <v>0</v>
          </cell>
        </row>
        <row r="170">
          <cell r="D170" t="str">
            <v>Rouleau Faca 3m</v>
          </cell>
          <cell r="E170">
            <v>115</v>
          </cell>
          <cell r="F170">
            <v>2</v>
          </cell>
          <cell r="G170">
            <v>0.5</v>
          </cell>
          <cell r="H170">
            <v>4.5999999999999996</v>
          </cell>
          <cell r="I170">
            <v>8.4999999999999982</v>
          </cell>
          <cell r="J170">
            <v>15.9</v>
          </cell>
          <cell r="K170">
            <v>110</v>
          </cell>
          <cell r="L170">
            <v>24.4</v>
          </cell>
          <cell r="M170">
            <v>0</v>
          </cell>
        </row>
        <row r="171">
          <cell r="D171" t="str">
            <v>Semoir à betterave mécanique monobarre 12 rangs enterrage socs - 125 ha</v>
          </cell>
          <cell r="E171">
            <v>125</v>
          </cell>
          <cell r="F171">
            <v>2</v>
          </cell>
          <cell r="G171">
            <v>0.5</v>
          </cell>
          <cell r="H171">
            <v>4.62</v>
          </cell>
          <cell r="I171">
            <v>8.5000000000000036</v>
          </cell>
          <cell r="J171">
            <v>27.7</v>
          </cell>
          <cell r="K171">
            <v>110</v>
          </cell>
          <cell r="L171">
            <v>36.200000000000003</v>
          </cell>
          <cell r="M171">
            <v>0</v>
          </cell>
        </row>
        <row r="172">
          <cell r="D172" t="str">
            <v>Semoir à betterave mécanique monobarre 6 rangs enterrage socs - 65 ha</v>
          </cell>
          <cell r="E172">
            <v>65</v>
          </cell>
          <cell r="F172">
            <v>1</v>
          </cell>
          <cell r="G172">
            <v>1</v>
          </cell>
          <cell r="H172">
            <v>6.75</v>
          </cell>
          <cell r="I172">
            <v>17</v>
          </cell>
          <cell r="J172">
            <v>31.6</v>
          </cell>
          <cell r="K172">
            <v>80</v>
          </cell>
          <cell r="L172">
            <v>48.6</v>
          </cell>
          <cell r="M172">
            <v>0</v>
          </cell>
        </row>
        <row r="173">
          <cell r="D173" t="str">
            <v>Semoir à betterave pneumatique monobarre 12 rangs enterrage disques - 150 ha</v>
          </cell>
          <cell r="E173">
            <v>150</v>
          </cell>
          <cell r="F173">
            <v>2.4</v>
          </cell>
          <cell r="G173">
            <v>0.41666666666666669</v>
          </cell>
          <cell r="H173">
            <v>3.85</v>
          </cell>
          <cell r="I173">
            <v>7.1000000000000014</v>
          </cell>
          <cell r="J173">
            <v>32.6</v>
          </cell>
          <cell r="K173">
            <v>110</v>
          </cell>
          <cell r="L173">
            <v>39.700000000000003</v>
          </cell>
          <cell r="M173">
            <v>0</v>
          </cell>
        </row>
        <row r="174">
          <cell r="D174" t="str">
            <v>Semoir à betterave pneumatique monobarre 12 rangs enterrage socs - 150 ha</v>
          </cell>
          <cell r="E174">
            <v>150</v>
          </cell>
          <cell r="F174">
            <v>2.4</v>
          </cell>
          <cell r="G174">
            <v>0.41666666666666669</v>
          </cell>
          <cell r="H174">
            <v>3.85</v>
          </cell>
          <cell r="I174">
            <v>7.0999999999999979</v>
          </cell>
          <cell r="J174">
            <v>24.8</v>
          </cell>
          <cell r="K174">
            <v>110</v>
          </cell>
          <cell r="L174">
            <v>31.9</v>
          </cell>
          <cell r="M174">
            <v>0</v>
          </cell>
        </row>
        <row r="175">
          <cell r="D175" t="str">
            <v>Semoir à betterave pneumatique repliable 12 rangs enterrage disques - 150 ha</v>
          </cell>
          <cell r="E175">
            <v>150</v>
          </cell>
          <cell r="F175">
            <v>2.4</v>
          </cell>
          <cell r="G175">
            <v>0.41666666666666669</v>
          </cell>
          <cell r="H175">
            <v>3.85</v>
          </cell>
          <cell r="I175">
            <v>7.1000000000000014</v>
          </cell>
          <cell r="J175">
            <v>36.1</v>
          </cell>
          <cell r="K175">
            <v>110</v>
          </cell>
          <cell r="L175">
            <v>43.2</v>
          </cell>
          <cell r="M175">
            <v>0</v>
          </cell>
        </row>
        <row r="176">
          <cell r="D176" t="str">
            <v>Semoir à betterave pneumatique repliable 12 rangs toutes options enterrage disques, chass debr, ferti - 150 ha</v>
          </cell>
          <cell r="E176">
            <v>150</v>
          </cell>
          <cell r="F176">
            <v>2.4</v>
          </cell>
          <cell r="G176">
            <v>0.41666666666666669</v>
          </cell>
          <cell r="H176">
            <v>4.55</v>
          </cell>
          <cell r="I176">
            <v>7.1000000000000014</v>
          </cell>
          <cell r="J176">
            <v>43.8</v>
          </cell>
          <cell r="K176">
            <v>130</v>
          </cell>
          <cell r="L176">
            <v>50.9</v>
          </cell>
          <cell r="M176">
            <v>0</v>
          </cell>
        </row>
        <row r="177">
          <cell r="D177" t="str">
            <v>Semoir à dent spécifique, 4m, pneumatique, repliable - 450 ha</v>
          </cell>
          <cell r="E177">
            <v>450</v>
          </cell>
          <cell r="F177">
            <v>2.7</v>
          </cell>
          <cell r="G177">
            <v>0.37037037037037035</v>
          </cell>
          <cell r="H177">
            <v>8.1</v>
          </cell>
          <cell r="I177">
            <v>6.2999999999999972</v>
          </cell>
          <cell r="J177">
            <v>29.5</v>
          </cell>
          <cell r="K177">
            <v>130</v>
          </cell>
          <cell r="L177">
            <v>35.799999999999997</v>
          </cell>
          <cell r="M177">
            <v>0</v>
          </cell>
        </row>
        <row r="178">
          <cell r="D178" t="str">
            <v>semoir à dents spécifique 4m pneumatique repliable - 450 ha</v>
          </cell>
          <cell r="E178">
            <v>450</v>
          </cell>
          <cell r="F178">
            <v>2.7</v>
          </cell>
          <cell r="G178">
            <v>0.37037037037037035</v>
          </cell>
          <cell r="H178">
            <v>8.1</v>
          </cell>
          <cell r="I178">
            <v>6.2999999999999972</v>
          </cell>
          <cell r="J178">
            <v>29.5</v>
          </cell>
          <cell r="K178">
            <v>130</v>
          </cell>
          <cell r="L178">
            <v>35.799999999999997</v>
          </cell>
          <cell r="M178">
            <v>0</v>
          </cell>
        </row>
        <row r="179">
          <cell r="D179" t="str">
            <v>semoir à dents spécifiques 3m porté mécanique - 200 ha</v>
          </cell>
          <cell r="E179">
            <v>200</v>
          </cell>
          <cell r="F179">
            <v>1.8</v>
          </cell>
          <cell r="G179">
            <v>0.55555555555555558</v>
          </cell>
          <cell r="H179">
            <v>10.27</v>
          </cell>
          <cell r="I179">
            <v>9.3999999999999986</v>
          </cell>
          <cell r="J179">
            <v>30.4</v>
          </cell>
          <cell r="K179">
            <v>110</v>
          </cell>
          <cell r="L179">
            <v>39.799999999999997</v>
          </cell>
          <cell r="M179">
            <v>0</v>
          </cell>
        </row>
        <row r="180">
          <cell r="D180" t="str">
            <v>semoir à dents spécifiques 4m porté mécanique - 250 ha</v>
          </cell>
          <cell r="E180">
            <v>250</v>
          </cell>
          <cell r="F180">
            <v>2.7</v>
          </cell>
          <cell r="G180">
            <v>0.37037037037037035</v>
          </cell>
          <cell r="H180">
            <v>8.09</v>
          </cell>
          <cell r="I180">
            <v>6.3000000000000007</v>
          </cell>
          <cell r="J180">
            <v>25.8</v>
          </cell>
          <cell r="K180">
            <v>130</v>
          </cell>
          <cell r="L180">
            <v>32.1</v>
          </cell>
          <cell r="M180">
            <v>0</v>
          </cell>
        </row>
        <row r="181">
          <cell r="D181" t="str">
            <v>Semoir à disques 3m avec équipement de préparation du sol, pneumatique - 225 ha</v>
          </cell>
          <cell r="E181">
            <v>225</v>
          </cell>
          <cell r="F181">
            <v>1.8</v>
          </cell>
          <cell r="G181">
            <v>0.55555555555555558</v>
          </cell>
          <cell r="H181">
            <v>10.3</v>
          </cell>
          <cell r="I181">
            <v>9.5</v>
          </cell>
          <cell r="J181">
            <v>38.5</v>
          </cell>
          <cell r="K181">
            <v>110</v>
          </cell>
          <cell r="L181">
            <v>48</v>
          </cell>
          <cell r="M181">
            <v>0</v>
          </cell>
        </row>
        <row r="182">
          <cell r="D182" t="str">
            <v>Semoir à disques 4m avec équipement de préparation du sol, pneumatique - 350 ha</v>
          </cell>
          <cell r="E182">
            <v>350</v>
          </cell>
          <cell r="F182">
            <v>2.7</v>
          </cell>
          <cell r="G182">
            <v>0.37037037037037035</v>
          </cell>
          <cell r="H182">
            <v>8.1</v>
          </cell>
          <cell r="I182">
            <v>6.2999999999999972</v>
          </cell>
          <cell r="J182">
            <v>34.6</v>
          </cell>
          <cell r="K182">
            <v>130</v>
          </cell>
          <cell r="L182">
            <v>40.9</v>
          </cell>
          <cell r="M182">
            <v>0</v>
          </cell>
        </row>
        <row r="183">
          <cell r="D183" t="str">
            <v>Semoir à disques 6m avec équipement de préparation du sol, pneumatique - 500 ha</v>
          </cell>
          <cell r="E183">
            <v>500</v>
          </cell>
          <cell r="F183">
            <v>4</v>
          </cell>
          <cell r="G183">
            <v>0.25</v>
          </cell>
          <cell r="H183">
            <v>8</v>
          </cell>
          <cell r="I183">
            <v>4.3000000000000043</v>
          </cell>
          <cell r="J183">
            <v>33.299999999999997</v>
          </cell>
          <cell r="K183">
            <v>190</v>
          </cell>
          <cell r="L183">
            <v>37.6</v>
          </cell>
          <cell r="M183">
            <v>0</v>
          </cell>
        </row>
        <row r="184">
          <cell r="D184" t="str">
            <v>Semoir SD et SD sous couvert, à disque, 3m, gravitaire - 225 ha</v>
          </cell>
          <cell r="E184">
            <v>225</v>
          </cell>
          <cell r="F184">
            <v>1.8</v>
          </cell>
          <cell r="G184">
            <v>0.55555555555555558</v>
          </cell>
          <cell r="H184">
            <v>10.27</v>
          </cell>
          <cell r="I184">
            <v>9.5</v>
          </cell>
          <cell r="J184">
            <v>33.200000000000003</v>
          </cell>
          <cell r="K184">
            <v>110</v>
          </cell>
          <cell r="L184">
            <v>42.7</v>
          </cell>
          <cell r="M184">
            <v>0</v>
          </cell>
        </row>
        <row r="185">
          <cell r="D185" t="str">
            <v>Semoir SD et SD sous couvert, à disque, 3m, pneumatique - 225 ha</v>
          </cell>
          <cell r="E185">
            <v>225</v>
          </cell>
          <cell r="F185">
            <v>1.8</v>
          </cell>
          <cell r="G185">
            <v>0.55555555555555558</v>
          </cell>
          <cell r="H185">
            <v>10.27</v>
          </cell>
          <cell r="I185">
            <v>9.5</v>
          </cell>
          <cell r="J185">
            <v>37.6</v>
          </cell>
          <cell r="K185">
            <v>110</v>
          </cell>
          <cell r="L185">
            <v>47.1</v>
          </cell>
          <cell r="M185">
            <v>0</v>
          </cell>
        </row>
        <row r="186">
          <cell r="D186" t="str">
            <v>Semoir SD et SD sous couvert, à disque, 4m, pneumatique, repliable - 350 ha</v>
          </cell>
          <cell r="E186">
            <v>350</v>
          </cell>
          <cell r="F186">
            <v>2.7</v>
          </cell>
          <cell r="G186">
            <v>0.37037037037037035</v>
          </cell>
          <cell r="H186">
            <v>8.09</v>
          </cell>
          <cell r="I186">
            <v>6.3000000000000043</v>
          </cell>
          <cell r="J186">
            <v>33.299999999999997</v>
          </cell>
          <cell r="K186">
            <v>130</v>
          </cell>
          <cell r="L186">
            <v>39.6</v>
          </cell>
          <cell r="M186">
            <v>0</v>
          </cell>
        </row>
        <row r="187">
          <cell r="D187" t="str">
            <v>Semoir SD et SD sous couvert, à disque, 6m, pneumatique, repliable - 500 ha</v>
          </cell>
          <cell r="E187">
            <v>500</v>
          </cell>
          <cell r="F187">
            <v>4</v>
          </cell>
          <cell r="G187">
            <v>0.25</v>
          </cell>
          <cell r="H187">
            <v>7.98</v>
          </cell>
          <cell r="I187">
            <v>4.2000000000000028</v>
          </cell>
          <cell r="J187">
            <v>32</v>
          </cell>
          <cell r="K187">
            <v>190</v>
          </cell>
          <cell r="L187">
            <v>36.200000000000003</v>
          </cell>
          <cell r="M187">
            <v>0</v>
          </cell>
        </row>
        <row r="188">
          <cell r="D188" t="str">
            <v>Semoirs pour semis direct dents spé 3m, pneumatique - 225 ha</v>
          </cell>
          <cell r="E188">
            <v>225</v>
          </cell>
          <cell r="F188">
            <v>1.8</v>
          </cell>
          <cell r="G188">
            <v>0.55555555555555558</v>
          </cell>
          <cell r="H188">
            <v>10.27</v>
          </cell>
          <cell r="I188">
            <v>9.5</v>
          </cell>
          <cell r="J188">
            <v>34.200000000000003</v>
          </cell>
          <cell r="K188">
            <v>0</v>
          </cell>
          <cell r="L188">
            <v>43.7</v>
          </cell>
          <cell r="M188">
            <v>0</v>
          </cell>
        </row>
        <row r="189">
          <cell r="D189" t="str">
            <v>Semoirs pour semis direct dents spé 4m, pneumatique repliable - 350 ha</v>
          </cell>
          <cell r="E189">
            <v>350</v>
          </cell>
          <cell r="F189">
            <v>2.7</v>
          </cell>
          <cell r="G189">
            <v>0.37037037037037035</v>
          </cell>
          <cell r="H189">
            <v>8.09</v>
          </cell>
          <cell r="I189">
            <v>6.3000000000000007</v>
          </cell>
          <cell r="J189">
            <v>30.2</v>
          </cell>
          <cell r="K189">
            <v>130</v>
          </cell>
          <cell r="L189">
            <v>36.5</v>
          </cell>
          <cell r="M189">
            <v>0</v>
          </cell>
        </row>
        <row r="190">
          <cell r="D190" t="str">
            <v>Semoirs pour semis direct dents spé 6m, pneumatique repliable - 500 ha</v>
          </cell>
          <cell r="E190">
            <v>500</v>
          </cell>
          <cell r="F190">
            <v>3.5</v>
          </cell>
          <cell r="G190">
            <v>0.2857142857142857</v>
          </cell>
          <cell r="H190">
            <v>8.16</v>
          </cell>
          <cell r="I190">
            <v>4.8999999999999986</v>
          </cell>
          <cell r="J190">
            <v>29.1</v>
          </cell>
          <cell r="K190">
            <v>0</v>
          </cell>
          <cell r="L190">
            <v>34</v>
          </cell>
          <cell r="M190">
            <v>0</v>
          </cell>
        </row>
        <row r="191">
          <cell r="D191" t="str">
            <v>Semoirs pour semis direct dents spé, 3m, porté méca - 200 ha</v>
          </cell>
          <cell r="E191">
            <v>200</v>
          </cell>
          <cell r="F191">
            <v>1.8</v>
          </cell>
          <cell r="G191">
            <v>0.55555555555555558</v>
          </cell>
          <cell r="H191">
            <v>10.27</v>
          </cell>
          <cell r="I191">
            <v>9.3999999999999986</v>
          </cell>
          <cell r="J191">
            <v>30.4</v>
          </cell>
          <cell r="K191">
            <v>0</v>
          </cell>
          <cell r="L191">
            <v>39.799999999999997</v>
          </cell>
          <cell r="M191">
            <v>0</v>
          </cell>
        </row>
        <row r="192">
          <cell r="D192" t="str">
            <v>Semoirs pour semis direct dents spé, 4m, porté méca - 250 ha</v>
          </cell>
          <cell r="E192">
            <v>250</v>
          </cell>
          <cell r="F192">
            <v>2.7</v>
          </cell>
          <cell r="G192">
            <v>0.37037037037037035</v>
          </cell>
          <cell r="H192">
            <v>8.09</v>
          </cell>
          <cell r="I192">
            <v>6.5</v>
          </cell>
          <cell r="J192">
            <v>25.6</v>
          </cell>
          <cell r="K192">
            <v>0</v>
          </cell>
          <cell r="L192">
            <v>32.1</v>
          </cell>
          <cell r="M192">
            <v>0</v>
          </cell>
        </row>
        <row r="193">
          <cell r="D193" t="str">
            <v>Semoirs sur déchaumeurs caisse de semoirs + montage par concession (coût à rajouter au déchaumeur) - 150 ha</v>
          </cell>
          <cell r="E193">
            <v>150</v>
          </cell>
          <cell r="F193">
            <v>0</v>
          </cell>
          <cell r="G193" t="str">
            <v/>
          </cell>
          <cell r="H193">
            <v>0</v>
          </cell>
          <cell r="I193">
            <v>0</v>
          </cell>
          <cell r="J193">
            <v>4.8</v>
          </cell>
          <cell r="K193">
            <v>0</v>
          </cell>
          <cell r="L193">
            <v>0</v>
          </cell>
          <cell r="M193">
            <v>0</v>
          </cell>
        </row>
        <row r="194">
          <cell r="D194" t="str">
            <v>Semoirs sur déchaumeurs trémie de 200 à 300 L turbine 8 descentes + éclateurs (coût à rajouter au déchaumeur) - 100 ha</v>
          </cell>
          <cell r="E194">
            <v>100</v>
          </cell>
          <cell r="F194">
            <v>0</v>
          </cell>
          <cell r="G194" t="str">
            <v/>
          </cell>
          <cell r="H194">
            <v>0</v>
          </cell>
          <cell r="I194">
            <v>0</v>
          </cell>
          <cell r="J194">
            <v>2.2000000000000002</v>
          </cell>
          <cell r="K194">
            <v>0</v>
          </cell>
          <cell r="L194">
            <v>0</v>
          </cell>
          <cell r="M194">
            <v>0</v>
          </cell>
        </row>
        <row r="195">
          <cell r="D195" t="str">
            <v>Semoirs sur déchaumeurs trémie de 200L distribution mécanique (coût à rajouter au déchaumeur) - 200 ha</v>
          </cell>
          <cell r="E195">
            <v>200</v>
          </cell>
          <cell r="F195">
            <v>0</v>
          </cell>
          <cell r="G195" t="str">
            <v/>
          </cell>
          <cell r="H195">
            <v>0</v>
          </cell>
          <cell r="I195">
            <v>0</v>
          </cell>
          <cell r="J195">
            <v>2.1</v>
          </cell>
          <cell r="K195">
            <v>0</v>
          </cell>
          <cell r="L195">
            <v>0</v>
          </cell>
          <cell r="M195">
            <v>0</v>
          </cell>
        </row>
        <row r="196">
          <cell r="D196" t="str">
            <v>Tamiseuse 1,8m  - 80 ha</v>
          </cell>
          <cell r="E196">
            <v>80</v>
          </cell>
          <cell r="F196">
            <v>0.6</v>
          </cell>
          <cell r="G196">
            <v>1.6666666666666667</v>
          </cell>
          <cell r="H196">
            <v>16</v>
          </cell>
          <cell r="I196">
            <v>28.39</v>
          </cell>
          <cell r="J196">
            <v>95.8</v>
          </cell>
          <cell r="K196">
            <v>0</v>
          </cell>
          <cell r="L196">
            <v>124.19</v>
          </cell>
          <cell r="M196">
            <v>0</v>
          </cell>
        </row>
        <row r="197">
          <cell r="D197" t="str">
            <v>Vibroculteur 6m rouleaux cage, repliage hydraulique - 150 ha</v>
          </cell>
          <cell r="E197">
            <v>150</v>
          </cell>
          <cell r="F197">
            <v>3.8</v>
          </cell>
          <cell r="G197">
            <v>0.26315789473684209</v>
          </cell>
          <cell r="H197">
            <v>6.63</v>
          </cell>
          <cell r="I197">
            <v>4.5</v>
          </cell>
          <cell r="J197">
            <v>17.7</v>
          </cell>
          <cell r="K197">
            <v>150</v>
          </cell>
          <cell r="L197">
            <v>22.2</v>
          </cell>
          <cell r="M197">
            <v>0</v>
          </cell>
        </row>
        <row r="198">
          <cell r="D198" t="str">
            <v>Vibroculteur combiné 4m vibro+rouleau rotoherse barre de nivel, repliage hydro - 100 ha</v>
          </cell>
          <cell r="E198">
            <v>100</v>
          </cell>
          <cell r="F198">
            <v>2.4</v>
          </cell>
          <cell r="G198">
            <v>0.41666666666666669</v>
          </cell>
          <cell r="H198">
            <v>7.7</v>
          </cell>
          <cell r="I198">
            <v>7.0999999999999979</v>
          </cell>
          <cell r="J198">
            <v>28.7</v>
          </cell>
          <cell r="K198">
            <v>110</v>
          </cell>
          <cell r="L198">
            <v>35.799999999999997</v>
          </cell>
          <cell r="M198">
            <v>0</v>
          </cell>
        </row>
        <row r="199">
          <cell r="D199" t="str">
            <v>Vibroculteur combiné 5m Vibro+rouleau type "germinator" repliage hydraulique - 100 ha</v>
          </cell>
          <cell r="E199">
            <v>100</v>
          </cell>
          <cell r="F199">
            <v>3</v>
          </cell>
          <cell r="G199">
            <v>0.33333333333333331</v>
          </cell>
          <cell r="H199">
            <v>7.28</v>
          </cell>
          <cell r="I199">
            <v>5.6000000000000014</v>
          </cell>
          <cell r="J199">
            <v>30.1</v>
          </cell>
          <cell r="K199">
            <v>130</v>
          </cell>
          <cell r="L199">
            <v>35.700000000000003</v>
          </cell>
          <cell r="M199">
            <v>0</v>
          </cell>
        </row>
        <row r="200">
          <cell r="D200" t="str">
            <v>Vibroculteur combiné 6m, vibro+rouleau rotoherse, barre de nivel, repliage hydraulique - 125 ha</v>
          </cell>
          <cell r="E200">
            <v>125</v>
          </cell>
          <cell r="F200">
            <v>3.5</v>
          </cell>
          <cell r="G200">
            <v>0.2857142857142857</v>
          </cell>
          <cell r="H200">
            <v>7.2</v>
          </cell>
          <cell r="I200">
            <v>4.9000000000000021</v>
          </cell>
          <cell r="J200">
            <v>28.8</v>
          </cell>
          <cell r="K200">
            <v>150</v>
          </cell>
          <cell r="L200">
            <v>33.700000000000003</v>
          </cell>
          <cell r="M200">
            <v>0</v>
          </cell>
        </row>
        <row r="201"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D202">
            <v>0</v>
          </cell>
          <cell r="E202">
            <v>0</v>
          </cell>
          <cell r="F202">
            <v>0</v>
          </cell>
          <cell r="G202" t="str">
            <v/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D203">
            <v>0</v>
          </cell>
          <cell r="E203">
            <v>0</v>
          </cell>
          <cell r="F203">
            <v>0</v>
          </cell>
          <cell r="G203" t="str">
            <v/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D204">
            <v>0</v>
          </cell>
          <cell r="E204">
            <v>0</v>
          </cell>
          <cell r="F204">
            <v>0</v>
          </cell>
          <cell r="G204" t="str">
            <v/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D205">
            <v>0</v>
          </cell>
          <cell r="E205">
            <v>0</v>
          </cell>
          <cell r="F205">
            <v>0</v>
          </cell>
          <cell r="G205" t="str">
            <v/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D206">
            <v>0</v>
          </cell>
          <cell r="E206">
            <v>0</v>
          </cell>
          <cell r="F206">
            <v>0</v>
          </cell>
          <cell r="G206" t="str">
            <v/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D207">
            <v>0</v>
          </cell>
          <cell r="E207">
            <v>0</v>
          </cell>
          <cell r="F207">
            <v>0</v>
          </cell>
          <cell r="G207" t="str">
            <v/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D208">
            <v>0</v>
          </cell>
          <cell r="E208">
            <v>0</v>
          </cell>
          <cell r="F208">
            <v>0</v>
          </cell>
          <cell r="G208" t="str">
            <v/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D209">
            <v>0</v>
          </cell>
          <cell r="E209">
            <v>0</v>
          </cell>
          <cell r="F209">
            <v>0</v>
          </cell>
          <cell r="G209" t="str">
            <v/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D210">
            <v>0</v>
          </cell>
          <cell r="E210">
            <v>0</v>
          </cell>
          <cell r="F210">
            <v>0</v>
          </cell>
          <cell r="G210" t="str">
            <v/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</row>
        <row r="211">
          <cell r="D211">
            <v>0</v>
          </cell>
          <cell r="E211">
            <v>0</v>
          </cell>
          <cell r="F211">
            <v>0</v>
          </cell>
          <cell r="G211" t="str">
            <v/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D212">
            <v>0</v>
          </cell>
          <cell r="E212">
            <v>0</v>
          </cell>
          <cell r="F212">
            <v>0</v>
          </cell>
          <cell r="G212" t="str">
            <v/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D213">
            <v>0</v>
          </cell>
          <cell r="E213">
            <v>0</v>
          </cell>
          <cell r="F213">
            <v>0</v>
          </cell>
          <cell r="G213" t="str">
            <v/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D214">
            <v>0</v>
          </cell>
          <cell r="E214">
            <v>0</v>
          </cell>
          <cell r="F214">
            <v>0</v>
          </cell>
          <cell r="G214" t="str">
            <v/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D215">
            <v>0</v>
          </cell>
          <cell r="E215">
            <v>0</v>
          </cell>
          <cell r="F215">
            <v>0</v>
          </cell>
          <cell r="G215" t="str">
            <v/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D216">
            <v>0</v>
          </cell>
          <cell r="E216">
            <v>0</v>
          </cell>
          <cell r="F216">
            <v>0</v>
          </cell>
          <cell r="G216" t="str">
            <v/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D217">
            <v>0</v>
          </cell>
          <cell r="E217">
            <v>0</v>
          </cell>
          <cell r="F217">
            <v>0</v>
          </cell>
          <cell r="G217" t="str">
            <v/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D218">
            <v>0</v>
          </cell>
          <cell r="E218">
            <v>0</v>
          </cell>
          <cell r="F218">
            <v>0</v>
          </cell>
          <cell r="G218" t="str">
            <v/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D219">
            <v>0</v>
          </cell>
          <cell r="E219">
            <v>0</v>
          </cell>
          <cell r="F219">
            <v>0</v>
          </cell>
          <cell r="G219" t="str">
            <v/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  <row r="220">
          <cell r="D220">
            <v>0</v>
          </cell>
          <cell r="E220">
            <v>0</v>
          </cell>
          <cell r="F220">
            <v>0</v>
          </cell>
          <cell r="G220" t="str">
            <v/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</row>
        <row r="221">
          <cell r="D221">
            <v>0</v>
          </cell>
          <cell r="E221">
            <v>0</v>
          </cell>
          <cell r="F221">
            <v>0</v>
          </cell>
          <cell r="G221" t="str">
            <v/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</row>
        <row r="222">
          <cell r="D222">
            <v>0</v>
          </cell>
          <cell r="E222">
            <v>0</v>
          </cell>
          <cell r="F222">
            <v>0</v>
          </cell>
          <cell r="G222" t="str">
            <v/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</row>
        <row r="223">
          <cell r="D223">
            <v>0</v>
          </cell>
          <cell r="E223">
            <v>0</v>
          </cell>
          <cell r="F223">
            <v>0</v>
          </cell>
          <cell r="G223" t="str">
            <v/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</row>
        <row r="224">
          <cell r="D224">
            <v>0</v>
          </cell>
          <cell r="E224">
            <v>0</v>
          </cell>
          <cell r="F224">
            <v>0</v>
          </cell>
          <cell r="G224" t="str">
            <v/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 t="str">
            <v/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</row>
        <row r="226">
          <cell r="D226">
            <v>0</v>
          </cell>
          <cell r="E226">
            <v>0</v>
          </cell>
          <cell r="F226">
            <v>0</v>
          </cell>
          <cell r="G226" t="str">
            <v/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 t="str">
            <v/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</row>
        <row r="228">
          <cell r="D228">
            <v>0</v>
          </cell>
          <cell r="E228">
            <v>0</v>
          </cell>
          <cell r="F228">
            <v>0</v>
          </cell>
          <cell r="G228" t="str">
            <v/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 t="str">
            <v/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 t="str">
            <v/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</row>
        <row r="231">
          <cell r="D231">
            <v>0</v>
          </cell>
          <cell r="E231">
            <v>0</v>
          </cell>
          <cell r="F231">
            <v>0</v>
          </cell>
          <cell r="G231" t="str">
            <v/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 t="str">
            <v/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 t="str">
            <v/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</row>
        <row r="234">
          <cell r="D234">
            <v>0</v>
          </cell>
          <cell r="E234">
            <v>0</v>
          </cell>
          <cell r="F234">
            <v>0</v>
          </cell>
          <cell r="G234" t="str">
            <v/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</row>
        <row r="235">
          <cell r="D235">
            <v>0</v>
          </cell>
          <cell r="E235">
            <v>0</v>
          </cell>
          <cell r="F235">
            <v>0</v>
          </cell>
          <cell r="G235" t="str">
            <v/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</row>
        <row r="236">
          <cell r="D236">
            <v>0</v>
          </cell>
          <cell r="E236">
            <v>0</v>
          </cell>
          <cell r="F236">
            <v>0</v>
          </cell>
          <cell r="G236" t="str">
            <v/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</row>
        <row r="237">
          <cell r="D237">
            <v>0</v>
          </cell>
          <cell r="E237">
            <v>0</v>
          </cell>
          <cell r="F237">
            <v>0</v>
          </cell>
          <cell r="G237" t="str">
            <v/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</row>
        <row r="238">
          <cell r="D238">
            <v>0</v>
          </cell>
          <cell r="E238">
            <v>0</v>
          </cell>
          <cell r="F238">
            <v>0</v>
          </cell>
          <cell r="G238" t="str">
            <v/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</row>
        <row r="239">
          <cell r="D239">
            <v>0</v>
          </cell>
          <cell r="E239">
            <v>0</v>
          </cell>
          <cell r="F239">
            <v>0</v>
          </cell>
          <cell r="G239" t="str">
            <v/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</row>
        <row r="240">
          <cell r="D240">
            <v>0</v>
          </cell>
          <cell r="E240">
            <v>0</v>
          </cell>
          <cell r="F240">
            <v>0</v>
          </cell>
          <cell r="G240" t="str">
            <v/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</row>
        <row r="241">
          <cell r="D241">
            <v>0</v>
          </cell>
          <cell r="E241">
            <v>0</v>
          </cell>
          <cell r="F241">
            <v>0</v>
          </cell>
          <cell r="G241" t="str">
            <v/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</row>
        <row r="242"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</row>
        <row r="243"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</row>
        <row r="244"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</row>
        <row r="245"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</row>
        <row r="246"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</row>
        <row r="247"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</row>
        <row r="248"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</row>
        <row r="249"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</row>
        <row r="250"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</row>
        <row r="251"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</row>
        <row r="252"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</row>
        <row r="253"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</row>
        <row r="254"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</row>
        <row r="255"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</row>
        <row r="256"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</row>
        <row r="257"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</row>
        <row r="258"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</row>
        <row r="259"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</row>
        <row r="260"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</row>
        <row r="261"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</row>
        <row r="262"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</row>
        <row r="263"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</row>
        <row r="264"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</row>
        <row r="265"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</row>
        <row r="266"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</row>
        <row r="267"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</row>
        <row r="269"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</row>
        <row r="270"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</row>
        <row r="271"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</row>
        <row r="272"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</row>
        <row r="273"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</row>
        <row r="274"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</row>
        <row r="275"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</row>
        <row r="276"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</row>
        <row r="277"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</row>
        <row r="278"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</row>
        <row r="279"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</row>
        <row r="280"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</row>
        <row r="281"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</row>
        <row r="282"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</row>
        <row r="283"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</row>
        <row r="284"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</row>
        <row r="285"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</row>
        <row r="286"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</row>
        <row r="287"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</row>
        <row r="288"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</row>
        <row r="289"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</row>
        <row r="290"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</row>
        <row r="291"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</row>
        <row r="292"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</row>
        <row r="293"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</row>
        <row r="294"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</row>
        <row r="295"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</row>
        <row r="296"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</row>
        <row r="297"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</row>
        <row r="298"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</row>
        <row r="299"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</row>
        <row r="300"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</row>
        <row r="301"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</row>
        <row r="302"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</row>
        <row r="303"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</row>
        <row r="304"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</row>
        <row r="305"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</row>
        <row r="306"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</row>
        <row r="307"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</row>
        <row r="308"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</row>
        <row r="309"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</row>
        <row r="310"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</row>
        <row r="311"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</row>
        <row r="312"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</row>
        <row r="313"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</row>
        <row r="314"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</row>
        <row r="315"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</row>
        <row r="316"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</row>
        <row r="317"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</row>
        <row r="318"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</row>
        <row r="319"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</row>
        <row r="320"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</row>
        <row r="321"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</row>
        <row r="322"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</row>
        <row r="323"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</row>
        <row r="324"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</row>
        <row r="325"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</row>
        <row r="326"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</row>
        <row r="327"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</row>
        <row r="328"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</row>
        <row r="329"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</row>
        <row r="330"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</row>
        <row r="331"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</row>
        <row r="332"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</row>
        <row r="333"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</row>
        <row r="334"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</row>
        <row r="335"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</row>
        <row r="336"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</row>
        <row r="337"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</row>
        <row r="338"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</row>
        <row r="339"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</row>
        <row r="340"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</row>
        <row r="341"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</row>
        <row r="342"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</row>
        <row r="343"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</row>
        <row r="344"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</row>
        <row r="345"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</row>
        <row r="346"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</row>
        <row r="347"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</row>
        <row r="348"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</row>
        <row r="349"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</row>
        <row r="350"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</row>
        <row r="351"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</row>
        <row r="352"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</row>
        <row r="353"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</row>
        <row r="354"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</row>
        <row r="355"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</row>
        <row r="356"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</row>
        <row r="357"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</row>
        <row r="358"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</row>
        <row r="359"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</row>
        <row r="360"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</row>
        <row r="361"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</row>
        <row r="362"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</row>
        <row r="363"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</row>
        <row r="364"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</row>
        <row r="365"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</row>
        <row r="366"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</row>
        <row r="367"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</row>
        <row r="368"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</row>
        <row r="369"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</row>
        <row r="370"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</row>
        <row r="371"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</row>
        <row r="372"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</row>
        <row r="373"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</row>
        <row r="374"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</row>
        <row r="375"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</row>
        <row r="376"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</row>
        <row r="377"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</row>
        <row r="378"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</row>
        <row r="379"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</row>
        <row r="380"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</row>
        <row r="381"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</row>
        <row r="382"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</row>
        <row r="383"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</row>
        <row r="384"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</row>
        <row r="385"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</row>
        <row r="386"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</row>
        <row r="387"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</row>
        <row r="388"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</row>
        <row r="389"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</row>
        <row r="390"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</row>
        <row r="391"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</row>
        <row r="392"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</row>
        <row r="393"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</row>
        <row r="394"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</row>
        <row r="395"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</row>
        <row r="396"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</row>
        <row r="397"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</row>
        <row r="398"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</row>
        <row r="399"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</row>
        <row r="400"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</row>
        <row r="401"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</row>
        <row r="402"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</row>
        <row r="403"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</row>
        <row r="404"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</row>
        <row r="405"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</row>
        <row r="406"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</row>
        <row r="407"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</row>
        <row r="408"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</row>
        <row r="409"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</row>
        <row r="410"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</row>
        <row r="411"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</row>
        <row r="412"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</row>
        <row r="413"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</row>
        <row r="414"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</row>
        <row r="415"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</row>
        <row r="416"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</row>
        <row r="417"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</row>
        <row r="418"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</row>
        <row r="419"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</row>
        <row r="420"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</row>
        <row r="421"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</row>
        <row r="422"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</row>
        <row r="423"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</row>
        <row r="424"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</row>
        <row r="425"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</row>
        <row r="426"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</row>
        <row r="427"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</row>
        <row r="428"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</row>
        <row r="429"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</row>
        <row r="430"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</row>
        <row r="431"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</row>
        <row r="432"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</row>
        <row r="433"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</row>
        <row r="434"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</row>
        <row r="435"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</row>
        <row r="436"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</row>
        <row r="437"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</row>
        <row r="438"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</row>
        <row r="439"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</row>
        <row r="440"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</row>
        <row r="441"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</row>
        <row r="442"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</row>
        <row r="443"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</row>
        <row r="444"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</row>
        <row r="445"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</row>
        <row r="446"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</row>
        <row r="447"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</row>
        <row r="448"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</row>
        <row r="449"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</row>
        <row r="450"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</row>
        <row r="451"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</row>
        <row r="452"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</row>
        <row r="453"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</row>
        <row r="454"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</row>
        <row r="455"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</row>
        <row r="456"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</row>
        <row r="457"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</row>
        <row r="458"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</row>
        <row r="459"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</row>
        <row r="460"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</row>
        <row r="461"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</row>
        <row r="462"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</row>
        <row r="463"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</row>
        <row r="464"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</row>
        <row r="465"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</row>
        <row r="466"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</row>
        <row r="467"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</row>
        <row r="468"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</row>
        <row r="469"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</row>
        <row r="470"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</row>
        <row r="471"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</row>
        <row r="472"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</row>
        <row r="473"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</row>
        <row r="474"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</row>
        <row r="475"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</row>
        <row r="476"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</row>
        <row r="477"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</row>
        <row r="478"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</row>
        <row r="479"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</row>
        <row r="480"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</row>
        <row r="481"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</row>
        <row r="482"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</row>
        <row r="483"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</row>
        <row r="484"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</row>
        <row r="485"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</row>
        <row r="486"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</row>
        <row r="487"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</row>
        <row r="488"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</row>
        <row r="489"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</row>
        <row r="490"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</row>
        <row r="491"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</row>
        <row r="492"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</row>
        <row r="493"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</row>
        <row r="494"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</row>
        <row r="495"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</row>
        <row r="496"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</row>
        <row r="497"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</row>
        <row r="498"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</row>
        <row r="499"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</row>
        <row r="500"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</row>
        <row r="501"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</row>
        <row r="502"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</row>
        <row r="503"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</row>
        <row r="504"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</row>
        <row r="505"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</row>
        <row r="506"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</row>
        <row r="507"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</row>
        <row r="508"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</row>
        <row r="509"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</row>
        <row r="510"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</row>
        <row r="511"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</row>
        <row r="512"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</row>
        <row r="513"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</row>
        <row r="514"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</row>
        <row r="515"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</row>
        <row r="516"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</row>
        <row r="517"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</row>
        <row r="518"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</row>
        <row r="519"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</row>
        <row r="520"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</row>
        <row r="521"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</row>
        <row r="522"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</row>
        <row r="523"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</row>
        <row r="524"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</row>
        <row r="525"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</row>
        <row r="526"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</row>
        <row r="527"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</row>
        <row r="528"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</row>
        <row r="529"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</row>
        <row r="530"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</row>
        <row r="531"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</row>
      </sheetData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3F9FA-6D30-4241-8601-1FE259B1692C}">
  <sheetPr codeName="Feuil5"/>
  <dimension ref="A1:CP160"/>
  <sheetViews>
    <sheetView zoomScale="60" zoomScaleNormal="60" workbookViewId="0">
      <pane ySplit="1" topLeftCell="A2" activePane="bottomLeft" state="frozen"/>
      <selection activeCell="E5" sqref="E5"/>
      <selection pane="bottomLeft" activeCell="D4" sqref="D4"/>
    </sheetView>
  </sheetViews>
  <sheetFormatPr baseColWidth="10" defaultRowHeight="14.5" outlineLevelCol="1" x14ac:dyDescent="0.35"/>
  <cols>
    <col min="1" max="1" width="9.54296875" style="17" customWidth="1"/>
    <col min="2" max="2" width="13.54296875" style="19" customWidth="1"/>
    <col min="3" max="3" width="10" style="19" customWidth="1"/>
    <col min="4" max="4" width="19.54296875" style="19" customWidth="1"/>
    <col min="5" max="5" width="13.6328125" style="19" customWidth="1"/>
    <col min="6" max="6" width="20.6328125" style="19" customWidth="1"/>
    <col min="7" max="7" width="15.08984375" style="19" customWidth="1"/>
    <col min="8" max="8" width="8.90625" style="19" hidden="1" customWidth="1" outlineLevel="1"/>
    <col min="9" max="9" width="11.453125" style="19" hidden="1" customWidth="1" outlineLevel="1"/>
    <col min="10" max="10" width="10.08984375" style="19" hidden="1" customWidth="1" outlineLevel="1"/>
    <col min="11" max="11" width="12.36328125" style="19" hidden="1" customWidth="1" outlineLevel="1"/>
    <col min="12" max="12" width="12.1796875" style="19" hidden="1" customWidth="1" outlineLevel="1"/>
    <col min="13" max="13" width="20.1796875" style="19" customWidth="1" collapsed="1"/>
    <col min="14" max="14" width="28.81640625" style="20" customWidth="1"/>
    <col min="15" max="15" width="10.54296875" style="20" customWidth="1"/>
    <col min="16" max="16" width="8.90625" style="19" customWidth="1"/>
    <col min="17" max="17" width="14.90625" style="21" customWidth="1"/>
    <col min="18" max="18" width="13.453125" style="19" customWidth="1"/>
    <col min="20" max="20" width="10.7265625" style="17" customWidth="1"/>
    <col min="21" max="21" width="13.54296875" style="19" customWidth="1"/>
    <col min="22" max="22" width="10" style="19" customWidth="1"/>
    <col min="23" max="23" width="19.54296875" style="19" customWidth="1"/>
    <col min="24" max="24" width="13.6328125" style="19" customWidth="1"/>
    <col min="25" max="25" width="20.6328125" style="19" customWidth="1"/>
    <col min="26" max="26" width="15.08984375" style="19" customWidth="1"/>
    <col min="27" max="27" width="8.90625" style="19" hidden="1" customWidth="1" outlineLevel="1"/>
    <col min="28" max="28" width="11.453125" style="19" hidden="1" customWidth="1" outlineLevel="1"/>
    <col min="29" max="29" width="10.08984375" style="19" hidden="1" customWidth="1" outlineLevel="1"/>
    <col min="30" max="30" width="12.36328125" style="19" hidden="1" customWidth="1" outlineLevel="1"/>
    <col min="31" max="31" width="12.1796875" style="19" hidden="1" customWidth="1" outlineLevel="1"/>
    <col min="32" max="32" width="20.1796875" style="19" customWidth="1" collapsed="1"/>
    <col min="33" max="33" width="28.81640625" style="20" customWidth="1"/>
    <col min="34" max="34" width="10.54296875" style="20" customWidth="1"/>
    <col min="35" max="35" width="8.90625" style="19" customWidth="1"/>
    <col min="36" max="36" width="14.90625" style="21" customWidth="1"/>
    <col min="37" max="37" width="13.453125" style="19" customWidth="1"/>
    <col min="39" max="39" width="10.7265625" style="17" customWidth="1"/>
    <col min="40" max="40" width="13.54296875" style="19" customWidth="1"/>
    <col min="41" max="41" width="10" style="19" customWidth="1"/>
    <col min="42" max="42" width="19.54296875" style="19" customWidth="1"/>
    <col min="43" max="43" width="13.6328125" style="19" customWidth="1"/>
    <col min="44" max="44" width="20.6328125" style="19" customWidth="1"/>
    <col min="45" max="45" width="15.08984375" style="19" customWidth="1"/>
    <col min="46" max="46" width="8.90625" style="19" hidden="1" customWidth="1" outlineLevel="1"/>
    <col min="47" max="47" width="11.453125" style="19" hidden="1" customWidth="1" outlineLevel="1"/>
    <col min="48" max="48" width="10.08984375" style="19" hidden="1" customWidth="1" outlineLevel="1"/>
    <col min="49" max="49" width="12.36328125" style="19" hidden="1" customWidth="1" outlineLevel="1"/>
    <col min="50" max="50" width="12.1796875" style="19" hidden="1" customWidth="1" outlineLevel="1"/>
    <col min="51" max="51" width="20.1796875" style="19" customWidth="1" collapsed="1"/>
    <col min="52" max="52" width="28.81640625" style="20" customWidth="1"/>
    <col min="53" max="53" width="20.6328125" style="20" customWidth="1"/>
    <col min="54" max="54" width="8.90625" style="19" customWidth="1"/>
    <col min="55" max="55" width="14.90625" style="21" customWidth="1"/>
    <col min="56" max="56" width="13.453125" style="19" customWidth="1"/>
    <col min="58" max="58" width="10.7265625" style="17" customWidth="1"/>
    <col min="59" max="59" width="13.54296875" style="19" customWidth="1"/>
    <col min="60" max="60" width="10" style="19" customWidth="1"/>
    <col min="61" max="61" width="19.54296875" style="19" customWidth="1"/>
    <col min="62" max="62" width="13.6328125" style="19" customWidth="1"/>
    <col min="63" max="63" width="20.6328125" style="19" customWidth="1"/>
    <col min="64" max="64" width="15.08984375" style="19" customWidth="1"/>
    <col min="65" max="65" width="8.90625" style="19" customWidth="1" outlineLevel="1"/>
    <col min="66" max="66" width="11.453125" style="19" customWidth="1" outlineLevel="1"/>
    <col min="67" max="67" width="10.08984375" style="19" customWidth="1" outlineLevel="1"/>
    <col min="68" max="68" width="12.36328125" style="19" customWidth="1" outlineLevel="1"/>
    <col min="69" max="69" width="12.1796875" style="19" customWidth="1" outlineLevel="1"/>
    <col min="70" max="70" width="20.1796875" style="19" customWidth="1"/>
    <col min="71" max="71" width="28.81640625" style="20" customWidth="1"/>
    <col min="72" max="72" width="20.6328125" style="20" customWidth="1"/>
    <col min="73" max="73" width="8.90625" style="19" customWidth="1"/>
    <col min="74" max="74" width="14.90625" style="21" customWidth="1"/>
    <col min="75" max="75" width="13.453125" style="19" customWidth="1"/>
    <col min="77" max="77" width="10.7265625" style="17" customWidth="1"/>
    <col min="78" max="78" width="13.54296875" style="19" customWidth="1"/>
    <col min="79" max="79" width="10" style="19" customWidth="1"/>
    <col min="80" max="80" width="19.54296875" style="19" customWidth="1"/>
    <col min="81" max="81" width="13.6328125" style="19" customWidth="1"/>
    <col min="82" max="82" width="20.6328125" style="19" customWidth="1"/>
    <col min="83" max="83" width="15.08984375" style="19" customWidth="1"/>
    <col min="84" max="84" width="8.90625" style="19" customWidth="1" outlineLevel="1"/>
    <col min="85" max="85" width="11.453125" style="19" customWidth="1" outlineLevel="1"/>
    <col min="86" max="86" width="10.08984375" style="19" customWidth="1" outlineLevel="1"/>
    <col min="87" max="87" width="12.36328125" style="19" customWidth="1" outlineLevel="1"/>
    <col min="88" max="88" width="12.1796875" style="19" customWidth="1" outlineLevel="1"/>
    <col min="89" max="89" width="20.1796875" style="19" customWidth="1"/>
    <col min="90" max="90" width="28.81640625" style="20" customWidth="1"/>
    <col min="91" max="91" width="10.54296875" style="20" customWidth="1"/>
    <col min="92" max="92" width="8.90625" style="19" customWidth="1"/>
    <col min="93" max="93" width="14.90625" style="21" customWidth="1"/>
    <col min="94" max="94" width="13.453125" style="19" customWidth="1"/>
  </cols>
  <sheetData>
    <row r="1" spans="1:94" s="8" customFormat="1" ht="51.5" customHeight="1" x14ac:dyDescent="0.3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7" t="s">
        <v>16</v>
      </c>
      <c r="R1" s="6" t="s">
        <v>17</v>
      </c>
      <c r="T1" s="9" t="s">
        <v>18</v>
      </c>
      <c r="U1" s="2" t="s">
        <v>1</v>
      </c>
      <c r="V1" s="3" t="s">
        <v>2</v>
      </c>
      <c r="W1" s="4" t="s">
        <v>3</v>
      </c>
      <c r="X1" s="4" t="s">
        <v>19</v>
      </c>
      <c r="Y1" s="4" t="s">
        <v>5</v>
      </c>
      <c r="Z1" s="4" t="s">
        <v>6</v>
      </c>
      <c r="AA1" s="5" t="s">
        <v>7</v>
      </c>
      <c r="AB1" s="5" t="s">
        <v>8</v>
      </c>
      <c r="AC1" s="5" t="s">
        <v>9</v>
      </c>
      <c r="AD1" s="5" t="s">
        <v>10</v>
      </c>
      <c r="AE1" s="5" t="s">
        <v>11</v>
      </c>
      <c r="AF1" s="6" t="s">
        <v>12</v>
      </c>
      <c r="AG1" s="6" t="s">
        <v>13</v>
      </c>
      <c r="AH1" s="6" t="s">
        <v>14</v>
      </c>
      <c r="AI1" s="6" t="s">
        <v>15</v>
      </c>
      <c r="AJ1" s="7" t="s">
        <v>16</v>
      </c>
      <c r="AK1" s="6" t="s">
        <v>17</v>
      </c>
      <c r="AM1" s="9" t="s">
        <v>20</v>
      </c>
      <c r="AN1" s="2" t="s">
        <v>1</v>
      </c>
      <c r="AO1" s="3" t="s">
        <v>2</v>
      </c>
      <c r="AP1" s="4" t="s">
        <v>3</v>
      </c>
      <c r="AQ1" s="4" t="s">
        <v>19</v>
      </c>
      <c r="AR1" s="4" t="s">
        <v>5</v>
      </c>
      <c r="AS1" s="4" t="s">
        <v>6</v>
      </c>
      <c r="AT1" s="5" t="s">
        <v>7</v>
      </c>
      <c r="AU1" s="5" t="s">
        <v>8</v>
      </c>
      <c r="AV1" s="5" t="s">
        <v>9</v>
      </c>
      <c r="AW1" s="5" t="s">
        <v>10</v>
      </c>
      <c r="AX1" s="5" t="s">
        <v>11</v>
      </c>
      <c r="AY1" s="6" t="s">
        <v>12</v>
      </c>
      <c r="AZ1" s="6" t="s">
        <v>13</v>
      </c>
      <c r="BA1" s="6" t="s">
        <v>14</v>
      </c>
      <c r="BB1" s="6" t="s">
        <v>15</v>
      </c>
      <c r="BC1" s="7" t="s">
        <v>16</v>
      </c>
      <c r="BD1" s="6" t="s">
        <v>17</v>
      </c>
      <c r="BF1" s="9" t="s">
        <v>21</v>
      </c>
      <c r="BG1" s="2" t="s">
        <v>1</v>
      </c>
      <c r="BH1" s="3" t="s">
        <v>2</v>
      </c>
      <c r="BI1" s="4" t="s">
        <v>3</v>
      </c>
      <c r="BJ1" s="4" t="s">
        <v>19</v>
      </c>
      <c r="BK1" s="4" t="s">
        <v>5</v>
      </c>
      <c r="BL1" s="4" t="s">
        <v>6</v>
      </c>
      <c r="BM1" s="5" t="s">
        <v>7</v>
      </c>
      <c r="BN1" s="5" t="s">
        <v>8</v>
      </c>
      <c r="BO1" s="5" t="s">
        <v>9</v>
      </c>
      <c r="BP1" s="5" t="s">
        <v>10</v>
      </c>
      <c r="BQ1" s="5" t="s">
        <v>11</v>
      </c>
      <c r="BR1" s="6" t="s">
        <v>12</v>
      </c>
      <c r="BS1" s="6" t="s">
        <v>13</v>
      </c>
      <c r="BT1" s="6" t="s">
        <v>14</v>
      </c>
      <c r="BU1" s="6" t="s">
        <v>15</v>
      </c>
      <c r="BV1" s="7" t="s">
        <v>16</v>
      </c>
      <c r="BW1" s="6" t="s">
        <v>17</v>
      </c>
      <c r="BY1" s="1" t="s">
        <v>22</v>
      </c>
      <c r="BZ1" s="2" t="s">
        <v>1</v>
      </c>
      <c r="CA1" s="3" t="s">
        <v>2</v>
      </c>
      <c r="CB1" s="4" t="s">
        <v>3</v>
      </c>
      <c r="CC1" s="4" t="s">
        <v>19</v>
      </c>
      <c r="CD1" s="4" t="s">
        <v>5</v>
      </c>
      <c r="CE1" s="4" t="s">
        <v>6</v>
      </c>
      <c r="CF1" s="5" t="s">
        <v>7</v>
      </c>
      <c r="CG1" s="5" t="s">
        <v>8</v>
      </c>
      <c r="CH1" s="5" t="s">
        <v>9</v>
      </c>
      <c r="CI1" s="5" t="s">
        <v>10</v>
      </c>
      <c r="CJ1" s="5" t="s">
        <v>11</v>
      </c>
      <c r="CK1" s="6" t="s">
        <v>12</v>
      </c>
      <c r="CL1" s="6" t="s">
        <v>13</v>
      </c>
      <c r="CM1" s="6" t="s">
        <v>14</v>
      </c>
      <c r="CN1" s="6" t="s">
        <v>15</v>
      </c>
      <c r="CO1" s="7" t="s">
        <v>16</v>
      </c>
      <c r="CP1" s="6" t="s">
        <v>17</v>
      </c>
    </row>
    <row r="2" spans="1:94" s="8" customFormat="1" ht="30" customHeight="1" x14ac:dyDescent="0.35">
      <c r="A2" s="23" t="str">
        <f>IF('[1]Enquête atelier'!B15="","",'[1]Enquête atelier'!B15)</f>
        <v/>
      </c>
      <c r="B2" s="10"/>
      <c r="C2" s="10"/>
      <c r="D2" s="10"/>
      <c r="E2" s="11"/>
      <c r="F2" s="10"/>
      <c r="G2" s="10" t="str">
        <f t="shared" ref="G2:G55" si="0">IF(F2&lt;&gt;"",1,"")</f>
        <v/>
      </c>
      <c r="H2" s="12" t="str">
        <f t="shared" ref="H2:H33" si="1">IF(F2&lt;&gt;"",((VLOOKUP(F2,refmat,4,FALSE))*G2),"")</f>
        <v/>
      </c>
      <c r="I2" s="12" t="str">
        <f t="shared" ref="I2:I33" si="2">IF(F2&lt;&gt;"",((VLOOKUP(F2,refmat,5,FALSE))*G2),"")</f>
        <v/>
      </c>
      <c r="J2" s="12" t="str">
        <f t="shared" ref="J2:J33" si="3">IF(F2&lt;&gt;"",((VLOOKUP(F2,refmat,6,FALSE))*G2),"")</f>
        <v/>
      </c>
      <c r="K2" s="12" t="str">
        <f t="shared" ref="K2:K33" si="4">IF(F2&lt;&gt;"",((VLOOKUP(F2,refmat,7,FALSE))*G2),"")</f>
        <v/>
      </c>
      <c r="L2" s="12" t="str">
        <f t="shared" ref="L2:L33" si="5">IF(F2&lt;&gt;"",((VLOOKUP(F2,refmat,8,FALSE))*G2),"")</f>
        <v/>
      </c>
      <c r="M2" s="13"/>
      <c r="N2" s="14"/>
      <c r="O2" s="14"/>
      <c r="P2" s="15" t="str">
        <f t="shared" ref="P2:P33" si="6">IF(N2="","",VLOOKUP(N2,refconso,5,FALSE))</f>
        <v/>
      </c>
      <c r="Q2" s="16" t="str">
        <f t="shared" ref="Q2:Q11" si="7">IF(N2="","",VLOOKUP(N2,refconso,4,FALSE)*O2)</f>
        <v/>
      </c>
      <c r="R2" s="13"/>
      <c r="T2" s="23" t="str">
        <f>IF('[1]Enquête atelier'!C15="","",'[1]Enquête atelier'!C15)</f>
        <v/>
      </c>
      <c r="U2" s="10"/>
      <c r="V2" s="10"/>
      <c r="W2" s="10"/>
      <c r="X2" s="11"/>
      <c r="Y2" s="10"/>
      <c r="Z2" s="10" t="str">
        <f t="shared" ref="Z2:Z55" si="8">IF(Y2&lt;&gt;"",1,"")</f>
        <v/>
      </c>
      <c r="AA2" s="12" t="str">
        <f t="shared" ref="AA2:AA33" si="9">IF(Y2&lt;&gt;"",((VLOOKUP(Y2,refmat,4,FALSE))*Z2),"")</f>
        <v/>
      </c>
      <c r="AB2" s="12" t="str">
        <f t="shared" ref="AB2:AB33" si="10">IF(Y2&lt;&gt;"",((VLOOKUP(Y2,refmat,5,FALSE))*Z2),"")</f>
        <v/>
      </c>
      <c r="AC2" s="12" t="str">
        <f t="shared" ref="AC2:AC33" si="11">IF(Y2&lt;&gt;"",((VLOOKUP(Y2,refmat,6,FALSE))*Z2),"")</f>
        <v/>
      </c>
      <c r="AD2" s="12" t="str">
        <f t="shared" ref="AD2:AD33" si="12">IF(Y2&lt;&gt;"",((VLOOKUP(Y2,refmat,7,FALSE))*Z2),"")</f>
        <v/>
      </c>
      <c r="AE2" s="12" t="str">
        <f t="shared" ref="AE2:AE33" si="13">IF(Y2&lt;&gt;"",((VLOOKUP(Y2,refmat,8,FALSE))*Z2),"")</f>
        <v/>
      </c>
      <c r="AF2" s="13"/>
      <c r="AG2" s="14"/>
      <c r="AH2" s="14"/>
      <c r="AI2" s="15" t="str">
        <f t="shared" ref="AI2:AI53" si="14">IF(AG2="","",VLOOKUP(AG2,refconso,5,FALSE))</f>
        <v/>
      </c>
      <c r="AJ2" s="16" t="str">
        <f t="shared" ref="AJ2:AJ53" si="15">IF(AG2="","",VLOOKUP(AG2,refconso,4,FALSE)*AH2)</f>
        <v/>
      </c>
      <c r="AK2" s="13"/>
      <c r="AM2" s="23" t="str">
        <f>IF('[1]Enquête atelier'!D15="","",'[1]Enquête atelier'!D15)</f>
        <v/>
      </c>
      <c r="AN2" s="10"/>
      <c r="AO2" s="10"/>
      <c r="AP2" s="10"/>
      <c r="AQ2" s="11"/>
      <c r="AR2" s="10"/>
      <c r="AS2" s="10" t="str">
        <f t="shared" ref="AS2:AS55" si="16">IF(AR2&lt;&gt;"",1,"")</f>
        <v/>
      </c>
      <c r="AT2" s="12" t="str">
        <f t="shared" ref="AT2:AT33" si="17">IF(AR2&lt;&gt;"",((VLOOKUP(AR2,refmat,4,FALSE))*AS2),"")</f>
        <v/>
      </c>
      <c r="AU2" s="12" t="str">
        <f t="shared" ref="AU2:AU33" si="18">IF(AR2&lt;&gt;"",((VLOOKUP(AR2,refmat,5,FALSE))*AS2),"")</f>
        <v/>
      </c>
      <c r="AV2" s="12" t="str">
        <f t="shared" ref="AV2:AV33" si="19">IF(AR2&lt;&gt;"",((VLOOKUP(AR2,refmat,6,FALSE))*AS2),"")</f>
        <v/>
      </c>
      <c r="AW2" s="12" t="str">
        <f t="shared" ref="AW2:AW33" si="20">IF(AR2&lt;&gt;"",((VLOOKUP(AR2,refmat,7,FALSE))*AS2),"")</f>
        <v/>
      </c>
      <c r="AX2" s="12" t="str">
        <f t="shared" ref="AX2:AX33" si="21">IF(AR2&lt;&gt;"",((VLOOKUP(AR2,refmat,8,FALSE))*AS2),"")</f>
        <v/>
      </c>
      <c r="AY2" s="13"/>
      <c r="AZ2" s="14"/>
      <c r="BA2" s="14"/>
      <c r="BB2" s="15" t="str">
        <f t="shared" ref="BB2:BB53" si="22">IF(AZ2="","",VLOOKUP(AZ2,refconso,5,FALSE))</f>
        <v/>
      </c>
      <c r="BC2" s="16" t="str">
        <f t="shared" ref="BC2:BC53" si="23">IF(AZ2="","",VLOOKUP(AZ2,refconso,4,FALSE)*BA2)</f>
        <v/>
      </c>
      <c r="BD2" s="13"/>
      <c r="BF2" s="23" t="str">
        <f>IF('[1]Enquête atelier'!E15="","",'[1]Enquête atelier'!E15)</f>
        <v/>
      </c>
      <c r="BG2" s="10"/>
      <c r="BH2" s="10"/>
      <c r="BI2" s="10"/>
      <c r="BJ2" s="11"/>
      <c r="BK2" s="10"/>
      <c r="BL2" s="10" t="str">
        <f t="shared" ref="BL2:BL55" si="24">IF(BK2&lt;&gt;"",1,"")</f>
        <v/>
      </c>
      <c r="BM2" s="12" t="str">
        <f t="shared" ref="BM2:BM33" si="25">IF(BK2&lt;&gt;"",((VLOOKUP(BK2,refmat,4,FALSE))*BL2),"")</f>
        <v/>
      </c>
      <c r="BN2" s="12" t="str">
        <f t="shared" ref="BN2:BN33" si="26">IF(BK2&lt;&gt;"",((VLOOKUP(BK2,refmat,5,FALSE))*BL2),"")</f>
        <v/>
      </c>
      <c r="BO2" s="12" t="str">
        <f t="shared" ref="BO2:BO33" si="27">IF(BK2&lt;&gt;"",((VLOOKUP(BK2,refmat,6,FALSE))*BL2),"")</f>
        <v/>
      </c>
      <c r="BP2" s="12" t="str">
        <f t="shared" ref="BP2:BP33" si="28">IF(BK2&lt;&gt;"",((VLOOKUP(BK2,refmat,7,FALSE))*BL2),"")</f>
        <v/>
      </c>
      <c r="BQ2" s="12" t="str">
        <f t="shared" ref="BQ2:BQ33" si="29">IF(BK2&lt;&gt;"",((VLOOKUP(BK2,refmat,8,FALSE))*BL2),"")</f>
        <v/>
      </c>
      <c r="BR2" s="13"/>
      <c r="BS2" s="14"/>
      <c r="BT2" s="14"/>
      <c r="BU2" s="15" t="str">
        <f t="shared" ref="BU2:BU53" si="30">IF(BS2="","",VLOOKUP(BS2,refconso,5,FALSE))</f>
        <v/>
      </c>
      <c r="BV2" s="16" t="str">
        <f t="shared" ref="BV2:BV53" si="31">IF(BS2="","",VLOOKUP(BS2,refconso,4,FALSE)*BT2)</f>
        <v/>
      </c>
      <c r="BW2" s="13"/>
      <c r="BY2" s="23" t="str">
        <f>IF('[1]Enquête atelier'!F15="","",'[1]Enquête atelier'!F15)</f>
        <v/>
      </c>
      <c r="BZ2" s="10"/>
      <c r="CA2" s="10"/>
      <c r="CB2" s="10"/>
      <c r="CC2" s="11"/>
      <c r="CD2" s="10"/>
      <c r="CE2" s="10" t="str">
        <f t="shared" ref="CE2:CE55" si="32">IF(CD2&lt;&gt;"",1,"")</f>
        <v/>
      </c>
      <c r="CF2" s="12" t="str">
        <f t="shared" ref="CF2:CF33" si="33">IF(CD2&lt;&gt;"",((VLOOKUP(CD2,refmat,4,FALSE))*CE2),"")</f>
        <v/>
      </c>
      <c r="CG2" s="12" t="str">
        <f t="shared" ref="CG2:CG33" si="34">IF(CD2&lt;&gt;"",((VLOOKUP(CD2,refmat,5,FALSE))*CE2),"")</f>
        <v/>
      </c>
      <c r="CH2" s="12" t="str">
        <f t="shared" ref="CH2:CH33" si="35">IF(CD2&lt;&gt;"",((VLOOKUP(CD2,refmat,6,FALSE))*CE2),"")</f>
        <v/>
      </c>
      <c r="CI2" s="12" t="str">
        <f t="shared" ref="CI2:CI33" si="36">IF(CD2&lt;&gt;"",((VLOOKUP(CD2,refmat,7,FALSE))*CE2),"")</f>
        <v/>
      </c>
      <c r="CJ2" s="12" t="str">
        <f t="shared" ref="CJ2:CJ33" si="37">IF(CD2&lt;&gt;"",((VLOOKUP(CD2,refmat,8,FALSE))*CE2),"")</f>
        <v/>
      </c>
      <c r="CK2" s="13"/>
      <c r="CL2" s="14"/>
      <c r="CM2" s="14"/>
      <c r="CN2" s="15" t="str">
        <f t="shared" ref="CN2:CN53" si="38">IF(CL2="","",VLOOKUP(CL2,refconso,5,FALSE))</f>
        <v/>
      </c>
      <c r="CO2" s="16" t="str">
        <f t="shared" ref="CO2:CO53" si="39">IF(CL2="","",VLOOKUP(CL2,refconso,4,FALSE)*CM2)</f>
        <v/>
      </c>
      <c r="CP2" s="13"/>
    </row>
    <row r="3" spans="1:94" ht="30" customHeight="1" x14ac:dyDescent="0.35">
      <c r="A3" s="23"/>
      <c r="B3" s="10"/>
      <c r="C3" s="10"/>
      <c r="D3" s="10"/>
      <c r="E3" s="11"/>
      <c r="F3" s="10"/>
      <c r="G3" s="10" t="str">
        <f t="shared" si="0"/>
        <v/>
      </c>
      <c r="H3" s="12" t="str">
        <f t="shared" si="1"/>
        <v/>
      </c>
      <c r="I3" s="12" t="str">
        <f t="shared" si="2"/>
        <v/>
      </c>
      <c r="J3" s="12" t="str">
        <f t="shared" si="3"/>
        <v/>
      </c>
      <c r="K3" s="12" t="str">
        <f t="shared" si="4"/>
        <v/>
      </c>
      <c r="L3" s="12" t="str">
        <f t="shared" si="5"/>
        <v/>
      </c>
      <c r="M3" s="13"/>
      <c r="N3" s="14"/>
      <c r="O3" s="14"/>
      <c r="P3" s="15" t="str">
        <f t="shared" si="6"/>
        <v/>
      </c>
      <c r="Q3" s="16" t="str">
        <f t="shared" si="7"/>
        <v/>
      </c>
      <c r="R3" s="13"/>
      <c r="T3" s="23"/>
      <c r="U3" s="10"/>
      <c r="V3" s="10"/>
      <c r="W3" s="10"/>
      <c r="X3" s="11"/>
      <c r="Y3" s="10"/>
      <c r="Z3" s="10" t="str">
        <f t="shared" si="8"/>
        <v/>
      </c>
      <c r="AA3" s="12" t="str">
        <f t="shared" si="9"/>
        <v/>
      </c>
      <c r="AB3" s="12" t="str">
        <f t="shared" si="10"/>
        <v/>
      </c>
      <c r="AC3" s="12" t="str">
        <f t="shared" si="11"/>
        <v/>
      </c>
      <c r="AD3" s="12" t="str">
        <f t="shared" si="12"/>
        <v/>
      </c>
      <c r="AE3" s="12" t="str">
        <f t="shared" si="13"/>
        <v/>
      </c>
      <c r="AF3" s="13"/>
      <c r="AG3" s="14"/>
      <c r="AH3" s="14"/>
      <c r="AI3" s="15" t="str">
        <f t="shared" si="14"/>
        <v/>
      </c>
      <c r="AJ3" s="16" t="str">
        <f t="shared" si="15"/>
        <v/>
      </c>
      <c r="AK3" s="13"/>
      <c r="AM3" s="23"/>
      <c r="AN3" s="10"/>
      <c r="AO3" s="10"/>
      <c r="AP3" s="10"/>
      <c r="AQ3" s="11"/>
      <c r="AR3" s="10"/>
      <c r="AS3" s="10" t="str">
        <f t="shared" si="16"/>
        <v/>
      </c>
      <c r="AT3" s="12" t="str">
        <f t="shared" si="17"/>
        <v/>
      </c>
      <c r="AU3" s="12" t="str">
        <f t="shared" si="18"/>
        <v/>
      </c>
      <c r="AV3" s="12" t="str">
        <f t="shared" si="19"/>
        <v/>
      </c>
      <c r="AW3" s="12" t="str">
        <f t="shared" si="20"/>
        <v/>
      </c>
      <c r="AX3" s="12" t="str">
        <f t="shared" si="21"/>
        <v/>
      </c>
      <c r="AY3" s="13"/>
      <c r="AZ3" s="14"/>
      <c r="BA3" s="14"/>
      <c r="BB3" s="15" t="str">
        <f t="shared" si="22"/>
        <v/>
      </c>
      <c r="BC3" s="16" t="str">
        <f t="shared" si="23"/>
        <v/>
      </c>
      <c r="BD3" s="13"/>
      <c r="BF3" s="23"/>
      <c r="BG3" s="10"/>
      <c r="BH3" s="10"/>
      <c r="BI3" s="10"/>
      <c r="BJ3" s="11"/>
      <c r="BK3" s="10"/>
      <c r="BL3" s="10" t="str">
        <f t="shared" si="24"/>
        <v/>
      </c>
      <c r="BM3" s="12" t="str">
        <f t="shared" si="25"/>
        <v/>
      </c>
      <c r="BN3" s="12" t="str">
        <f t="shared" si="26"/>
        <v/>
      </c>
      <c r="BO3" s="12" t="str">
        <f t="shared" si="27"/>
        <v/>
      </c>
      <c r="BP3" s="12" t="str">
        <f t="shared" si="28"/>
        <v/>
      </c>
      <c r="BQ3" s="12" t="str">
        <f t="shared" si="29"/>
        <v/>
      </c>
      <c r="BR3" s="13"/>
      <c r="BS3" s="14"/>
      <c r="BT3" s="14"/>
      <c r="BU3" s="15" t="str">
        <f t="shared" si="30"/>
        <v/>
      </c>
      <c r="BV3" s="16" t="str">
        <f t="shared" si="31"/>
        <v/>
      </c>
      <c r="BW3" s="13"/>
      <c r="BY3" s="23"/>
      <c r="BZ3" s="10"/>
      <c r="CA3" s="10"/>
      <c r="CB3" s="10"/>
      <c r="CC3" s="11"/>
      <c r="CD3" s="10"/>
      <c r="CE3" s="10" t="str">
        <f t="shared" si="32"/>
        <v/>
      </c>
      <c r="CF3" s="12" t="str">
        <f t="shared" si="33"/>
        <v/>
      </c>
      <c r="CG3" s="12" t="str">
        <f t="shared" si="34"/>
        <v/>
      </c>
      <c r="CH3" s="12" t="str">
        <f t="shared" si="35"/>
        <v/>
      </c>
      <c r="CI3" s="12" t="str">
        <f t="shared" si="36"/>
        <v/>
      </c>
      <c r="CJ3" s="12" t="str">
        <f t="shared" si="37"/>
        <v/>
      </c>
      <c r="CK3" s="13"/>
      <c r="CL3" s="14"/>
      <c r="CM3" s="14"/>
      <c r="CN3" s="15" t="str">
        <f t="shared" si="38"/>
        <v/>
      </c>
      <c r="CO3" s="16" t="str">
        <f t="shared" si="39"/>
        <v/>
      </c>
      <c r="CP3" s="13"/>
    </row>
    <row r="4" spans="1:94" s="8" customFormat="1" ht="30" customHeight="1" x14ac:dyDescent="0.35">
      <c r="A4" s="23"/>
      <c r="B4" s="10"/>
      <c r="C4" s="10"/>
      <c r="D4" s="10"/>
      <c r="E4" s="11"/>
      <c r="F4" s="10"/>
      <c r="G4" s="10" t="str">
        <f t="shared" si="0"/>
        <v/>
      </c>
      <c r="H4" s="12" t="str">
        <f t="shared" si="1"/>
        <v/>
      </c>
      <c r="I4" s="12" t="str">
        <f t="shared" si="2"/>
        <v/>
      </c>
      <c r="J4" s="12" t="str">
        <f t="shared" si="3"/>
        <v/>
      </c>
      <c r="K4" s="12" t="str">
        <f t="shared" si="4"/>
        <v/>
      </c>
      <c r="L4" s="12" t="str">
        <f t="shared" si="5"/>
        <v/>
      </c>
      <c r="M4" s="13"/>
      <c r="N4" s="14"/>
      <c r="O4" s="14"/>
      <c r="P4" s="15" t="str">
        <f t="shared" si="6"/>
        <v/>
      </c>
      <c r="Q4" s="16" t="str">
        <f t="shared" si="7"/>
        <v/>
      </c>
      <c r="R4" s="13"/>
      <c r="T4" s="23"/>
      <c r="U4" s="10"/>
      <c r="V4" s="10"/>
      <c r="W4" s="10"/>
      <c r="X4" s="11"/>
      <c r="Y4" s="10"/>
      <c r="Z4" s="10" t="str">
        <f t="shared" si="8"/>
        <v/>
      </c>
      <c r="AA4" s="12" t="str">
        <f t="shared" si="9"/>
        <v/>
      </c>
      <c r="AB4" s="12" t="str">
        <f t="shared" si="10"/>
        <v/>
      </c>
      <c r="AC4" s="12" t="str">
        <f t="shared" si="11"/>
        <v/>
      </c>
      <c r="AD4" s="12" t="str">
        <f t="shared" si="12"/>
        <v/>
      </c>
      <c r="AE4" s="12" t="str">
        <f t="shared" si="13"/>
        <v/>
      </c>
      <c r="AF4" s="13"/>
      <c r="AG4" s="14"/>
      <c r="AH4" s="14"/>
      <c r="AI4" s="15" t="str">
        <f t="shared" si="14"/>
        <v/>
      </c>
      <c r="AJ4" s="16" t="str">
        <f t="shared" si="15"/>
        <v/>
      </c>
      <c r="AK4" s="13"/>
      <c r="AM4" s="23"/>
      <c r="AN4" s="10"/>
      <c r="AO4" s="10"/>
      <c r="AP4" s="10"/>
      <c r="AQ4" s="11"/>
      <c r="AR4" s="10"/>
      <c r="AS4" s="10" t="str">
        <f t="shared" si="16"/>
        <v/>
      </c>
      <c r="AT4" s="12" t="str">
        <f t="shared" si="17"/>
        <v/>
      </c>
      <c r="AU4" s="12" t="str">
        <f t="shared" si="18"/>
        <v/>
      </c>
      <c r="AV4" s="12" t="str">
        <f t="shared" si="19"/>
        <v/>
      </c>
      <c r="AW4" s="12" t="str">
        <f t="shared" si="20"/>
        <v/>
      </c>
      <c r="AX4" s="12" t="str">
        <f t="shared" si="21"/>
        <v/>
      </c>
      <c r="AY4" s="13"/>
      <c r="AZ4" s="14"/>
      <c r="BA4" s="14"/>
      <c r="BB4" s="15" t="str">
        <f t="shared" si="22"/>
        <v/>
      </c>
      <c r="BC4" s="16" t="str">
        <f t="shared" si="23"/>
        <v/>
      </c>
      <c r="BD4" s="13"/>
      <c r="BF4" s="23"/>
      <c r="BG4" s="10"/>
      <c r="BH4" s="10"/>
      <c r="BI4" s="10"/>
      <c r="BJ4" s="11"/>
      <c r="BK4" s="10"/>
      <c r="BL4" s="10" t="str">
        <f t="shared" si="24"/>
        <v/>
      </c>
      <c r="BM4" s="12" t="str">
        <f t="shared" si="25"/>
        <v/>
      </c>
      <c r="BN4" s="12" t="str">
        <f t="shared" si="26"/>
        <v/>
      </c>
      <c r="BO4" s="12" t="str">
        <f t="shared" si="27"/>
        <v/>
      </c>
      <c r="BP4" s="12" t="str">
        <f t="shared" si="28"/>
        <v/>
      </c>
      <c r="BQ4" s="12" t="str">
        <f t="shared" si="29"/>
        <v/>
      </c>
      <c r="BR4" s="13"/>
      <c r="BS4" s="14"/>
      <c r="BT4" s="14"/>
      <c r="BU4" s="15" t="str">
        <f t="shared" si="30"/>
        <v/>
      </c>
      <c r="BV4" s="16" t="str">
        <f t="shared" si="31"/>
        <v/>
      </c>
      <c r="BW4" s="13"/>
      <c r="BY4" s="23"/>
      <c r="BZ4" s="10"/>
      <c r="CA4" s="10"/>
      <c r="CB4" s="10"/>
      <c r="CC4" s="11"/>
      <c r="CD4" s="10"/>
      <c r="CE4" s="10" t="str">
        <f t="shared" si="32"/>
        <v/>
      </c>
      <c r="CF4" s="12" t="str">
        <f t="shared" si="33"/>
        <v/>
      </c>
      <c r="CG4" s="12" t="str">
        <f t="shared" si="34"/>
        <v/>
      </c>
      <c r="CH4" s="12" t="str">
        <f t="shared" si="35"/>
        <v/>
      </c>
      <c r="CI4" s="12" t="str">
        <f t="shared" si="36"/>
        <v/>
      </c>
      <c r="CJ4" s="12" t="str">
        <f t="shared" si="37"/>
        <v/>
      </c>
      <c r="CK4" s="13"/>
      <c r="CL4" s="14"/>
      <c r="CM4" s="14"/>
      <c r="CN4" s="15" t="str">
        <f t="shared" si="38"/>
        <v/>
      </c>
      <c r="CO4" s="16" t="str">
        <f t="shared" si="39"/>
        <v/>
      </c>
      <c r="CP4" s="13"/>
    </row>
    <row r="5" spans="1:94" s="8" customFormat="1" ht="30" customHeight="1" x14ac:dyDescent="0.35">
      <c r="A5" s="23"/>
      <c r="B5" s="10"/>
      <c r="C5" s="10"/>
      <c r="D5" s="10"/>
      <c r="E5" s="11"/>
      <c r="F5" s="10"/>
      <c r="G5" s="10" t="str">
        <f t="shared" si="0"/>
        <v/>
      </c>
      <c r="H5" s="12" t="str">
        <f t="shared" si="1"/>
        <v/>
      </c>
      <c r="I5" s="12" t="str">
        <f t="shared" si="2"/>
        <v/>
      </c>
      <c r="J5" s="12" t="str">
        <f t="shared" si="3"/>
        <v/>
      </c>
      <c r="K5" s="12" t="str">
        <f t="shared" si="4"/>
        <v/>
      </c>
      <c r="L5" s="12" t="str">
        <f t="shared" si="5"/>
        <v/>
      </c>
      <c r="M5" s="13"/>
      <c r="N5" s="14"/>
      <c r="O5" s="14"/>
      <c r="P5" s="15" t="str">
        <f t="shared" si="6"/>
        <v/>
      </c>
      <c r="Q5" s="16" t="str">
        <f t="shared" si="7"/>
        <v/>
      </c>
      <c r="R5" s="13"/>
      <c r="T5" s="23"/>
      <c r="U5" s="10"/>
      <c r="V5" s="10"/>
      <c r="W5" s="10"/>
      <c r="X5" s="11"/>
      <c r="Y5" s="10"/>
      <c r="Z5" s="10" t="str">
        <f t="shared" si="8"/>
        <v/>
      </c>
      <c r="AA5" s="12" t="str">
        <f t="shared" si="9"/>
        <v/>
      </c>
      <c r="AB5" s="12" t="str">
        <f t="shared" si="10"/>
        <v/>
      </c>
      <c r="AC5" s="12" t="str">
        <f t="shared" si="11"/>
        <v/>
      </c>
      <c r="AD5" s="12" t="str">
        <f t="shared" si="12"/>
        <v/>
      </c>
      <c r="AE5" s="12" t="str">
        <f t="shared" si="13"/>
        <v/>
      </c>
      <c r="AF5" s="13"/>
      <c r="AG5" s="14"/>
      <c r="AH5" s="14"/>
      <c r="AI5" s="15" t="str">
        <f t="shared" si="14"/>
        <v/>
      </c>
      <c r="AJ5" s="16" t="str">
        <f t="shared" si="15"/>
        <v/>
      </c>
      <c r="AK5" s="13"/>
      <c r="AM5" s="23"/>
      <c r="AN5" s="10"/>
      <c r="AO5" s="10"/>
      <c r="AP5" s="10"/>
      <c r="AQ5" s="11"/>
      <c r="AR5" s="10"/>
      <c r="AS5" s="10" t="str">
        <f t="shared" si="16"/>
        <v/>
      </c>
      <c r="AT5" s="12" t="str">
        <f t="shared" si="17"/>
        <v/>
      </c>
      <c r="AU5" s="12" t="str">
        <f t="shared" si="18"/>
        <v/>
      </c>
      <c r="AV5" s="12" t="str">
        <f t="shared" si="19"/>
        <v/>
      </c>
      <c r="AW5" s="12" t="str">
        <f t="shared" si="20"/>
        <v/>
      </c>
      <c r="AX5" s="12" t="str">
        <f t="shared" si="21"/>
        <v/>
      </c>
      <c r="AY5" s="13"/>
      <c r="AZ5" s="14"/>
      <c r="BA5" s="14"/>
      <c r="BB5" s="15" t="str">
        <f t="shared" si="22"/>
        <v/>
      </c>
      <c r="BC5" s="16" t="str">
        <f t="shared" si="23"/>
        <v/>
      </c>
      <c r="BD5" s="13"/>
      <c r="BF5" s="23"/>
      <c r="BG5" s="10"/>
      <c r="BH5" s="10"/>
      <c r="BI5" s="10"/>
      <c r="BJ5" s="11"/>
      <c r="BK5" s="10"/>
      <c r="BL5" s="10" t="str">
        <f t="shared" si="24"/>
        <v/>
      </c>
      <c r="BM5" s="12" t="str">
        <f t="shared" si="25"/>
        <v/>
      </c>
      <c r="BN5" s="12" t="str">
        <f t="shared" si="26"/>
        <v/>
      </c>
      <c r="BO5" s="12" t="str">
        <f t="shared" si="27"/>
        <v/>
      </c>
      <c r="BP5" s="12" t="str">
        <f t="shared" si="28"/>
        <v/>
      </c>
      <c r="BQ5" s="12" t="str">
        <f t="shared" si="29"/>
        <v/>
      </c>
      <c r="BR5" s="13"/>
      <c r="BS5" s="14"/>
      <c r="BT5" s="14"/>
      <c r="BU5" s="15" t="str">
        <f t="shared" si="30"/>
        <v/>
      </c>
      <c r="BV5" s="16" t="str">
        <f t="shared" si="31"/>
        <v/>
      </c>
      <c r="BW5" s="13"/>
      <c r="BY5" s="23"/>
      <c r="BZ5" s="10"/>
      <c r="CA5" s="10"/>
      <c r="CB5" s="10"/>
      <c r="CC5" s="11"/>
      <c r="CD5" s="10"/>
      <c r="CE5" s="10" t="str">
        <f t="shared" si="32"/>
        <v/>
      </c>
      <c r="CF5" s="12" t="str">
        <f t="shared" si="33"/>
        <v/>
      </c>
      <c r="CG5" s="12" t="str">
        <f t="shared" si="34"/>
        <v/>
      </c>
      <c r="CH5" s="12" t="str">
        <f t="shared" si="35"/>
        <v/>
      </c>
      <c r="CI5" s="12" t="str">
        <f t="shared" si="36"/>
        <v/>
      </c>
      <c r="CJ5" s="12" t="str">
        <f t="shared" si="37"/>
        <v/>
      </c>
      <c r="CK5" s="13"/>
      <c r="CL5" s="14"/>
      <c r="CM5" s="14"/>
      <c r="CN5" s="15" t="str">
        <f t="shared" si="38"/>
        <v/>
      </c>
      <c r="CO5" s="16" t="str">
        <f t="shared" si="39"/>
        <v/>
      </c>
      <c r="CP5" s="13"/>
    </row>
    <row r="6" spans="1:94" s="8" customFormat="1" ht="30" customHeight="1" x14ac:dyDescent="0.35">
      <c r="A6" s="23"/>
      <c r="B6" s="10"/>
      <c r="C6" s="10"/>
      <c r="D6" s="10"/>
      <c r="E6" s="11"/>
      <c r="F6" s="10"/>
      <c r="G6" s="10" t="str">
        <f t="shared" si="0"/>
        <v/>
      </c>
      <c r="H6" s="12" t="str">
        <f t="shared" si="1"/>
        <v/>
      </c>
      <c r="I6" s="12" t="str">
        <f t="shared" si="2"/>
        <v/>
      </c>
      <c r="J6" s="12" t="str">
        <f t="shared" si="3"/>
        <v/>
      </c>
      <c r="K6" s="12" t="str">
        <f t="shared" si="4"/>
        <v/>
      </c>
      <c r="L6" s="12" t="str">
        <f t="shared" si="5"/>
        <v/>
      </c>
      <c r="M6" s="13"/>
      <c r="N6" s="14"/>
      <c r="O6" s="14"/>
      <c r="P6" s="15" t="str">
        <f t="shared" si="6"/>
        <v/>
      </c>
      <c r="Q6" s="16" t="str">
        <f t="shared" si="7"/>
        <v/>
      </c>
      <c r="R6" s="13"/>
      <c r="T6" s="23"/>
      <c r="U6" s="10"/>
      <c r="V6" s="10"/>
      <c r="W6" s="10"/>
      <c r="X6" s="11"/>
      <c r="Y6" s="10"/>
      <c r="Z6" s="10" t="str">
        <f t="shared" si="8"/>
        <v/>
      </c>
      <c r="AA6" s="12" t="str">
        <f t="shared" si="9"/>
        <v/>
      </c>
      <c r="AB6" s="12" t="str">
        <f t="shared" si="10"/>
        <v/>
      </c>
      <c r="AC6" s="12" t="str">
        <f t="shared" si="11"/>
        <v/>
      </c>
      <c r="AD6" s="12" t="str">
        <f t="shared" si="12"/>
        <v/>
      </c>
      <c r="AE6" s="12" t="str">
        <f t="shared" si="13"/>
        <v/>
      </c>
      <c r="AF6" s="13"/>
      <c r="AG6" s="14"/>
      <c r="AH6" s="14"/>
      <c r="AI6" s="15" t="str">
        <f t="shared" si="14"/>
        <v/>
      </c>
      <c r="AJ6" s="16" t="str">
        <f t="shared" si="15"/>
        <v/>
      </c>
      <c r="AK6" s="13"/>
      <c r="AM6" s="23"/>
      <c r="AN6" s="10"/>
      <c r="AO6" s="10"/>
      <c r="AP6" s="10"/>
      <c r="AQ6" s="11"/>
      <c r="AR6" s="10"/>
      <c r="AS6" s="10" t="str">
        <f t="shared" si="16"/>
        <v/>
      </c>
      <c r="AT6" s="12" t="str">
        <f t="shared" si="17"/>
        <v/>
      </c>
      <c r="AU6" s="12" t="str">
        <f t="shared" si="18"/>
        <v/>
      </c>
      <c r="AV6" s="12" t="str">
        <f t="shared" si="19"/>
        <v/>
      </c>
      <c r="AW6" s="12" t="str">
        <f t="shared" si="20"/>
        <v/>
      </c>
      <c r="AX6" s="12" t="str">
        <f t="shared" si="21"/>
        <v/>
      </c>
      <c r="AY6" s="13"/>
      <c r="AZ6" s="14"/>
      <c r="BA6" s="14"/>
      <c r="BB6" s="15" t="str">
        <f t="shared" si="22"/>
        <v/>
      </c>
      <c r="BC6" s="16" t="str">
        <f t="shared" si="23"/>
        <v/>
      </c>
      <c r="BD6" s="13"/>
      <c r="BF6" s="23"/>
      <c r="BG6" s="10"/>
      <c r="BH6" s="10"/>
      <c r="BI6" s="10"/>
      <c r="BJ6" s="11"/>
      <c r="BK6" s="10"/>
      <c r="BL6" s="10" t="str">
        <f t="shared" si="24"/>
        <v/>
      </c>
      <c r="BM6" s="12" t="str">
        <f t="shared" si="25"/>
        <v/>
      </c>
      <c r="BN6" s="12" t="str">
        <f t="shared" si="26"/>
        <v/>
      </c>
      <c r="BO6" s="12" t="str">
        <f t="shared" si="27"/>
        <v/>
      </c>
      <c r="BP6" s="12" t="str">
        <f t="shared" si="28"/>
        <v/>
      </c>
      <c r="BQ6" s="12" t="str">
        <f t="shared" si="29"/>
        <v/>
      </c>
      <c r="BR6" s="13"/>
      <c r="BS6" s="14"/>
      <c r="BT6" s="14"/>
      <c r="BU6" s="15" t="str">
        <f t="shared" si="30"/>
        <v/>
      </c>
      <c r="BV6" s="16" t="str">
        <f t="shared" si="31"/>
        <v/>
      </c>
      <c r="BW6" s="13"/>
      <c r="BY6" s="23"/>
      <c r="BZ6" s="10"/>
      <c r="CA6" s="10"/>
      <c r="CB6" s="10"/>
      <c r="CC6" s="11"/>
      <c r="CD6" s="10"/>
      <c r="CE6" s="10" t="str">
        <f t="shared" si="32"/>
        <v/>
      </c>
      <c r="CF6" s="12" t="str">
        <f t="shared" si="33"/>
        <v/>
      </c>
      <c r="CG6" s="12" t="str">
        <f t="shared" si="34"/>
        <v/>
      </c>
      <c r="CH6" s="12" t="str">
        <f t="shared" si="35"/>
        <v/>
      </c>
      <c r="CI6" s="12" t="str">
        <f t="shared" si="36"/>
        <v/>
      </c>
      <c r="CJ6" s="12" t="str">
        <f t="shared" si="37"/>
        <v/>
      </c>
      <c r="CK6" s="13"/>
      <c r="CL6" s="14"/>
      <c r="CM6" s="14"/>
      <c r="CN6" s="15" t="str">
        <f t="shared" si="38"/>
        <v/>
      </c>
      <c r="CO6" s="16" t="str">
        <f t="shared" si="39"/>
        <v/>
      </c>
      <c r="CP6" s="13"/>
    </row>
    <row r="7" spans="1:94" s="8" customFormat="1" ht="30" customHeight="1" x14ac:dyDescent="0.35">
      <c r="A7" s="23"/>
      <c r="B7" s="10"/>
      <c r="C7" s="10"/>
      <c r="D7" s="10"/>
      <c r="E7" s="11"/>
      <c r="F7" s="10"/>
      <c r="G7" s="10" t="str">
        <f t="shared" si="0"/>
        <v/>
      </c>
      <c r="H7" s="12" t="str">
        <f t="shared" si="1"/>
        <v/>
      </c>
      <c r="I7" s="12" t="str">
        <f t="shared" si="2"/>
        <v/>
      </c>
      <c r="J7" s="12" t="str">
        <f t="shared" si="3"/>
        <v/>
      </c>
      <c r="K7" s="12" t="str">
        <f t="shared" si="4"/>
        <v/>
      </c>
      <c r="L7" s="12" t="str">
        <f t="shared" si="5"/>
        <v/>
      </c>
      <c r="M7" s="13"/>
      <c r="N7" s="14"/>
      <c r="O7" s="14"/>
      <c r="P7" s="15" t="str">
        <f t="shared" si="6"/>
        <v/>
      </c>
      <c r="Q7" s="16" t="str">
        <f t="shared" si="7"/>
        <v/>
      </c>
      <c r="R7" s="13"/>
      <c r="T7" s="23"/>
      <c r="U7" s="10"/>
      <c r="V7" s="10"/>
      <c r="W7" s="10"/>
      <c r="X7" s="11"/>
      <c r="Y7" s="10"/>
      <c r="Z7" s="10" t="str">
        <f t="shared" si="8"/>
        <v/>
      </c>
      <c r="AA7" s="12" t="str">
        <f t="shared" si="9"/>
        <v/>
      </c>
      <c r="AB7" s="12" t="str">
        <f t="shared" si="10"/>
        <v/>
      </c>
      <c r="AC7" s="12" t="str">
        <f t="shared" si="11"/>
        <v/>
      </c>
      <c r="AD7" s="12" t="str">
        <f t="shared" si="12"/>
        <v/>
      </c>
      <c r="AE7" s="12" t="str">
        <f t="shared" si="13"/>
        <v/>
      </c>
      <c r="AF7" s="13"/>
      <c r="AG7" s="14"/>
      <c r="AH7" s="14"/>
      <c r="AI7" s="15" t="str">
        <f t="shared" si="14"/>
        <v/>
      </c>
      <c r="AJ7" s="16" t="str">
        <f t="shared" si="15"/>
        <v/>
      </c>
      <c r="AK7" s="13"/>
      <c r="AM7" s="23"/>
      <c r="AN7" s="10"/>
      <c r="AO7" s="10"/>
      <c r="AP7" s="10"/>
      <c r="AQ7" s="11"/>
      <c r="AR7" s="10"/>
      <c r="AS7" s="10" t="str">
        <f t="shared" si="16"/>
        <v/>
      </c>
      <c r="AT7" s="12" t="str">
        <f t="shared" si="17"/>
        <v/>
      </c>
      <c r="AU7" s="12" t="str">
        <f t="shared" si="18"/>
        <v/>
      </c>
      <c r="AV7" s="12" t="str">
        <f t="shared" si="19"/>
        <v/>
      </c>
      <c r="AW7" s="12" t="str">
        <f t="shared" si="20"/>
        <v/>
      </c>
      <c r="AX7" s="12" t="str">
        <f t="shared" si="21"/>
        <v/>
      </c>
      <c r="AY7" s="13"/>
      <c r="AZ7" s="14"/>
      <c r="BA7" s="14"/>
      <c r="BB7" s="15" t="str">
        <f t="shared" si="22"/>
        <v/>
      </c>
      <c r="BC7" s="16" t="str">
        <f t="shared" si="23"/>
        <v/>
      </c>
      <c r="BD7" s="13"/>
      <c r="BF7" s="23"/>
      <c r="BG7" s="10"/>
      <c r="BH7" s="10"/>
      <c r="BI7" s="10"/>
      <c r="BJ7" s="11"/>
      <c r="BK7" s="10"/>
      <c r="BL7" s="10" t="str">
        <f t="shared" si="24"/>
        <v/>
      </c>
      <c r="BM7" s="12" t="str">
        <f t="shared" si="25"/>
        <v/>
      </c>
      <c r="BN7" s="12" t="str">
        <f t="shared" si="26"/>
        <v/>
      </c>
      <c r="BO7" s="12" t="str">
        <f t="shared" si="27"/>
        <v/>
      </c>
      <c r="BP7" s="12" t="str">
        <f t="shared" si="28"/>
        <v/>
      </c>
      <c r="BQ7" s="12" t="str">
        <f t="shared" si="29"/>
        <v/>
      </c>
      <c r="BR7" s="13"/>
      <c r="BS7" s="14"/>
      <c r="BT7" s="14"/>
      <c r="BU7" s="15" t="str">
        <f t="shared" si="30"/>
        <v/>
      </c>
      <c r="BV7" s="16" t="str">
        <f t="shared" si="31"/>
        <v/>
      </c>
      <c r="BW7" s="13"/>
      <c r="BY7" s="23"/>
      <c r="BZ7" s="10"/>
      <c r="CA7" s="10"/>
      <c r="CB7" s="10"/>
      <c r="CC7" s="11"/>
      <c r="CD7" s="10"/>
      <c r="CE7" s="10" t="str">
        <f t="shared" si="32"/>
        <v/>
      </c>
      <c r="CF7" s="12" t="str">
        <f t="shared" si="33"/>
        <v/>
      </c>
      <c r="CG7" s="12" t="str">
        <f t="shared" si="34"/>
        <v/>
      </c>
      <c r="CH7" s="12" t="str">
        <f t="shared" si="35"/>
        <v/>
      </c>
      <c r="CI7" s="12" t="str">
        <f t="shared" si="36"/>
        <v/>
      </c>
      <c r="CJ7" s="12" t="str">
        <f t="shared" si="37"/>
        <v/>
      </c>
      <c r="CK7" s="13"/>
      <c r="CL7" s="14"/>
      <c r="CM7" s="14"/>
      <c r="CN7" s="15" t="str">
        <f t="shared" si="38"/>
        <v/>
      </c>
      <c r="CO7" s="16" t="str">
        <f t="shared" si="39"/>
        <v/>
      </c>
      <c r="CP7" s="13"/>
    </row>
    <row r="8" spans="1:94" ht="30" customHeight="1" x14ac:dyDescent="0.35">
      <c r="A8" s="23"/>
      <c r="B8" s="10"/>
      <c r="C8" s="10"/>
      <c r="D8" s="10"/>
      <c r="E8" s="11"/>
      <c r="F8" s="10"/>
      <c r="G8" s="10" t="str">
        <f t="shared" si="0"/>
        <v/>
      </c>
      <c r="H8" s="12" t="str">
        <f t="shared" si="1"/>
        <v/>
      </c>
      <c r="I8" s="12" t="str">
        <f t="shared" si="2"/>
        <v/>
      </c>
      <c r="J8" s="12" t="str">
        <f t="shared" si="3"/>
        <v/>
      </c>
      <c r="K8" s="12" t="str">
        <f t="shared" si="4"/>
        <v/>
      </c>
      <c r="L8" s="12" t="str">
        <f t="shared" si="5"/>
        <v/>
      </c>
      <c r="M8" s="13"/>
      <c r="N8" s="14"/>
      <c r="O8" s="14"/>
      <c r="P8" s="15" t="str">
        <f t="shared" si="6"/>
        <v/>
      </c>
      <c r="Q8" s="16" t="str">
        <f t="shared" si="7"/>
        <v/>
      </c>
      <c r="R8" s="13"/>
      <c r="T8" s="23"/>
      <c r="U8" s="10"/>
      <c r="V8" s="10"/>
      <c r="W8" s="10"/>
      <c r="X8" s="11"/>
      <c r="Y8" s="10"/>
      <c r="Z8" s="10" t="str">
        <f t="shared" si="8"/>
        <v/>
      </c>
      <c r="AA8" s="12" t="str">
        <f t="shared" si="9"/>
        <v/>
      </c>
      <c r="AB8" s="12" t="str">
        <f t="shared" si="10"/>
        <v/>
      </c>
      <c r="AC8" s="12" t="str">
        <f t="shared" si="11"/>
        <v/>
      </c>
      <c r="AD8" s="12" t="str">
        <f t="shared" si="12"/>
        <v/>
      </c>
      <c r="AE8" s="12" t="str">
        <f t="shared" si="13"/>
        <v/>
      </c>
      <c r="AF8" s="13"/>
      <c r="AG8" s="14"/>
      <c r="AH8" s="14"/>
      <c r="AI8" s="15" t="str">
        <f t="shared" si="14"/>
        <v/>
      </c>
      <c r="AJ8" s="16" t="str">
        <f t="shared" si="15"/>
        <v/>
      </c>
      <c r="AK8" s="13"/>
      <c r="AM8" s="23"/>
      <c r="AN8" s="10"/>
      <c r="AO8" s="10"/>
      <c r="AP8" s="10"/>
      <c r="AQ8" s="11"/>
      <c r="AR8" s="10"/>
      <c r="AS8" s="10" t="str">
        <f t="shared" si="16"/>
        <v/>
      </c>
      <c r="AT8" s="12" t="str">
        <f t="shared" si="17"/>
        <v/>
      </c>
      <c r="AU8" s="12" t="str">
        <f t="shared" si="18"/>
        <v/>
      </c>
      <c r="AV8" s="12" t="str">
        <f t="shared" si="19"/>
        <v/>
      </c>
      <c r="AW8" s="12" t="str">
        <f t="shared" si="20"/>
        <v/>
      </c>
      <c r="AX8" s="12" t="str">
        <f t="shared" si="21"/>
        <v/>
      </c>
      <c r="AY8" s="13"/>
      <c r="AZ8" s="14"/>
      <c r="BA8" s="14"/>
      <c r="BB8" s="15" t="str">
        <f t="shared" si="22"/>
        <v/>
      </c>
      <c r="BC8" s="16" t="str">
        <f t="shared" si="23"/>
        <v/>
      </c>
      <c r="BD8" s="13"/>
      <c r="BF8" s="23"/>
      <c r="BG8" s="10"/>
      <c r="BH8" s="10"/>
      <c r="BI8" s="10"/>
      <c r="BJ8" s="11"/>
      <c r="BK8" s="10"/>
      <c r="BL8" s="10" t="str">
        <f t="shared" si="24"/>
        <v/>
      </c>
      <c r="BM8" s="12" t="str">
        <f t="shared" si="25"/>
        <v/>
      </c>
      <c r="BN8" s="12" t="str">
        <f t="shared" si="26"/>
        <v/>
      </c>
      <c r="BO8" s="12" t="str">
        <f t="shared" si="27"/>
        <v/>
      </c>
      <c r="BP8" s="12" t="str">
        <f t="shared" si="28"/>
        <v/>
      </c>
      <c r="BQ8" s="12" t="str">
        <f t="shared" si="29"/>
        <v/>
      </c>
      <c r="BR8" s="13"/>
      <c r="BS8" s="14"/>
      <c r="BT8" s="14"/>
      <c r="BU8" s="15" t="str">
        <f t="shared" si="30"/>
        <v/>
      </c>
      <c r="BV8" s="16" t="str">
        <f t="shared" si="31"/>
        <v/>
      </c>
      <c r="BW8" s="13"/>
      <c r="BY8" s="23"/>
      <c r="BZ8" s="10"/>
      <c r="CA8" s="10"/>
      <c r="CB8" s="10"/>
      <c r="CC8" s="11"/>
      <c r="CD8" s="10"/>
      <c r="CE8" s="10" t="str">
        <f t="shared" si="32"/>
        <v/>
      </c>
      <c r="CF8" s="12" t="str">
        <f t="shared" si="33"/>
        <v/>
      </c>
      <c r="CG8" s="12" t="str">
        <f t="shared" si="34"/>
        <v/>
      </c>
      <c r="CH8" s="12" t="str">
        <f t="shared" si="35"/>
        <v/>
      </c>
      <c r="CI8" s="12" t="str">
        <f t="shared" si="36"/>
        <v/>
      </c>
      <c r="CJ8" s="12" t="str">
        <f t="shared" si="37"/>
        <v/>
      </c>
      <c r="CK8" s="13"/>
      <c r="CL8" s="14"/>
      <c r="CM8" s="14"/>
      <c r="CN8" s="15" t="str">
        <f t="shared" si="38"/>
        <v/>
      </c>
      <c r="CO8" s="16" t="str">
        <f t="shared" si="39"/>
        <v/>
      </c>
      <c r="CP8" s="13"/>
    </row>
    <row r="9" spans="1:94" ht="30" customHeight="1" x14ac:dyDescent="0.35">
      <c r="A9" s="23"/>
      <c r="B9" s="10"/>
      <c r="C9" s="10"/>
      <c r="D9" s="10"/>
      <c r="E9" s="11"/>
      <c r="F9" s="10"/>
      <c r="G9" s="10" t="str">
        <f t="shared" si="0"/>
        <v/>
      </c>
      <c r="H9" s="12" t="str">
        <f t="shared" si="1"/>
        <v/>
      </c>
      <c r="I9" s="12" t="str">
        <f t="shared" si="2"/>
        <v/>
      </c>
      <c r="J9" s="12" t="str">
        <f t="shared" si="3"/>
        <v/>
      </c>
      <c r="K9" s="12" t="str">
        <f t="shared" si="4"/>
        <v/>
      </c>
      <c r="L9" s="12" t="str">
        <f t="shared" si="5"/>
        <v/>
      </c>
      <c r="M9" s="13"/>
      <c r="N9" s="14"/>
      <c r="O9" s="14"/>
      <c r="P9" s="15" t="str">
        <f t="shared" si="6"/>
        <v/>
      </c>
      <c r="Q9" s="16" t="str">
        <f t="shared" si="7"/>
        <v/>
      </c>
      <c r="R9" s="13"/>
      <c r="T9" s="23"/>
      <c r="U9" s="10"/>
      <c r="V9" s="10"/>
      <c r="W9" s="10"/>
      <c r="X9" s="11"/>
      <c r="Y9" s="10"/>
      <c r="Z9" s="10" t="str">
        <f t="shared" si="8"/>
        <v/>
      </c>
      <c r="AA9" s="12" t="str">
        <f t="shared" si="9"/>
        <v/>
      </c>
      <c r="AB9" s="12" t="str">
        <f t="shared" si="10"/>
        <v/>
      </c>
      <c r="AC9" s="12" t="str">
        <f t="shared" si="11"/>
        <v/>
      </c>
      <c r="AD9" s="12" t="str">
        <f t="shared" si="12"/>
        <v/>
      </c>
      <c r="AE9" s="12" t="str">
        <f t="shared" si="13"/>
        <v/>
      </c>
      <c r="AF9" s="13"/>
      <c r="AG9" s="14"/>
      <c r="AH9" s="14"/>
      <c r="AI9" s="15" t="str">
        <f t="shared" si="14"/>
        <v/>
      </c>
      <c r="AJ9" s="16" t="str">
        <f t="shared" si="15"/>
        <v/>
      </c>
      <c r="AK9" s="13"/>
      <c r="AM9" s="23"/>
      <c r="AN9" s="10"/>
      <c r="AO9" s="10"/>
      <c r="AP9" s="10"/>
      <c r="AQ9" s="11"/>
      <c r="AR9" s="10"/>
      <c r="AS9" s="10" t="str">
        <f t="shared" si="16"/>
        <v/>
      </c>
      <c r="AT9" s="12" t="str">
        <f t="shared" si="17"/>
        <v/>
      </c>
      <c r="AU9" s="12" t="str">
        <f t="shared" si="18"/>
        <v/>
      </c>
      <c r="AV9" s="12" t="str">
        <f t="shared" si="19"/>
        <v/>
      </c>
      <c r="AW9" s="12" t="str">
        <f t="shared" si="20"/>
        <v/>
      </c>
      <c r="AX9" s="12" t="str">
        <f t="shared" si="21"/>
        <v/>
      </c>
      <c r="AY9" s="13"/>
      <c r="AZ9" s="14"/>
      <c r="BA9" s="14"/>
      <c r="BB9" s="15" t="str">
        <f t="shared" si="22"/>
        <v/>
      </c>
      <c r="BC9" s="16" t="str">
        <f t="shared" si="23"/>
        <v/>
      </c>
      <c r="BD9" s="13"/>
      <c r="BF9" s="23"/>
      <c r="BG9" s="10"/>
      <c r="BH9" s="10"/>
      <c r="BI9" s="10"/>
      <c r="BJ9" s="11"/>
      <c r="BK9" s="10"/>
      <c r="BL9" s="10" t="str">
        <f t="shared" si="24"/>
        <v/>
      </c>
      <c r="BM9" s="12" t="str">
        <f t="shared" si="25"/>
        <v/>
      </c>
      <c r="BN9" s="12" t="str">
        <f t="shared" si="26"/>
        <v/>
      </c>
      <c r="BO9" s="12" t="str">
        <f t="shared" si="27"/>
        <v/>
      </c>
      <c r="BP9" s="12" t="str">
        <f t="shared" si="28"/>
        <v/>
      </c>
      <c r="BQ9" s="12" t="str">
        <f t="shared" si="29"/>
        <v/>
      </c>
      <c r="BR9" s="13"/>
      <c r="BS9" s="14"/>
      <c r="BT9" s="14"/>
      <c r="BU9" s="15" t="str">
        <f t="shared" si="30"/>
        <v/>
      </c>
      <c r="BV9" s="16" t="str">
        <f t="shared" si="31"/>
        <v/>
      </c>
      <c r="BW9" s="13"/>
      <c r="BY9" s="23"/>
      <c r="BZ9" s="10"/>
      <c r="CA9" s="10"/>
      <c r="CB9" s="10"/>
      <c r="CC9" s="11"/>
      <c r="CD9" s="10"/>
      <c r="CE9" s="10" t="str">
        <f t="shared" si="32"/>
        <v/>
      </c>
      <c r="CF9" s="12" t="str">
        <f t="shared" si="33"/>
        <v/>
      </c>
      <c r="CG9" s="12" t="str">
        <f t="shared" si="34"/>
        <v/>
      </c>
      <c r="CH9" s="12" t="str">
        <f t="shared" si="35"/>
        <v/>
      </c>
      <c r="CI9" s="12" t="str">
        <f t="shared" si="36"/>
        <v/>
      </c>
      <c r="CJ9" s="12" t="str">
        <f t="shared" si="37"/>
        <v/>
      </c>
      <c r="CK9" s="13"/>
      <c r="CL9" s="14"/>
      <c r="CM9" s="14"/>
      <c r="CN9" s="15" t="str">
        <f t="shared" si="38"/>
        <v/>
      </c>
      <c r="CO9" s="16" t="str">
        <f t="shared" si="39"/>
        <v/>
      </c>
      <c r="CP9" s="13"/>
    </row>
    <row r="10" spans="1:94" ht="30" customHeight="1" x14ac:dyDescent="0.35">
      <c r="A10" s="23"/>
      <c r="B10" s="10"/>
      <c r="C10" s="10"/>
      <c r="D10" s="10"/>
      <c r="E10" s="11"/>
      <c r="F10" s="10"/>
      <c r="G10" s="10" t="str">
        <f t="shared" si="0"/>
        <v/>
      </c>
      <c r="H10" s="12" t="str">
        <f t="shared" si="1"/>
        <v/>
      </c>
      <c r="I10" s="12" t="str">
        <f t="shared" si="2"/>
        <v/>
      </c>
      <c r="J10" s="12" t="str">
        <f t="shared" si="3"/>
        <v/>
      </c>
      <c r="K10" s="12" t="str">
        <f t="shared" si="4"/>
        <v/>
      </c>
      <c r="L10" s="12" t="str">
        <f t="shared" si="5"/>
        <v/>
      </c>
      <c r="M10" s="13"/>
      <c r="N10" s="14"/>
      <c r="O10" s="14"/>
      <c r="P10" s="15" t="str">
        <f t="shared" si="6"/>
        <v/>
      </c>
      <c r="Q10" s="16" t="str">
        <f t="shared" si="7"/>
        <v/>
      </c>
      <c r="R10" s="13"/>
      <c r="T10" s="23"/>
      <c r="U10" s="10"/>
      <c r="V10" s="10"/>
      <c r="W10" s="10"/>
      <c r="X10" s="11"/>
      <c r="Y10" s="10"/>
      <c r="Z10" s="10" t="str">
        <f t="shared" si="8"/>
        <v/>
      </c>
      <c r="AA10" s="12" t="str">
        <f t="shared" si="9"/>
        <v/>
      </c>
      <c r="AB10" s="12" t="str">
        <f t="shared" si="10"/>
        <v/>
      </c>
      <c r="AC10" s="12" t="str">
        <f t="shared" si="11"/>
        <v/>
      </c>
      <c r="AD10" s="12" t="str">
        <f t="shared" si="12"/>
        <v/>
      </c>
      <c r="AE10" s="12" t="str">
        <f t="shared" si="13"/>
        <v/>
      </c>
      <c r="AF10" s="13"/>
      <c r="AG10" s="14"/>
      <c r="AH10" s="14"/>
      <c r="AI10" s="15" t="str">
        <f t="shared" si="14"/>
        <v/>
      </c>
      <c r="AJ10" s="16" t="str">
        <f t="shared" si="15"/>
        <v/>
      </c>
      <c r="AK10" s="13"/>
      <c r="AM10" s="23"/>
      <c r="AN10" s="10"/>
      <c r="AO10" s="10"/>
      <c r="AP10" s="10"/>
      <c r="AQ10" s="11"/>
      <c r="AR10" s="10"/>
      <c r="AS10" s="10" t="str">
        <f t="shared" si="16"/>
        <v/>
      </c>
      <c r="AT10" s="12" t="str">
        <f t="shared" si="17"/>
        <v/>
      </c>
      <c r="AU10" s="12" t="str">
        <f t="shared" si="18"/>
        <v/>
      </c>
      <c r="AV10" s="12" t="str">
        <f t="shared" si="19"/>
        <v/>
      </c>
      <c r="AW10" s="12" t="str">
        <f t="shared" si="20"/>
        <v/>
      </c>
      <c r="AX10" s="12" t="str">
        <f t="shared" si="21"/>
        <v/>
      </c>
      <c r="AY10" s="13"/>
      <c r="AZ10" s="14"/>
      <c r="BA10" s="14"/>
      <c r="BB10" s="15" t="str">
        <f t="shared" si="22"/>
        <v/>
      </c>
      <c r="BC10" s="16" t="str">
        <f t="shared" si="23"/>
        <v/>
      </c>
      <c r="BD10" s="13"/>
      <c r="BF10" s="23"/>
      <c r="BG10" s="10"/>
      <c r="BH10" s="10"/>
      <c r="BI10" s="10"/>
      <c r="BJ10" s="11"/>
      <c r="BK10" s="10"/>
      <c r="BL10" s="10" t="str">
        <f t="shared" si="24"/>
        <v/>
      </c>
      <c r="BM10" s="12" t="str">
        <f t="shared" si="25"/>
        <v/>
      </c>
      <c r="BN10" s="12" t="str">
        <f t="shared" si="26"/>
        <v/>
      </c>
      <c r="BO10" s="12" t="str">
        <f t="shared" si="27"/>
        <v/>
      </c>
      <c r="BP10" s="12" t="str">
        <f t="shared" si="28"/>
        <v/>
      </c>
      <c r="BQ10" s="12" t="str">
        <f t="shared" si="29"/>
        <v/>
      </c>
      <c r="BR10" s="13"/>
      <c r="BS10" s="14"/>
      <c r="BT10" s="14"/>
      <c r="BU10" s="15" t="str">
        <f t="shared" si="30"/>
        <v/>
      </c>
      <c r="BV10" s="16" t="str">
        <f t="shared" si="31"/>
        <v/>
      </c>
      <c r="BW10" s="13"/>
      <c r="BY10" s="23"/>
      <c r="BZ10" s="10"/>
      <c r="CA10" s="10"/>
      <c r="CB10" s="10"/>
      <c r="CC10" s="11"/>
      <c r="CD10" s="10"/>
      <c r="CE10" s="10" t="str">
        <f t="shared" si="32"/>
        <v/>
      </c>
      <c r="CF10" s="12" t="str">
        <f t="shared" si="33"/>
        <v/>
      </c>
      <c r="CG10" s="12" t="str">
        <f t="shared" si="34"/>
        <v/>
      </c>
      <c r="CH10" s="12" t="str">
        <f t="shared" si="35"/>
        <v/>
      </c>
      <c r="CI10" s="12" t="str">
        <f t="shared" si="36"/>
        <v/>
      </c>
      <c r="CJ10" s="12" t="str">
        <f t="shared" si="37"/>
        <v/>
      </c>
      <c r="CK10" s="13"/>
      <c r="CL10" s="14"/>
      <c r="CM10" s="14"/>
      <c r="CN10" s="15" t="str">
        <f t="shared" si="38"/>
        <v/>
      </c>
      <c r="CO10" s="16" t="str">
        <f t="shared" si="39"/>
        <v/>
      </c>
      <c r="CP10" s="13"/>
    </row>
    <row r="11" spans="1:94" ht="30" customHeight="1" x14ac:dyDescent="0.35">
      <c r="B11" s="10"/>
      <c r="C11" s="10"/>
      <c r="D11" s="10"/>
      <c r="E11" s="11"/>
      <c r="F11" s="10"/>
      <c r="G11" s="10" t="str">
        <f t="shared" si="0"/>
        <v/>
      </c>
      <c r="H11" s="12" t="str">
        <f t="shared" si="1"/>
        <v/>
      </c>
      <c r="I11" s="12" t="str">
        <f t="shared" si="2"/>
        <v/>
      </c>
      <c r="J11" s="12" t="str">
        <f t="shared" si="3"/>
        <v/>
      </c>
      <c r="K11" s="12" t="str">
        <f t="shared" si="4"/>
        <v/>
      </c>
      <c r="L11" s="12" t="str">
        <f t="shared" si="5"/>
        <v/>
      </c>
      <c r="M11" s="13"/>
      <c r="N11" s="14"/>
      <c r="O11" s="14"/>
      <c r="P11" s="15" t="str">
        <f t="shared" si="6"/>
        <v/>
      </c>
      <c r="Q11" s="16" t="str">
        <f t="shared" si="7"/>
        <v/>
      </c>
      <c r="R11" s="13"/>
      <c r="U11" s="10"/>
      <c r="V11" s="10"/>
      <c r="W11" s="10"/>
      <c r="X11" s="11"/>
      <c r="Y11" s="10"/>
      <c r="Z11" s="10" t="str">
        <f t="shared" si="8"/>
        <v/>
      </c>
      <c r="AA11" s="12" t="str">
        <f t="shared" si="9"/>
        <v/>
      </c>
      <c r="AB11" s="12" t="str">
        <f t="shared" si="10"/>
        <v/>
      </c>
      <c r="AC11" s="12" t="str">
        <f t="shared" si="11"/>
        <v/>
      </c>
      <c r="AD11" s="12" t="str">
        <f t="shared" si="12"/>
        <v/>
      </c>
      <c r="AE11" s="12" t="str">
        <f t="shared" si="13"/>
        <v/>
      </c>
      <c r="AF11" s="13"/>
      <c r="AG11" s="14"/>
      <c r="AH11" s="14"/>
      <c r="AI11" s="15" t="str">
        <f t="shared" si="14"/>
        <v/>
      </c>
      <c r="AJ11" s="16" t="str">
        <f t="shared" si="15"/>
        <v/>
      </c>
      <c r="AK11" s="13"/>
      <c r="AN11" s="10"/>
      <c r="AO11" s="10"/>
      <c r="AP11" s="10"/>
      <c r="AQ11" s="11"/>
      <c r="AR11" s="10"/>
      <c r="AS11" s="10" t="str">
        <f t="shared" si="16"/>
        <v/>
      </c>
      <c r="AT11" s="12" t="str">
        <f t="shared" si="17"/>
        <v/>
      </c>
      <c r="AU11" s="12" t="str">
        <f t="shared" si="18"/>
        <v/>
      </c>
      <c r="AV11" s="12" t="str">
        <f t="shared" si="19"/>
        <v/>
      </c>
      <c r="AW11" s="12" t="str">
        <f t="shared" si="20"/>
        <v/>
      </c>
      <c r="AX11" s="12" t="str">
        <f t="shared" si="21"/>
        <v/>
      </c>
      <c r="AY11" s="13"/>
      <c r="AZ11" s="14"/>
      <c r="BA11" s="14"/>
      <c r="BB11" s="15" t="str">
        <f t="shared" si="22"/>
        <v/>
      </c>
      <c r="BC11" s="16" t="str">
        <f t="shared" si="23"/>
        <v/>
      </c>
      <c r="BD11" s="13"/>
      <c r="BG11" s="10"/>
      <c r="BH11" s="10"/>
      <c r="BI11" s="10"/>
      <c r="BJ11" s="11"/>
      <c r="BK11" s="10"/>
      <c r="BL11" s="10" t="str">
        <f t="shared" si="24"/>
        <v/>
      </c>
      <c r="BM11" s="12" t="str">
        <f t="shared" si="25"/>
        <v/>
      </c>
      <c r="BN11" s="12" t="str">
        <f t="shared" si="26"/>
        <v/>
      </c>
      <c r="BO11" s="12" t="str">
        <f t="shared" si="27"/>
        <v/>
      </c>
      <c r="BP11" s="12" t="str">
        <f t="shared" si="28"/>
        <v/>
      </c>
      <c r="BQ11" s="12" t="str">
        <f t="shared" si="29"/>
        <v/>
      </c>
      <c r="BR11" s="13"/>
      <c r="BS11" s="14"/>
      <c r="BT11" s="14"/>
      <c r="BU11" s="15" t="str">
        <f t="shared" si="30"/>
        <v/>
      </c>
      <c r="BV11" s="16" t="str">
        <f t="shared" si="31"/>
        <v/>
      </c>
      <c r="BW11" s="13"/>
      <c r="BZ11" s="10"/>
      <c r="CA11" s="10"/>
      <c r="CB11" s="10"/>
      <c r="CC11" s="11"/>
      <c r="CD11" s="10"/>
      <c r="CE11" s="10" t="str">
        <f t="shared" si="32"/>
        <v/>
      </c>
      <c r="CF11" s="12" t="str">
        <f t="shared" si="33"/>
        <v/>
      </c>
      <c r="CG11" s="12" t="str">
        <f t="shared" si="34"/>
        <v/>
      </c>
      <c r="CH11" s="12" t="str">
        <f t="shared" si="35"/>
        <v/>
      </c>
      <c r="CI11" s="12" t="str">
        <f t="shared" si="36"/>
        <v/>
      </c>
      <c r="CJ11" s="12" t="str">
        <f t="shared" si="37"/>
        <v/>
      </c>
      <c r="CK11" s="13"/>
      <c r="CL11" s="14"/>
      <c r="CM11" s="14"/>
      <c r="CN11" s="15" t="str">
        <f t="shared" si="38"/>
        <v/>
      </c>
      <c r="CO11" s="16" t="str">
        <f t="shared" si="39"/>
        <v/>
      </c>
      <c r="CP11" s="13"/>
    </row>
    <row r="12" spans="1:94" ht="30" customHeight="1" x14ac:dyDescent="0.35">
      <c r="B12" s="10"/>
      <c r="C12" s="10"/>
      <c r="D12" s="10"/>
      <c r="E12" s="11"/>
      <c r="F12" s="10"/>
      <c r="G12" s="10" t="str">
        <f t="shared" si="0"/>
        <v/>
      </c>
      <c r="H12" s="12" t="str">
        <f t="shared" si="1"/>
        <v/>
      </c>
      <c r="I12" s="12" t="str">
        <f t="shared" si="2"/>
        <v/>
      </c>
      <c r="J12" s="12" t="str">
        <f t="shared" si="3"/>
        <v/>
      </c>
      <c r="K12" s="12" t="str">
        <f t="shared" si="4"/>
        <v/>
      </c>
      <c r="L12" s="12" t="str">
        <f t="shared" si="5"/>
        <v/>
      </c>
      <c r="M12" s="13"/>
      <c r="N12" s="14"/>
      <c r="O12" s="14"/>
      <c r="P12" s="15" t="str">
        <f t="shared" si="6"/>
        <v/>
      </c>
      <c r="Q12" s="16" t="str">
        <f t="shared" ref="Q12:Q33" si="40">IF(N12="","",VLOOKUP(N12,refconso,4,FALSE)*O12)</f>
        <v/>
      </c>
      <c r="R12" s="13"/>
      <c r="U12" s="10"/>
      <c r="V12" s="10"/>
      <c r="W12" s="10"/>
      <c r="X12" s="11"/>
      <c r="Y12" s="10"/>
      <c r="Z12" s="10" t="str">
        <f t="shared" si="8"/>
        <v/>
      </c>
      <c r="AA12" s="12" t="str">
        <f t="shared" si="9"/>
        <v/>
      </c>
      <c r="AB12" s="12" t="str">
        <f t="shared" si="10"/>
        <v/>
      </c>
      <c r="AC12" s="12" t="str">
        <f t="shared" si="11"/>
        <v/>
      </c>
      <c r="AD12" s="12" t="str">
        <f t="shared" si="12"/>
        <v/>
      </c>
      <c r="AE12" s="12" t="str">
        <f t="shared" si="13"/>
        <v/>
      </c>
      <c r="AF12" s="13"/>
      <c r="AG12" s="14"/>
      <c r="AH12" s="14"/>
      <c r="AI12" s="15" t="str">
        <f t="shared" si="14"/>
        <v/>
      </c>
      <c r="AJ12" s="16" t="str">
        <f t="shared" si="15"/>
        <v/>
      </c>
      <c r="AK12" s="13"/>
      <c r="AN12" s="10"/>
      <c r="AO12" s="10"/>
      <c r="AP12" s="10"/>
      <c r="AQ12" s="11"/>
      <c r="AR12" s="10"/>
      <c r="AS12" s="10" t="str">
        <f t="shared" si="16"/>
        <v/>
      </c>
      <c r="AT12" s="12" t="str">
        <f t="shared" si="17"/>
        <v/>
      </c>
      <c r="AU12" s="12" t="str">
        <f t="shared" si="18"/>
        <v/>
      </c>
      <c r="AV12" s="12" t="str">
        <f t="shared" si="19"/>
        <v/>
      </c>
      <c r="AW12" s="12" t="str">
        <f t="shared" si="20"/>
        <v/>
      </c>
      <c r="AX12" s="12" t="str">
        <f t="shared" si="21"/>
        <v/>
      </c>
      <c r="AY12" s="13"/>
      <c r="AZ12" s="14"/>
      <c r="BA12" s="14"/>
      <c r="BB12" s="15" t="str">
        <f t="shared" si="22"/>
        <v/>
      </c>
      <c r="BC12" s="16" t="str">
        <f t="shared" si="23"/>
        <v/>
      </c>
      <c r="BD12" s="13"/>
      <c r="BG12" s="10"/>
      <c r="BH12" s="10"/>
      <c r="BI12" s="10"/>
      <c r="BJ12" s="11"/>
      <c r="BK12" s="10"/>
      <c r="BL12" s="10" t="str">
        <f t="shared" si="24"/>
        <v/>
      </c>
      <c r="BM12" s="12" t="str">
        <f t="shared" si="25"/>
        <v/>
      </c>
      <c r="BN12" s="12" t="str">
        <f t="shared" si="26"/>
        <v/>
      </c>
      <c r="BO12" s="12" t="str">
        <f t="shared" si="27"/>
        <v/>
      </c>
      <c r="BP12" s="12" t="str">
        <f t="shared" si="28"/>
        <v/>
      </c>
      <c r="BQ12" s="12" t="str">
        <f t="shared" si="29"/>
        <v/>
      </c>
      <c r="BR12" s="13"/>
      <c r="BS12" s="14"/>
      <c r="BT12" s="14"/>
      <c r="BU12" s="15" t="str">
        <f t="shared" si="30"/>
        <v/>
      </c>
      <c r="BV12" s="16" t="str">
        <f t="shared" si="31"/>
        <v/>
      </c>
      <c r="BW12" s="13"/>
      <c r="BZ12" s="10"/>
      <c r="CA12" s="10"/>
      <c r="CB12" s="10"/>
      <c r="CC12" s="11"/>
      <c r="CD12" s="10"/>
      <c r="CE12" s="10" t="str">
        <f t="shared" si="32"/>
        <v/>
      </c>
      <c r="CF12" s="12" t="str">
        <f t="shared" si="33"/>
        <v/>
      </c>
      <c r="CG12" s="12" t="str">
        <f t="shared" si="34"/>
        <v/>
      </c>
      <c r="CH12" s="12" t="str">
        <f t="shared" si="35"/>
        <v/>
      </c>
      <c r="CI12" s="12" t="str">
        <f t="shared" si="36"/>
        <v/>
      </c>
      <c r="CJ12" s="12" t="str">
        <f t="shared" si="37"/>
        <v/>
      </c>
      <c r="CK12" s="13"/>
      <c r="CL12" s="14"/>
      <c r="CM12" s="14"/>
      <c r="CN12" s="15" t="str">
        <f t="shared" si="38"/>
        <v/>
      </c>
      <c r="CO12" s="16" t="str">
        <f t="shared" si="39"/>
        <v/>
      </c>
      <c r="CP12" s="13"/>
    </row>
    <row r="13" spans="1:94" s="8" customFormat="1" ht="30" customHeight="1" x14ac:dyDescent="0.35">
      <c r="A13" s="18"/>
      <c r="B13" s="10"/>
      <c r="C13" s="10"/>
      <c r="D13" s="10"/>
      <c r="E13" s="11"/>
      <c r="F13" s="10"/>
      <c r="G13" s="10" t="str">
        <f t="shared" si="0"/>
        <v/>
      </c>
      <c r="H13" s="12" t="str">
        <f t="shared" si="1"/>
        <v/>
      </c>
      <c r="I13" s="12" t="str">
        <f t="shared" si="2"/>
        <v/>
      </c>
      <c r="J13" s="12" t="str">
        <f t="shared" si="3"/>
        <v/>
      </c>
      <c r="K13" s="12" t="str">
        <f t="shared" si="4"/>
        <v/>
      </c>
      <c r="L13" s="12" t="str">
        <f t="shared" si="5"/>
        <v/>
      </c>
      <c r="M13" s="13"/>
      <c r="N13" s="14"/>
      <c r="O13" s="14"/>
      <c r="P13" s="15" t="str">
        <f t="shared" si="6"/>
        <v/>
      </c>
      <c r="Q13" s="16" t="str">
        <f t="shared" si="40"/>
        <v/>
      </c>
      <c r="R13" s="13"/>
      <c r="T13" s="18"/>
      <c r="U13" s="10"/>
      <c r="V13" s="10"/>
      <c r="W13" s="10"/>
      <c r="X13" s="11"/>
      <c r="Y13" s="10"/>
      <c r="Z13" s="10" t="str">
        <f t="shared" si="8"/>
        <v/>
      </c>
      <c r="AA13" s="12" t="str">
        <f t="shared" si="9"/>
        <v/>
      </c>
      <c r="AB13" s="12" t="str">
        <f t="shared" si="10"/>
        <v/>
      </c>
      <c r="AC13" s="12" t="str">
        <f t="shared" si="11"/>
        <v/>
      </c>
      <c r="AD13" s="12" t="str">
        <f t="shared" si="12"/>
        <v/>
      </c>
      <c r="AE13" s="12" t="str">
        <f t="shared" si="13"/>
        <v/>
      </c>
      <c r="AF13" s="13"/>
      <c r="AG13" s="14"/>
      <c r="AH13" s="14"/>
      <c r="AI13" s="15" t="str">
        <f t="shared" si="14"/>
        <v/>
      </c>
      <c r="AJ13" s="16" t="str">
        <f t="shared" si="15"/>
        <v/>
      </c>
      <c r="AK13" s="13"/>
      <c r="AM13" s="18"/>
      <c r="AN13" s="10"/>
      <c r="AO13" s="10"/>
      <c r="AP13" s="10"/>
      <c r="AQ13" s="11"/>
      <c r="AR13" s="10"/>
      <c r="AS13" s="10" t="str">
        <f t="shared" si="16"/>
        <v/>
      </c>
      <c r="AT13" s="12" t="str">
        <f t="shared" si="17"/>
        <v/>
      </c>
      <c r="AU13" s="12" t="str">
        <f t="shared" si="18"/>
        <v/>
      </c>
      <c r="AV13" s="12" t="str">
        <f t="shared" si="19"/>
        <v/>
      </c>
      <c r="AW13" s="12" t="str">
        <f t="shared" si="20"/>
        <v/>
      </c>
      <c r="AX13" s="12" t="str">
        <f t="shared" si="21"/>
        <v/>
      </c>
      <c r="AY13" s="13"/>
      <c r="AZ13" s="14"/>
      <c r="BA13" s="14"/>
      <c r="BB13" s="15" t="str">
        <f t="shared" si="22"/>
        <v/>
      </c>
      <c r="BC13" s="16" t="str">
        <f t="shared" si="23"/>
        <v/>
      </c>
      <c r="BD13" s="13"/>
      <c r="BF13" s="18"/>
      <c r="BG13" s="10"/>
      <c r="BH13" s="10"/>
      <c r="BI13" s="10"/>
      <c r="BJ13" s="11"/>
      <c r="BK13" s="10"/>
      <c r="BL13" s="10" t="str">
        <f t="shared" si="24"/>
        <v/>
      </c>
      <c r="BM13" s="12" t="str">
        <f t="shared" si="25"/>
        <v/>
      </c>
      <c r="BN13" s="12" t="str">
        <f t="shared" si="26"/>
        <v/>
      </c>
      <c r="BO13" s="12" t="str">
        <f t="shared" si="27"/>
        <v/>
      </c>
      <c r="BP13" s="12" t="str">
        <f t="shared" si="28"/>
        <v/>
      </c>
      <c r="BQ13" s="12" t="str">
        <f t="shared" si="29"/>
        <v/>
      </c>
      <c r="BR13" s="13"/>
      <c r="BS13" s="14"/>
      <c r="BT13" s="14"/>
      <c r="BU13" s="15" t="str">
        <f t="shared" si="30"/>
        <v/>
      </c>
      <c r="BV13" s="16" t="str">
        <f t="shared" si="31"/>
        <v/>
      </c>
      <c r="BW13" s="13"/>
      <c r="BY13" s="18"/>
      <c r="BZ13" s="10"/>
      <c r="CA13" s="10"/>
      <c r="CB13" s="10"/>
      <c r="CC13" s="11"/>
      <c r="CD13" s="10"/>
      <c r="CE13" s="10" t="str">
        <f t="shared" si="32"/>
        <v/>
      </c>
      <c r="CF13" s="12" t="str">
        <f t="shared" si="33"/>
        <v/>
      </c>
      <c r="CG13" s="12" t="str">
        <f t="shared" si="34"/>
        <v/>
      </c>
      <c r="CH13" s="12" t="str">
        <f t="shared" si="35"/>
        <v/>
      </c>
      <c r="CI13" s="12" t="str">
        <f t="shared" si="36"/>
        <v/>
      </c>
      <c r="CJ13" s="12" t="str">
        <f t="shared" si="37"/>
        <v/>
      </c>
      <c r="CK13" s="13"/>
      <c r="CL13" s="14"/>
      <c r="CM13" s="14"/>
      <c r="CN13" s="15" t="str">
        <f t="shared" si="38"/>
        <v/>
      </c>
      <c r="CO13" s="16" t="str">
        <f t="shared" si="39"/>
        <v/>
      </c>
      <c r="CP13" s="13"/>
    </row>
    <row r="14" spans="1:94" ht="30" customHeight="1" x14ac:dyDescent="0.35">
      <c r="B14" s="10"/>
      <c r="C14" s="10"/>
      <c r="D14" s="10"/>
      <c r="E14" s="11"/>
      <c r="F14" s="10"/>
      <c r="G14" s="10" t="str">
        <f t="shared" si="0"/>
        <v/>
      </c>
      <c r="H14" s="12" t="str">
        <f t="shared" si="1"/>
        <v/>
      </c>
      <c r="I14" s="12" t="str">
        <f t="shared" si="2"/>
        <v/>
      </c>
      <c r="J14" s="12" t="str">
        <f t="shared" si="3"/>
        <v/>
      </c>
      <c r="K14" s="12" t="str">
        <f t="shared" si="4"/>
        <v/>
      </c>
      <c r="L14" s="12" t="str">
        <f t="shared" si="5"/>
        <v/>
      </c>
      <c r="M14" s="13"/>
      <c r="N14" s="14"/>
      <c r="O14" s="14"/>
      <c r="P14" s="15" t="str">
        <f t="shared" si="6"/>
        <v/>
      </c>
      <c r="Q14" s="16" t="str">
        <f t="shared" si="40"/>
        <v/>
      </c>
      <c r="R14" s="13"/>
      <c r="U14" s="10"/>
      <c r="V14" s="10"/>
      <c r="W14" s="10"/>
      <c r="X14" s="11"/>
      <c r="Y14" s="10"/>
      <c r="Z14" s="10" t="str">
        <f t="shared" si="8"/>
        <v/>
      </c>
      <c r="AA14" s="12" t="str">
        <f t="shared" si="9"/>
        <v/>
      </c>
      <c r="AB14" s="12" t="str">
        <f t="shared" si="10"/>
        <v/>
      </c>
      <c r="AC14" s="12" t="str">
        <f t="shared" si="11"/>
        <v/>
      </c>
      <c r="AD14" s="12" t="str">
        <f t="shared" si="12"/>
        <v/>
      </c>
      <c r="AE14" s="12" t="str">
        <f t="shared" si="13"/>
        <v/>
      </c>
      <c r="AF14" s="13"/>
      <c r="AG14" s="14"/>
      <c r="AH14" s="14"/>
      <c r="AI14" s="15" t="str">
        <f t="shared" si="14"/>
        <v/>
      </c>
      <c r="AJ14" s="16" t="str">
        <f t="shared" si="15"/>
        <v/>
      </c>
      <c r="AK14" s="13"/>
      <c r="AN14" s="10"/>
      <c r="AO14" s="10"/>
      <c r="AP14" s="10"/>
      <c r="AQ14" s="11"/>
      <c r="AR14" s="10"/>
      <c r="AS14" s="10" t="str">
        <f t="shared" si="16"/>
        <v/>
      </c>
      <c r="AT14" s="12" t="str">
        <f t="shared" si="17"/>
        <v/>
      </c>
      <c r="AU14" s="12" t="str">
        <f t="shared" si="18"/>
        <v/>
      </c>
      <c r="AV14" s="12" t="str">
        <f t="shared" si="19"/>
        <v/>
      </c>
      <c r="AW14" s="12" t="str">
        <f t="shared" si="20"/>
        <v/>
      </c>
      <c r="AX14" s="12" t="str">
        <f t="shared" si="21"/>
        <v/>
      </c>
      <c r="AY14" s="13"/>
      <c r="AZ14" s="14"/>
      <c r="BA14" s="14"/>
      <c r="BB14" s="15" t="str">
        <f t="shared" si="22"/>
        <v/>
      </c>
      <c r="BC14" s="16" t="str">
        <f t="shared" si="23"/>
        <v/>
      </c>
      <c r="BD14" s="13"/>
      <c r="BG14" s="10"/>
      <c r="BH14" s="10"/>
      <c r="BI14" s="10"/>
      <c r="BJ14" s="11"/>
      <c r="BK14" s="10"/>
      <c r="BL14" s="10" t="str">
        <f t="shared" si="24"/>
        <v/>
      </c>
      <c r="BM14" s="12" t="str">
        <f t="shared" si="25"/>
        <v/>
      </c>
      <c r="BN14" s="12" t="str">
        <f t="shared" si="26"/>
        <v/>
      </c>
      <c r="BO14" s="12" t="str">
        <f t="shared" si="27"/>
        <v/>
      </c>
      <c r="BP14" s="12" t="str">
        <f t="shared" si="28"/>
        <v/>
      </c>
      <c r="BQ14" s="12" t="str">
        <f t="shared" si="29"/>
        <v/>
      </c>
      <c r="BR14" s="13"/>
      <c r="BS14" s="14"/>
      <c r="BT14" s="14"/>
      <c r="BU14" s="15" t="str">
        <f t="shared" si="30"/>
        <v/>
      </c>
      <c r="BV14" s="16" t="str">
        <f t="shared" si="31"/>
        <v/>
      </c>
      <c r="BW14" s="13"/>
      <c r="BZ14" s="10"/>
      <c r="CA14" s="10"/>
      <c r="CB14" s="10"/>
      <c r="CC14" s="11"/>
      <c r="CD14" s="10"/>
      <c r="CE14" s="10" t="str">
        <f t="shared" si="32"/>
        <v/>
      </c>
      <c r="CF14" s="12" t="str">
        <f t="shared" si="33"/>
        <v/>
      </c>
      <c r="CG14" s="12" t="str">
        <f t="shared" si="34"/>
        <v/>
      </c>
      <c r="CH14" s="12" t="str">
        <f t="shared" si="35"/>
        <v/>
      </c>
      <c r="CI14" s="12" t="str">
        <f t="shared" si="36"/>
        <v/>
      </c>
      <c r="CJ14" s="12" t="str">
        <f t="shared" si="37"/>
        <v/>
      </c>
      <c r="CK14" s="13"/>
      <c r="CL14" s="14"/>
      <c r="CM14" s="14"/>
      <c r="CN14" s="15" t="str">
        <f t="shared" si="38"/>
        <v/>
      </c>
      <c r="CO14" s="16" t="str">
        <f t="shared" si="39"/>
        <v/>
      </c>
      <c r="CP14" s="13"/>
    </row>
    <row r="15" spans="1:94" ht="30" customHeight="1" x14ac:dyDescent="0.35">
      <c r="B15" s="10"/>
      <c r="C15" s="10"/>
      <c r="D15" s="10"/>
      <c r="E15" s="11"/>
      <c r="F15" s="10"/>
      <c r="G15" s="10" t="str">
        <f t="shared" si="0"/>
        <v/>
      </c>
      <c r="H15" s="12" t="str">
        <f t="shared" si="1"/>
        <v/>
      </c>
      <c r="I15" s="12" t="str">
        <f t="shared" si="2"/>
        <v/>
      </c>
      <c r="J15" s="12" t="str">
        <f t="shared" si="3"/>
        <v/>
      </c>
      <c r="K15" s="12" t="str">
        <f t="shared" si="4"/>
        <v/>
      </c>
      <c r="L15" s="12" t="str">
        <f t="shared" si="5"/>
        <v/>
      </c>
      <c r="M15" s="13"/>
      <c r="N15" s="14"/>
      <c r="O15" s="14"/>
      <c r="P15" s="15" t="str">
        <f t="shared" si="6"/>
        <v/>
      </c>
      <c r="Q15" s="16" t="str">
        <f t="shared" si="40"/>
        <v/>
      </c>
      <c r="R15" s="13"/>
      <c r="U15" s="10"/>
      <c r="V15" s="10"/>
      <c r="W15" s="10"/>
      <c r="X15" s="11"/>
      <c r="Y15" s="10"/>
      <c r="Z15" s="10" t="str">
        <f t="shared" si="8"/>
        <v/>
      </c>
      <c r="AA15" s="12" t="str">
        <f t="shared" si="9"/>
        <v/>
      </c>
      <c r="AB15" s="12" t="str">
        <f t="shared" si="10"/>
        <v/>
      </c>
      <c r="AC15" s="12" t="str">
        <f t="shared" si="11"/>
        <v/>
      </c>
      <c r="AD15" s="12" t="str">
        <f t="shared" si="12"/>
        <v/>
      </c>
      <c r="AE15" s="12" t="str">
        <f t="shared" si="13"/>
        <v/>
      </c>
      <c r="AF15" s="13"/>
      <c r="AG15" s="14"/>
      <c r="AH15" s="14"/>
      <c r="AI15" s="15" t="str">
        <f t="shared" si="14"/>
        <v/>
      </c>
      <c r="AJ15" s="16" t="str">
        <f t="shared" si="15"/>
        <v/>
      </c>
      <c r="AK15" s="13"/>
      <c r="AN15" s="10"/>
      <c r="AO15" s="10"/>
      <c r="AP15" s="10"/>
      <c r="AQ15" s="11"/>
      <c r="AR15" s="10"/>
      <c r="AS15" s="10" t="str">
        <f t="shared" si="16"/>
        <v/>
      </c>
      <c r="AT15" s="12" t="str">
        <f t="shared" si="17"/>
        <v/>
      </c>
      <c r="AU15" s="12" t="str">
        <f t="shared" si="18"/>
        <v/>
      </c>
      <c r="AV15" s="12" t="str">
        <f t="shared" si="19"/>
        <v/>
      </c>
      <c r="AW15" s="12" t="str">
        <f t="shared" si="20"/>
        <v/>
      </c>
      <c r="AX15" s="12" t="str">
        <f t="shared" si="21"/>
        <v/>
      </c>
      <c r="AY15" s="13"/>
      <c r="AZ15" s="14"/>
      <c r="BA15" s="14"/>
      <c r="BB15" s="15" t="str">
        <f t="shared" si="22"/>
        <v/>
      </c>
      <c r="BC15" s="16" t="str">
        <f t="shared" si="23"/>
        <v/>
      </c>
      <c r="BD15" s="13"/>
      <c r="BG15" s="10"/>
      <c r="BH15" s="10"/>
      <c r="BI15" s="10"/>
      <c r="BJ15" s="11"/>
      <c r="BK15" s="10"/>
      <c r="BL15" s="10" t="str">
        <f t="shared" si="24"/>
        <v/>
      </c>
      <c r="BM15" s="12" t="str">
        <f t="shared" si="25"/>
        <v/>
      </c>
      <c r="BN15" s="12" t="str">
        <f t="shared" si="26"/>
        <v/>
      </c>
      <c r="BO15" s="12" t="str">
        <f t="shared" si="27"/>
        <v/>
      </c>
      <c r="BP15" s="12" t="str">
        <f t="shared" si="28"/>
        <v/>
      </c>
      <c r="BQ15" s="12" t="str">
        <f t="shared" si="29"/>
        <v/>
      </c>
      <c r="BR15" s="13"/>
      <c r="BS15" s="14"/>
      <c r="BT15" s="14"/>
      <c r="BU15" s="15" t="str">
        <f t="shared" si="30"/>
        <v/>
      </c>
      <c r="BV15" s="16" t="str">
        <f t="shared" si="31"/>
        <v/>
      </c>
      <c r="BW15" s="13"/>
      <c r="BZ15" s="10"/>
      <c r="CA15" s="10"/>
      <c r="CB15" s="10"/>
      <c r="CC15" s="11"/>
      <c r="CD15" s="10"/>
      <c r="CE15" s="10" t="str">
        <f t="shared" si="32"/>
        <v/>
      </c>
      <c r="CF15" s="12" t="str">
        <f t="shared" si="33"/>
        <v/>
      </c>
      <c r="CG15" s="12" t="str">
        <f t="shared" si="34"/>
        <v/>
      </c>
      <c r="CH15" s="12" t="str">
        <f t="shared" si="35"/>
        <v/>
      </c>
      <c r="CI15" s="12" t="str">
        <f t="shared" si="36"/>
        <v/>
      </c>
      <c r="CJ15" s="12" t="str">
        <f t="shared" si="37"/>
        <v/>
      </c>
      <c r="CK15" s="13"/>
      <c r="CL15" s="14"/>
      <c r="CM15" s="14"/>
      <c r="CN15" s="15" t="str">
        <f t="shared" si="38"/>
        <v/>
      </c>
      <c r="CO15" s="16" t="str">
        <f t="shared" si="39"/>
        <v/>
      </c>
      <c r="CP15" s="13"/>
    </row>
    <row r="16" spans="1:94" ht="30" customHeight="1" x14ac:dyDescent="0.35">
      <c r="B16" s="10"/>
      <c r="C16" s="10"/>
      <c r="D16" s="10"/>
      <c r="E16" s="11"/>
      <c r="F16" s="10"/>
      <c r="G16" s="10" t="str">
        <f t="shared" si="0"/>
        <v/>
      </c>
      <c r="H16" s="12" t="str">
        <f t="shared" si="1"/>
        <v/>
      </c>
      <c r="I16" s="12" t="str">
        <f t="shared" si="2"/>
        <v/>
      </c>
      <c r="J16" s="12" t="str">
        <f t="shared" si="3"/>
        <v/>
      </c>
      <c r="K16" s="12" t="str">
        <f t="shared" si="4"/>
        <v/>
      </c>
      <c r="L16" s="12" t="str">
        <f t="shared" si="5"/>
        <v/>
      </c>
      <c r="M16" s="13"/>
      <c r="N16" s="14"/>
      <c r="O16" s="14"/>
      <c r="P16" s="15" t="str">
        <f t="shared" si="6"/>
        <v/>
      </c>
      <c r="Q16" s="16" t="str">
        <f t="shared" si="40"/>
        <v/>
      </c>
      <c r="R16" s="13"/>
      <c r="U16" s="10"/>
      <c r="V16" s="10"/>
      <c r="W16" s="10"/>
      <c r="X16" s="11"/>
      <c r="Y16" s="10"/>
      <c r="Z16" s="10" t="str">
        <f t="shared" si="8"/>
        <v/>
      </c>
      <c r="AA16" s="12" t="str">
        <f t="shared" si="9"/>
        <v/>
      </c>
      <c r="AB16" s="12" t="str">
        <f t="shared" si="10"/>
        <v/>
      </c>
      <c r="AC16" s="12" t="str">
        <f t="shared" si="11"/>
        <v/>
      </c>
      <c r="AD16" s="12" t="str">
        <f t="shared" si="12"/>
        <v/>
      </c>
      <c r="AE16" s="12" t="str">
        <f t="shared" si="13"/>
        <v/>
      </c>
      <c r="AF16" s="13"/>
      <c r="AG16" s="14"/>
      <c r="AH16" s="14"/>
      <c r="AI16" s="15" t="str">
        <f t="shared" si="14"/>
        <v/>
      </c>
      <c r="AJ16" s="16" t="str">
        <f t="shared" si="15"/>
        <v/>
      </c>
      <c r="AK16" s="13"/>
      <c r="AN16" s="10"/>
      <c r="AO16" s="10"/>
      <c r="AP16" s="10"/>
      <c r="AQ16" s="11"/>
      <c r="AR16" s="10"/>
      <c r="AS16" s="10" t="str">
        <f t="shared" si="16"/>
        <v/>
      </c>
      <c r="AT16" s="12" t="str">
        <f t="shared" si="17"/>
        <v/>
      </c>
      <c r="AU16" s="12" t="str">
        <f t="shared" si="18"/>
        <v/>
      </c>
      <c r="AV16" s="12" t="str">
        <f t="shared" si="19"/>
        <v/>
      </c>
      <c r="AW16" s="12" t="str">
        <f t="shared" si="20"/>
        <v/>
      </c>
      <c r="AX16" s="12" t="str">
        <f t="shared" si="21"/>
        <v/>
      </c>
      <c r="AY16" s="13"/>
      <c r="AZ16" s="14"/>
      <c r="BA16" s="14"/>
      <c r="BB16" s="15" t="str">
        <f t="shared" si="22"/>
        <v/>
      </c>
      <c r="BC16" s="16" t="str">
        <f t="shared" si="23"/>
        <v/>
      </c>
      <c r="BD16" s="13"/>
      <c r="BG16" s="10"/>
      <c r="BH16" s="10"/>
      <c r="BI16" s="10"/>
      <c r="BJ16" s="11"/>
      <c r="BK16" s="10"/>
      <c r="BL16" s="10" t="str">
        <f t="shared" si="24"/>
        <v/>
      </c>
      <c r="BM16" s="12" t="str">
        <f t="shared" si="25"/>
        <v/>
      </c>
      <c r="BN16" s="12" t="str">
        <f t="shared" si="26"/>
        <v/>
      </c>
      <c r="BO16" s="12" t="str">
        <f t="shared" si="27"/>
        <v/>
      </c>
      <c r="BP16" s="12" t="str">
        <f t="shared" si="28"/>
        <v/>
      </c>
      <c r="BQ16" s="12" t="str">
        <f t="shared" si="29"/>
        <v/>
      </c>
      <c r="BR16" s="13"/>
      <c r="BS16" s="14"/>
      <c r="BT16" s="14"/>
      <c r="BU16" s="15" t="str">
        <f t="shared" si="30"/>
        <v/>
      </c>
      <c r="BV16" s="16" t="str">
        <f t="shared" si="31"/>
        <v/>
      </c>
      <c r="BW16" s="13"/>
      <c r="BZ16" s="10"/>
      <c r="CA16" s="10"/>
      <c r="CB16" s="10"/>
      <c r="CC16" s="11"/>
      <c r="CD16" s="10"/>
      <c r="CE16" s="10" t="str">
        <f t="shared" si="32"/>
        <v/>
      </c>
      <c r="CF16" s="12" t="str">
        <f t="shared" si="33"/>
        <v/>
      </c>
      <c r="CG16" s="12" t="str">
        <f t="shared" si="34"/>
        <v/>
      </c>
      <c r="CH16" s="12" t="str">
        <f t="shared" si="35"/>
        <v/>
      </c>
      <c r="CI16" s="12" t="str">
        <f t="shared" si="36"/>
        <v/>
      </c>
      <c r="CJ16" s="12" t="str">
        <f t="shared" si="37"/>
        <v/>
      </c>
      <c r="CK16" s="13"/>
      <c r="CL16" s="14"/>
      <c r="CM16" s="14"/>
      <c r="CN16" s="15" t="str">
        <f t="shared" si="38"/>
        <v/>
      </c>
      <c r="CO16" s="16" t="str">
        <f t="shared" si="39"/>
        <v/>
      </c>
      <c r="CP16" s="13"/>
    </row>
    <row r="17" spans="2:94" ht="30" customHeight="1" x14ac:dyDescent="0.35">
      <c r="B17" s="10"/>
      <c r="C17" s="10"/>
      <c r="D17" s="10"/>
      <c r="E17" s="11"/>
      <c r="F17" s="10"/>
      <c r="G17" s="10" t="str">
        <f t="shared" si="0"/>
        <v/>
      </c>
      <c r="H17" s="12" t="str">
        <f t="shared" si="1"/>
        <v/>
      </c>
      <c r="I17" s="12" t="str">
        <f t="shared" si="2"/>
        <v/>
      </c>
      <c r="J17" s="12" t="str">
        <f t="shared" si="3"/>
        <v/>
      </c>
      <c r="K17" s="12" t="str">
        <f t="shared" si="4"/>
        <v/>
      </c>
      <c r="L17" s="12" t="str">
        <f t="shared" si="5"/>
        <v/>
      </c>
      <c r="M17" s="13"/>
      <c r="N17" s="14"/>
      <c r="O17" s="14"/>
      <c r="P17" s="15" t="str">
        <f t="shared" si="6"/>
        <v/>
      </c>
      <c r="Q17" s="16" t="str">
        <f t="shared" si="40"/>
        <v/>
      </c>
      <c r="R17" s="13"/>
      <c r="U17" s="10"/>
      <c r="V17" s="10"/>
      <c r="W17" s="10"/>
      <c r="X17" s="11"/>
      <c r="Y17" s="10"/>
      <c r="Z17" s="10" t="str">
        <f t="shared" si="8"/>
        <v/>
      </c>
      <c r="AA17" s="12" t="str">
        <f t="shared" si="9"/>
        <v/>
      </c>
      <c r="AB17" s="12" t="str">
        <f t="shared" si="10"/>
        <v/>
      </c>
      <c r="AC17" s="12" t="str">
        <f t="shared" si="11"/>
        <v/>
      </c>
      <c r="AD17" s="12" t="str">
        <f t="shared" si="12"/>
        <v/>
      </c>
      <c r="AE17" s="12" t="str">
        <f t="shared" si="13"/>
        <v/>
      </c>
      <c r="AF17" s="13"/>
      <c r="AG17" s="14"/>
      <c r="AH17" s="14"/>
      <c r="AI17" s="15" t="str">
        <f t="shared" si="14"/>
        <v/>
      </c>
      <c r="AJ17" s="16" t="str">
        <f t="shared" si="15"/>
        <v/>
      </c>
      <c r="AK17" s="13"/>
      <c r="AN17" s="10"/>
      <c r="AO17" s="10"/>
      <c r="AP17" s="10"/>
      <c r="AQ17" s="11"/>
      <c r="AR17" s="10"/>
      <c r="AS17" s="10" t="str">
        <f t="shared" si="16"/>
        <v/>
      </c>
      <c r="AT17" s="12" t="str">
        <f t="shared" si="17"/>
        <v/>
      </c>
      <c r="AU17" s="12" t="str">
        <f t="shared" si="18"/>
        <v/>
      </c>
      <c r="AV17" s="12" t="str">
        <f t="shared" si="19"/>
        <v/>
      </c>
      <c r="AW17" s="12" t="str">
        <f t="shared" si="20"/>
        <v/>
      </c>
      <c r="AX17" s="12" t="str">
        <f t="shared" si="21"/>
        <v/>
      </c>
      <c r="AY17" s="13"/>
      <c r="AZ17" s="14"/>
      <c r="BA17" s="14"/>
      <c r="BB17" s="15" t="str">
        <f t="shared" si="22"/>
        <v/>
      </c>
      <c r="BC17" s="16" t="str">
        <f t="shared" si="23"/>
        <v/>
      </c>
      <c r="BD17" s="13"/>
      <c r="BG17" s="10"/>
      <c r="BH17" s="10"/>
      <c r="BI17" s="10"/>
      <c r="BJ17" s="11"/>
      <c r="BK17" s="10"/>
      <c r="BL17" s="10" t="str">
        <f t="shared" si="24"/>
        <v/>
      </c>
      <c r="BM17" s="12" t="str">
        <f t="shared" si="25"/>
        <v/>
      </c>
      <c r="BN17" s="12" t="str">
        <f t="shared" si="26"/>
        <v/>
      </c>
      <c r="BO17" s="12" t="str">
        <f t="shared" si="27"/>
        <v/>
      </c>
      <c r="BP17" s="12" t="str">
        <f t="shared" si="28"/>
        <v/>
      </c>
      <c r="BQ17" s="12" t="str">
        <f t="shared" si="29"/>
        <v/>
      </c>
      <c r="BR17" s="13"/>
      <c r="BS17" s="14"/>
      <c r="BT17" s="14"/>
      <c r="BU17" s="15" t="str">
        <f t="shared" si="30"/>
        <v/>
      </c>
      <c r="BV17" s="16" t="str">
        <f t="shared" si="31"/>
        <v/>
      </c>
      <c r="BW17" s="13"/>
      <c r="BZ17" s="10"/>
      <c r="CA17" s="10"/>
      <c r="CB17" s="10"/>
      <c r="CC17" s="11"/>
      <c r="CD17" s="10"/>
      <c r="CE17" s="10" t="str">
        <f t="shared" si="32"/>
        <v/>
      </c>
      <c r="CF17" s="12" t="str">
        <f t="shared" si="33"/>
        <v/>
      </c>
      <c r="CG17" s="12" t="str">
        <f t="shared" si="34"/>
        <v/>
      </c>
      <c r="CH17" s="12" t="str">
        <f t="shared" si="35"/>
        <v/>
      </c>
      <c r="CI17" s="12" t="str">
        <f t="shared" si="36"/>
        <v/>
      </c>
      <c r="CJ17" s="12" t="str">
        <f t="shared" si="37"/>
        <v/>
      </c>
      <c r="CK17" s="13"/>
      <c r="CL17" s="14"/>
      <c r="CM17" s="14"/>
      <c r="CN17" s="15" t="str">
        <f t="shared" si="38"/>
        <v/>
      </c>
      <c r="CO17" s="16" t="str">
        <f t="shared" si="39"/>
        <v/>
      </c>
      <c r="CP17" s="13"/>
    </row>
    <row r="18" spans="2:94" ht="30" customHeight="1" x14ac:dyDescent="0.35">
      <c r="B18" s="10"/>
      <c r="C18" s="10"/>
      <c r="D18" s="10"/>
      <c r="E18" s="11"/>
      <c r="F18" s="10"/>
      <c r="G18" s="10" t="str">
        <f t="shared" si="0"/>
        <v/>
      </c>
      <c r="H18" s="12" t="str">
        <f t="shared" si="1"/>
        <v/>
      </c>
      <c r="I18" s="12" t="str">
        <f t="shared" si="2"/>
        <v/>
      </c>
      <c r="J18" s="12" t="str">
        <f t="shared" si="3"/>
        <v/>
      </c>
      <c r="K18" s="12" t="str">
        <f t="shared" si="4"/>
        <v/>
      </c>
      <c r="L18" s="12" t="str">
        <f t="shared" si="5"/>
        <v/>
      </c>
      <c r="M18" s="13"/>
      <c r="N18" s="14"/>
      <c r="O18" s="14"/>
      <c r="P18" s="15" t="str">
        <f t="shared" si="6"/>
        <v/>
      </c>
      <c r="Q18" s="16" t="str">
        <f t="shared" si="40"/>
        <v/>
      </c>
      <c r="R18" s="13"/>
      <c r="U18" s="10"/>
      <c r="V18" s="10"/>
      <c r="W18" s="10"/>
      <c r="X18" s="11"/>
      <c r="Y18" s="10"/>
      <c r="Z18" s="10" t="str">
        <f t="shared" si="8"/>
        <v/>
      </c>
      <c r="AA18" s="12" t="str">
        <f t="shared" si="9"/>
        <v/>
      </c>
      <c r="AB18" s="12" t="str">
        <f t="shared" si="10"/>
        <v/>
      </c>
      <c r="AC18" s="12" t="str">
        <f t="shared" si="11"/>
        <v/>
      </c>
      <c r="AD18" s="12" t="str">
        <f t="shared" si="12"/>
        <v/>
      </c>
      <c r="AE18" s="12" t="str">
        <f t="shared" si="13"/>
        <v/>
      </c>
      <c r="AF18" s="13"/>
      <c r="AG18" s="14"/>
      <c r="AH18" s="14"/>
      <c r="AI18" s="15" t="str">
        <f t="shared" si="14"/>
        <v/>
      </c>
      <c r="AJ18" s="16" t="str">
        <f t="shared" si="15"/>
        <v/>
      </c>
      <c r="AK18" s="13"/>
      <c r="AN18" s="10"/>
      <c r="AO18" s="10"/>
      <c r="AP18" s="10"/>
      <c r="AQ18" s="11"/>
      <c r="AR18" s="10"/>
      <c r="AS18" s="10" t="str">
        <f t="shared" si="16"/>
        <v/>
      </c>
      <c r="AT18" s="12" t="str">
        <f t="shared" si="17"/>
        <v/>
      </c>
      <c r="AU18" s="12" t="str">
        <f t="shared" si="18"/>
        <v/>
      </c>
      <c r="AV18" s="12" t="str">
        <f t="shared" si="19"/>
        <v/>
      </c>
      <c r="AW18" s="12" t="str">
        <f t="shared" si="20"/>
        <v/>
      </c>
      <c r="AX18" s="12" t="str">
        <f t="shared" si="21"/>
        <v/>
      </c>
      <c r="AY18" s="13"/>
      <c r="AZ18" s="14"/>
      <c r="BA18" s="14"/>
      <c r="BB18" s="15" t="str">
        <f t="shared" si="22"/>
        <v/>
      </c>
      <c r="BC18" s="16" t="str">
        <f t="shared" si="23"/>
        <v/>
      </c>
      <c r="BD18" s="13"/>
      <c r="BG18" s="10"/>
      <c r="BH18" s="10"/>
      <c r="BI18" s="10"/>
      <c r="BJ18" s="11"/>
      <c r="BK18" s="10"/>
      <c r="BL18" s="10" t="str">
        <f t="shared" si="24"/>
        <v/>
      </c>
      <c r="BM18" s="12" t="str">
        <f t="shared" si="25"/>
        <v/>
      </c>
      <c r="BN18" s="12" t="str">
        <f t="shared" si="26"/>
        <v/>
      </c>
      <c r="BO18" s="12" t="str">
        <f t="shared" si="27"/>
        <v/>
      </c>
      <c r="BP18" s="12" t="str">
        <f t="shared" si="28"/>
        <v/>
      </c>
      <c r="BQ18" s="12" t="str">
        <f t="shared" si="29"/>
        <v/>
      </c>
      <c r="BR18" s="13"/>
      <c r="BS18" s="14"/>
      <c r="BT18" s="14"/>
      <c r="BU18" s="15" t="str">
        <f t="shared" si="30"/>
        <v/>
      </c>
      <c r="BV18" s="16" t="str">
        <f t="shared" si="31"/>
        <v/>
      </c>
      <c r="BW18" s="13"/>
      <c r="BZ18" s="10"/>
      <c r="CA18" s="10"/>
      <c r="CB18" s="10"/>
      <c r="CC18" s="11"/>
      <c r="CD18" s="10"/>
      <c r="CE18" s="10" t="str">
        <f t="shared" si="32"/>
        <v/>
      </c>
      <c r="CF18" s="12" t="str">
        <f t="shared" si="33"/>
        <v/>
      </c>
      <c r="CG18" s="12" t="str">
        <f t="shared" si="34"/>
        <v/>
      </c>
      <c r="CH18" s="12" t="str">
        <f t="shared" si="35"/>
        <v/>
      </c>
      <c r="CI18" s="12" t="str">
        <f t="shared" si="36"/>
        <v/>
      </c>
      <c r="CJ18" s="12" t="str">
        <f t="shared" si="37"/>
        <v/>
      </c>
      <c r="CK18" s="13"/>
      <c r="CL18" s="14"/>
      <c r="CM18" s="14"/>
      <c r="CN18" s="15" t="str">
        <f t="shared" si="38"/>
        <v/>
      </c>
      <c r="CO18" s="16" t="str">
        <f t="shared" si="39"/>
        <v/>
      </c>
      <c r="CP18" s="13"/>
    </row>
    <row r="19" spans="2:94" ht="30" customHeight="1" x14ac:dyDescent="0.35">
      <c r="B19" s="10"/>
      <c r="C19" s="10"/>
      <c r="D19" s="10"/>
      <c r="E19" s="11"/>
      <c r="F19" s="10"/>
      <c r="G19" s="10" t="str">
        <f t="shared" si="0"/>
        <v/>
      </c>
      <c r="H19" s="12" t="str">
        <f t="shared" si="1"/>
        <v/>
      </c>
      <c r="I19" s="12" t="str">
        <f t="shared" si="2"/>
        <v/>
      </c>
      <c r="J19" s="12" t="str">
        <f t="shared" si="3"/>
        <v/>
      </c>
      <c r="K19" s="12" t="str">
        <f t="shared" si="4"/>
        <v/>
      </c>
      <c r="L19" s="12" t="str">
        <f t="shared" si="5"/>
        <v/>
      </c>
      <c r="M19" s="13"/>
      <c r="N19" s="14"/>
      <c r="O19" s="14"/>
      <c r="P19" s="15" t="str">
        <f t="shared" si="6"/>
        <v/>
      </c>
      <c r="Q19" s="16" t="str">
        <f t="shared" si="40"/>
        <v/>
      </c>
      <c r="R19" s="13"/>
      <c r="U19" s="10"/>
      <c r="V19" s="10"/>
      <c r="W19" s="10"/>
      <c r="X19" s="11"/>
      <c r="Y19" s="10"/>
      <c r="Z19" s="10" t="str">
        <f t="shared" si="8"/>
        <v/>
      </c>
      <c r="AA19" s="12" t="str">
        <f t="shared" si="9"/>
        <v/>
      </c>
      <c r="AB19" s="12" t="str">
        <f t="shared" si="10"/>
        <v/>
      </c>
      <c r="AC19" s="12" t="str">
        <f t="shared" si="11"/>
        <v/>
      </c>
      <c r="AD19" s="12" t="str">
        <f t="shared" si="12"/>
        <v/>
      </c>
      <c r="AE19" s="12" t="str">
        <f t="shared" si="13"/>
        <v/>
      </c>
      <c r="AF19" s="13"/>
      <c r="AG19" s="14"/>
      <c r="AH19" s="14"/>
      <c r="AI19" s="15" t="str">
        <f t="shared" si="14"/>
        <v/>
      </c>
      <c r="AJ19" s="16" t="str">
        <f t="shared" si="15"/>
        <v/>
      </c>
      <c r="AK19" s="13"/>
      <c r="AN19" s="10"/>
      <c r="AO19" s="10"/>
      <c r="AP19" s="10"/>
      <c r="AQ19" s="11"/>
      <c r="AR19" s="10"/>
      <c r="AS19" s="10" t="str">
        <f t="shared" si="16"/>
        <v/>
      </c>
      <c r="AT19" s="12" t="str">
        <f t="shared" si="17"/>
        <v/>
      </c>
      <c r="AU19" s="12" t="str">
        <f t="shared" si="18"/>
        <v/>
      </c>
      <c r="AV19" s="12" t="str">
        <f t="shared" si="19"/>
        <v/>
      </c>
      <c r="AW19" s="12" t="str">
        <f t="shared" si="20"/>
        <v/>
      </c>
      <c r="AX19" s="12" t="str">
        <f t="shared" si="21"/>
        <v/>
      </c>
      <c r="AY19" s="13"/>
      <c r="AZ19" s="14"/>
      <c r="BA19" s="14"/>
      <c r="BB19" s="15" t="str">
        <f t="shared" si="22"/>
        <v/>
      </c>
      <c r="BC19" s="16" t="str">
        <f t="shared" si="23"/>
        <v/>
      </c>
      <c r="BD19" s="13"/>
      <c r="BG19" s="10"/>
      <c r="BH19" s="10"/>
      <c r="BI19" s="10"/>
      <c r="BJ19" s="11"/>
      <c r="BK19" s="10"/>
      <c r="BL19" s="10" t="str">
        <f t="shared" si="24"/>
        <v/>
      </c>
      <c r="BM19" s="12" t="str">
        <f t="shared" si="25"/>
        <v/>
      </c>
      <c r="BN19" s="12" t="str">
        <f t="shared" si="26"/>
        <v/>
      </c>
      <c r="BO19" s="12" t="str">
        <f t="shared" si="27"/>
        <v/>
      </c>
      <c r="BP19" s="12" t="str">
        <f t="shared" si="28"/>
        <v/>
      </c>
      <c r="BQ19" s="12" t="str">
        <f t="shared" si="29"/>
        <v/>
      </c>
      <c r="BR19" s="13"/>
      <c r="BS19" s="14"/>
      <c r="BT19" s="14"/>
      <c r="BU19" s="15" t="str">
        <f t="shared" si="30"/>
        <v/>
      </c>
      <c r="BV19" s="16" t="str">
        <f t="shared" si="31"/>
        <v/>
      </c>
      <c r="BW19" s="13"/>
      <c r="BZ19" s="10"/>
      <c r="CA19" s="10"/>
      <c r="CB19" s="10"/>
      <c r="CC19" s="11"/>
      <c r="CD19" s="10"/>
      <c r="CE19" s="10" t="str">
        <f t="shared" si="32"/>
        <v/>
      </c>
      <c r="CF19" s="12" t="str">
        <f t="shared" si="33"/>
        <v/>
      </c>
      <c r="CG19" s="12" t="str">
        <f t="shared" si="34"/>
        <v/>
      </c>
      <c r="CH19" s="12" t="str">
        <f t="shared" si="35"/>
        <v/>
      </c>
      <c r="CI19" s="12" t="str">
        <f t="shared" si="36"/>
        <v/>
      </c>
      <c r="CJ19" s="12" t="str">
        <f t="shared" si="37"/>
        <v/>
      </c>
      <c r="CK19" s="13"/>
      <c r="CL19" s="14"/>
      <c r="CM19" s="14"/>
      <c r="CN19" s="15" t="str">
        <f t="shared" si="38"/>
        <v/>
      </c>
      <c r="CO19" s="16" t="str">
        <f t="shared" si="39"/>
        <v/>
      </c>
      <c r="CP19" s="13"/>
    </row>
    <row r="20" spans="2:94" ht="30" customHeight="1" x14ac:dyDescent="0.35">
      <c r="B20" s="10"/>
      <c r="C20" s="10"/>
      <c r="D20" s="10"/>
      <c r="E20" s="11"/>
      <c r="F20" s="10"/>
      <c r="G20" s="10" t="str">
        <f t="shared" si="0"/>
        <v/>
      </c>
      <c r="H20" s="12" t="str">
        <f t="shared" si="1"/>
        <v/>
      </c>
      <c r="I20" s="12" t="str">
        <f t="shared" si="2"/>
        <v/>
      </c>
      <c r="J20" s="12" t="str">
        <f t="shared" si="3"/>
        <v/>
      </c>
      <c r="K20" s="12" t="str">
        <f t="shared" si="4"/>
        <v/>
      </c>
      <c r="L20" s="12" t="str">
        <f t="shared" si="5"/>
        <v/>
      </c>
      <c r="M20" s="13"/>
      <c r="N20" s="14"/>
      <c r="O20" s="14"/>
      <c r="P20" s="15" t="str">
        <f t="shared" si="6"/>
        <v/>
      </c>
      <c r="Q20" s="16" t="str">
        <f t="shared" si="40"/>
        <v/>
      </c>
      <c r="R20" s="13"/>
      <c r="U20" s="10"/>
      <c r="V20" s="10"/>
      <c r="W20" s="10"/>
      <c r="X20" s="11"/>
      <c r="Y20" s="10"/>
      <c r="Z20" s="10" t="str">
        <f t="shared" si="8"/>
        <v/>
      </c>
      <c r="AA20" s="12" t="str">
        <f t="shared" si="9"/>
        <v/>
      </c>
      <c r="AB20" s="12" t="str">
        <f t="shared" si="10"/>
        <v/>
      </c>
      <c r="AC20" s="12" t="str">
        <f t="shared" si="11"/>
        <v/>
      </c>
      <c r="AD20" s="12" t="str">
        <f t="shared" si="12"/>
        <v/>
      </c>
      <c r="AE20" s="12" t="str">
        <f t="shared" si="13"/>
        <v/>
      </c>
      <c r="AF20" s="13"/>
      <c r="AG20" s="14"/>
      <c r="AH20" s="14"/>
      <c r="AI20" s="15" t="str">
        <f t="shared" si="14"/>
        <v/>
      </c>
      <c r="AJ20" s="16" t="str">
        <f t="shared" si="15"/>
        <v/>
      </c>
      <c r="AK20" s="13"/>
      <c r="AN20" s="10"/>
      <c r="AO20" s="10"/>
      <c r="AP20" s="10"/>
      <c r="AQ20" s="11"/>
      <c r="AR20" s="10"/>
      <c r="AS20" s="10" t="str">
        <f t="shared" si="16"/>
        <v/>
      </c>
      <c r="AT20" s="12" t="str">
        <f t="shared" si="17"/>
        <v/>
      </c>
      <c r="AU20" s="12" t="str">
        <f t="shared" si="18"/>
        <v/>
      </c>
      <c r="AV20" s="12" t="str">
        <f t="shared" si="19"/>
        <v/>
      </c>
      <c r="AW20" s="12" t="str">
        <f t="shared" si="20"/>
        <v/>
      </c>
      <c r="AX20" s="12" t="str">
        <f t="shared" si="21"/>
        <v/>
      </c>
      <c r="AY20" s="13"/>
      <c r="AZ20" s="14"/>
      <c r="BA20" s="14"/>
      <c r="BB20" s="15" t="str">
        <f t="shared" si="22"/>
        <v/>
      </c>
      <c r="BC20" s="16" t="str">
        <f t="shared" si="23"/>
        <v/>
      </c>
      <c r="BD20" s="13"/>
      <c r="BG20" s="10"/>
      <c r="BH20" s="10"/>
      <c r="BI20" s="10"/>
      <c r="BJ20" s="11"/>
      <c r="BK20" s="10"/>
      <c r="BL20" s="10" t="str">
        <f t="shared" si="24"/>
        <v/>
      </c>
      <c r="BM20" s="12" t="str">
        <f t="shared" si="25"/>
        <v/>
      </c>
      <c r="BN20" s="12" t="str">
        <f t="shared" si="26"/>
        <v/>
      </c>
      <c r="BO20" s="12" t="str">
        <f t="shared" si="27"/>
        <v/>
      </c>
      <c r="BP20" s="12" t="str">
        <f t="shared" si="28"/>
        <v/>
      </c>
      <c r="BQ20" s="12" t="str">
        <f t="shared" si="29"/>
        <v/>
      </c>
      <c r="BR20" s="13"/>
      <c r="BS20" s="14"/>
      <c r="BT20" s="14"/>
      <c r="BU20" s="15" t="str">
        <f t="shared" si="30"/>
        <v/>
      </c>
      <c r="BV20" s="16" t="str">
        <f t="shared" si="31"/>
        <v/>
      </c>
      <c r="BW20" s="13"/>
      <c r="BZ20" s="10"/>
      <c r="CA20" s="10"/>
      <c r="CB20" s="10"/>
      <c r="CC20" s="11"/>
      <c r="CD20" s="10"/>
      <c r="CE20" s="10" t="str">
        <f t="shared" si="32"/>
        <v/>
      </c>
      <c r="CF20" s="12" t="str">
        <f t="shared" si="33"/>
        <v/>
      </c>
      <c r="CG20" s="12" t="str">
        <f t="shared" si="34"/>
        <v/>
      </c>
      <c r="CH20" s="12" t="str">
        <f t="shared" si="35"/>
        <v/>
      </c>
      <c r="CI20" s="12" t="str">
        <f t="shared" si="36"/>
        <v/>
      </c>
      <c r="CJ20" s="12" t="str">
        <f t="shared" si="37"/>
        <v/>
      </c>
      <c r="CK20" s="13"/>
      <c r="CL20" s="14"/>
      <c r="CM20" s="14"/>
      <c r="CN20" s="15" t="str">
        <f t="shared" si="38"/>
        <v/>
      </c>
      <c r="CO20" s="16" t="str">
        <f t="shared" si="39"/>
        <v/>
      </c>
      <c r="CP20" s="13"/>
    </row>
    <row r="21" spans="2:94" ht="30" customHeight="1" x14ac:dyDescent="0.35">
      <c r="B21" s="10"/>
      <c r="C21" s="10"/>
      <c r="D21" s="10"/>
      <c r="E21" s="11"/>
      <c r="F21" s="10"/>
      <c r="G21" s="10" t="str">
        <f t="shared" si="0"/>
        <v/>
      </c>
      <c r="H21" s="12" t="str">
        <f t="shared" si="1"/>
        <v/>
      </c>
      <c r="I21" s="12" t="str">
        <f t="shared" si="2"/>
        <v/>
      </c>
      <c r="J21" s="12" t="str">
        <f t="shared" si="3"/>
        <v/>
      </c>
      <c r="K21" s="12" t="str">
        <f t="shared" si="4"/>
        <v/>
      </c>
      <c r="L21" s="12" t="str">
        <f t="shared" si="5"/>
        <v/>
      </c>
      <c r="M21" s="13"/>
      <c r="N21" s="14"/>
      <c r="O21" s="14"/>
      <c r="P21" s="15" t="str">
        <f t="shared" si="6"/>
        <v/>
      </c>
      <c r="Q21" s="16" t="str">
        <f t="shared" si="40"/>
        <v/>
      </c>
      <c r="R21" s="13"/>
      <c r="U21" s="10"/>
      <c r="V21" s="10"/>
      <c r="W21" s="10"/>
      <c r="X21" s="11"/>
      <c r="Y21" s="10"/>
      <c r="Z21" s="10" t="str">
        <f t="shared" si="8"/>
        <v/>
      </c>
      <c r="AA21" s="12" t="str">
        <f t="shared" si="9"/>
        <v/>
      </c>
      <c r="AB21" s="12" t="str">
        <f t="shared" si="10"/>
        <v/>
      </c>
      <c r="AC21" s="12" t="str">
        <f t="shared" si="11"/>
        <v/>
      </c>
      <c r="AD21" s="12" t="str">
        <f t="shared" si="12"/>
        <v/>
      </c>
      <c r="AE21" s="12" t="str">
        <f t="shared" si="13"/>
        <v/>
      </c>
      <c r="AF21" s="13"/>
      <c r="AG21" s="14"/>
      <c r="AH21" s="14"/>
      <c r="AI21" s="15" t="str">
        <f t="shared" si="14"/>
        <v/>
      </c>
      <c r="AJ21" s="16" t="str">
        <f t="shared" si="15"/>
        <v/>
      </c>
      <c r="AK21" s="13"/>
      <c r="AN21" s="10"/>
      <c r="AO21" s="10"/>
      <c r="AP21" s="10"/>
      <c r="AQ21" s="11"/>
      <c r="AR21" s="10"/>
      <c r="AS21" s="10" t="str">
        <f t="shared" si="16"/>
        <v/>
      </c>
      <c r="AT21" s="12" t="str">
        <f t="shared" si="17"/>
        <v/>
      </c>
      <c r="AU21" s="12" t="str">
        <f t="shared" si="18"/>
        <v/>
      </c>
      <c r="AV21" s="12" t="str">
        <f t="shared" si="19"/>
        <v/>
      </c>
      <c r="AW21" s="12" t="str">
        <f t="shared" si="20"/>
        <v/>
      </c>
      <c r="AX21" s="12" t="str">
        <f t="shared" si="21"/>
        <v/>
      </c>
      <c r="AY21" s="13"/>
      <c r="AZ21" s="14"/>
      <c r="BA21" s="14"/>
      <c r="BB21" s="15" t="str">
        <f t="shared" si="22"/>
        <v/>
      </c>
      <c r="BC21" s="16" t="str">
        <f t="shared" si="23"/>
        <v/>
      </c>
      <c r="BD21" s="13"/>
      <c r="BG21" s="10"/>
      <c r="BH21" s="10"/>
      <c r="BI21" s="10"/>
      <c r="BJ21" s="11"/>
      <c r="BK21" s="10"/>
      <c r="BL21" s="10" t="str">
        <f t="shared" si="24"/>
        <v/>
      </c>
      <c r="BM21" s="12" t="str">
        <f t="shared" si="25"/>
        <v/>
      </c>
      <c r="BN21" s="12" t="str">
        <f t="shared" si="26"/>
        <v/>
      </c>
      <c r="BO21" s="12" t="str">
        <f t="shared" si="27"/>
        <v/>
      </c>
      <c r="BP21" s="12" t="str">
        <f t="shared" si="28"/>
        <v/>
      </c>
      <c r="BQ21" s="12" t="str">
        <f t="shared" si="29"/>
        <v/>
      </c>
      <c r="BR21" s="13"/>
      <c r="BS21" s="14"/>
      <c r="BT21" s="14"/>
      <c r="BU21" s="15" t="str">
        <f t="shared" si="30"/>
        <v/>
      </c>
      <c r="BV21" s="16" t="str">
        <f t="shared" si="31"/>
        <v/>
      </c>
      <c r="BW21" s="13"/>
      <c r="BZ21" s="10"/>
      <c r="CA21" s="10"/>
      <c r="CB21" s="10"/>
      <c r="CC21" s="11"/>
      <c r="CD21" s="10"/>
      <c r="CE21" s="10" t="str">
        <f t="shared" si="32"/>
        <v/>
      </c>
      <c r="CF21" s="12" t="str">
        <f t="shared" si="33"/>
        <v/>
      </c>
      <c r="CG21" s="12" t="str">
        <f t="shared" si="34"/>
        <v/>
      </c>
      <c r="CH21" s="12" t="str">
        <f t="shared" si="35"/>
        <v/>
      </c>
      <c r="CI21" s="12" t="str">
        <f t="shared" si="36"/>
        <v/>
      </c>
      <c r="CJ21" s="12" t="str">
        <f t="shared" si="37"/>
        <v/>
      </c>
      <c r="CK21" s="13"/>
      <c r="CL21" s="14"/>
      <c r="CM21" s="14"/>
      <c r="CN21" s="15" t="str">
        <f t="shared" si="38"/>
        <v/>
      </c>
      <c r="CO21" s="16" t="str">
        <f t="shared" si="39"/>
        <v/>
      </c>
      <c r="CP21" s="13"/>
    </row>
    <row r="22" spans="2:94" ht="30" customHeight="1" x14ac:dyDescent="0.35">
      <c r="B22" s="10"/>
      <c r="C22" s="10"/>
      <c r="D22" s="10"/>
      <c r="E22" s="11"/>
      <c r="F22" s="10"/>
      <c r="G22" s="10" t="str">
        <f t="shared" si="0"/>
        <v/>
      </c>
      <c r="H22" s="12" t="str">
        <f t="shared" si="1"/>
        <v/>
      </c>
      <c r="I22" s="12" t="str">
        <f t="shared" si="2"/>
        <v/>
      </c>
      <c r="J22" s="12" t="str">
        <f t="shared" si="3"/>
        <v/>
      </c>
      <c r="K22" s="12" t="str">
        <f t="shared" si="4"/>
        <v/>
      </c>
      <c r="L22" s="12" t="str">
        <f t="shared" si="5"/>
        <v/>
      </c>
      <c r="M22" s="13"/>
      <c r="N22" s="14"/>
      <c r="O22" s="14"/>
      <c r="P22" s="15" t="str">
        <f t="shared" si="6"/>
        <v/>
      </c>
      <c r="Q22" s="16" t="str">
        <f t="shared" si="40"/>
        <v/>
      </c>
      <c r="R22" s="13"/>
      <c r="U22" s="10"/>
      <c r="V22" s="10"/>
      <c r="W22" s="10"/>
      <c r="X22" s="11"/>
      <c r="Y22" s="10"/>
      <c r="Z22" s="10" t="str">
        <f t="shared" si="8"/>
        <v/>
      </c>
      <c r="AA22" s="12" t="str">
        <f t="shared" si="9"/>
        <v/>
      </c>
      <c r="AB22" s="12" t="str">
        <f t="shared" si="10"/>
        <v/>
      </c>
      <c r="AC22" s="12" t="str">
        <f t="shared" si="11"/>
        <v/>
      </c>
      <c r="AD22" s="12" t="str">
        <f t="shared" si="12"/>
        <v/>
      </c>
      <c r="AE22" s="12" t="str">
        <f t="shared" si="13"/>
        <v/>
      </c>
      <c r="AF22" s="13"/>
      <c r="AG22" s="14"/>
      <c r="AH22" s="14"/>
      <c r="AI22" s="15" t="str">
        <f t="shared" si="14"/>
        <v/>
      </c>
      <c r="AJ22" s="16" t="str">
        <f t="shared" si="15"/>
        <v/>
      </c>
      <c r="AK22" s="13"/>
      <c r="AN22" s="10"/>
      <c r="AO22" s="10"/>
      <c r="AP22" s="10"/>
      <c r="AQ22" s="11"/>
      <c r="AR22" s="10"/>
      <c r="AS22" s="10" t="str">
        <f t="shared" si="16"/>
        <v/>
      </c>
      <c r="AT22" s="12" t="str">
        <f t="shared" si="17"/>
        <v/>
      </c>
      <c r="AU22" s="12" t="str">
        <f t="shared" si="18"/>
        <v/>
      </c>
      <c r="AV22" s="12" t="str">
        <f t="shared" si="19"/>
        <v/>
      </c>
      <c r="AW22" s="12" t="str">
        <f t="shared" si="20"/>
        <v/>
      </c>
      <c r="AX22" s="12" t="str">
        <f t="shared" si="21"/>
        <v/>
      </c>
      <c r="AY22" s="13"/>
      <c r="AZ22" s="14"/>
      <c r="BA22" s="14"/>
      <c r="BB22" s="15" t="str">
        <f t="shared" si="22"/>
        <v/>
      </c>
      <c r="BC22" s="16" t="str">
        <f t="shared" si="23"/>
        <v/>
      </c>
      <c r="BD22" s="13"/>
      <c r="BG22" s="10"/>
      <c r="BH22" s="10"/>
      <c r="BI22" s="10"/>
      <c r="BJ22" s="11"/>
      <c r="BK22" s="10"/>
      <c r="BL22" s="10" t="str">
        <f t="shared" si="24"/>
        <v/>
      </c>
      <c r="BM22" s="12" t="str">
        <f t="shared" si="25"/>
        <v/>
      </c>
      <c r="BN22" s="12" t="str">
        <f t="shared" si="26"/>
        <v/>
      </c>
      <c r="BO22" s="12" t="str">
        <f t="shared" si="27"/>
        <v/>
      </c>
      <c r="BP22" s="12" t="str">
        <f t="shared" si="28"/>
        <v/>
      </c>
      <c r="BQ22" s="12" t="str">
        <f t="shared" si="29"/>
        <v/>
      </c>
      <c r="BR22" s="13"/>
      <c r="BS22" s="14"/>
      <c r="BT22" s="14"/>
      <c r="BU22" s="15" t="str">
        <f t="shared" si="30"/>
        <v/>
      </c>
      <c r="BV22" s="16" t="str">
        <f t="shared" si="31"/>
        <v/>
      </c>
      <c r="BW22" s="13"/>
      <c r="BZ22" s="10"/>
      <c r="CA22" s="10"/>
      <c r="CB22" s="10"/>
      <c r="CC22" s="11"/>
      <c r="CD22" s="10"/>
      <c r="CE22" s="10" t="str">
        <f t="shared" si="32"/>
        <v/>
      </c>
      <c r="CF22" s="12" t="str">
        <f t="shared" si="33"/>
        <v/>
      </c>
      <c r="CG22" s="12" t="str">
        <f t="shared" si="34"/>
        <v/>
      </c>
      <c r="CH22" s="12" t="str">
        <f t="shared" si="35"/>
        <v/>
      </c>
      <c r="CI22" s="12" t="str">
        <f t="shared" si="36"/>
        <v/>
      </c>
      <c r="CJ22" s="12" t="str">
        <f t="shared" si="37"/>
        <v/>
      </c>
      <c r="CK22" s="13"/>
      <c r="CL22" s="14"/>
      <c r="CM22" s="14"/>
      <c r="CN22" s="15" t="str">
        <f t="shared" si="38"/>
        <v/>
      </c>
      <c r="CO22" s="16" t="str">
        <f t="shared" si="39"/>
        <v/>
      </c>
      <c r="CP22" s="13"/>
    </row>
    <row r="23" spans="2:94" ht="30" customHeight="1" x14ac:dyDescent="0.35">
      <c r="B23" s="10"/>
      <c r="C23" s="10"/>
      <c r="D23" s="10"/>
      <c r="E23" s="11"/>
      <c r="F23" s="10"/>
      <c r="G23" s="10" t="str">
        <f t="shared" si="0"/>
        <v/>
      </c>
      <c r="H23" s="12" t="str">
        <f t="shared" si="1"/>
        <v/>
      </c>
      <c r="I23" s="12" t="str">
        <f t="shared" si="2"/>
        <v/>
      </c>
      <c r="J23" s="12" t="str">
        <f t="shared" si="3"/>
        <v/>
      </c>
      <c r="K23" s="12" t="str">
        <f t="shared" si="4"/>
        <v/>
      </c>
      <c r="L23" s="12" t="str">
        <f t="shared" si="5"/>
        <v/>
      </c>
      <c r="M23" s="13"/>
      <c r="N23" s="14"/>
      <c r="O23" s="14"/>
      <c r="P23" s="15" t="str">
        <f t="shared" si="6"/>
        <v/>
      </c>
      <c r="Q23" s="16" t="str">
        <f t="shared" si="40"/>
        <v/>
      </c>
      <c r="R23" s="13"/>
      <c r="U23" s="10"/>
      <c r="V23" s="10"/>
      <c r="W23" s="10"/>
      <c r="X23" s="11"/>
      <c r="Y23" s="10"/>
      <c r="Z23" s="10" t="str">
        <f t="shared" si="8"/>
        <v/>
      </c>
      <c r="AA23" s="12" t="str">
        <f t="shared" si="9"/>
        <v/>
      </c>
      <c r="AB23" s="12" t="str">
        <f t="shared" si="10"/>
        <v/>
      </c>
      <c r="AC23" s="12" t="str">
        <f t="shared" si="11"/>
        <v/>
      </c>
      <c r="AD23" s="12" t="str">
        <f t="shared" si="12"/>
        <v/>
      </c>
      <c r="AE23" s="12" t="str">
        <f t="shared" si="13"/>
        <v/>
      </c>
      <c r="AF23" s="13"/>
      <c r="AG23" s="14"/>
      <c r="AH23" s="14"/>
      <c r="AI23" s="15" t="str">
        <f t="shared" si="14"/>
        <v/>
      </c>
      <c r="AJ23" s="16" t="str">
        <f t="shared" si="15"/>
        <v/>
      </c>
      <c r="AK23" s="13"/>
      <c r="AN23" s="10"/>
      <c r="AO23" s="10"/>
      <c r="AP23" s="10"/>
      <c r="AQ23" s="11"/>
      <c r="AR23" s="10"/>
      <c r="AS23" s="10" t="str">
        <f t="shared" si="16"/>
        <v/>
      </c>
      <c r="AT23" s="12" t="str">
        <f t="shared" si="17"/>
        <v/>
      </c>
      <c r="AU23" s="12" t="str">
        <f t="shared" si="18"/>
        <v/>
      </c>
      <c r="AV23" s="12" t="str">
        <f t="shared" si="19"/>
        <v/>
      </c>
      <c r="AW23" s="12" t="str">
        <f t="shared" si="20"/>
        <v/>
      </c>
      <c r="AX23" s="12" t="str">
        <f t="shared" si="21"/>
        <v/>
      </c>
      <c r="AY23" s="13"/>
      <c r="AZ23" s="14"/>
      <c r="BA23" s="14"/>
      <c r="BB23" s="15" t="str">
        <f t="shared" si="22"/>
        <v/>
      </c>
      <c r="BC23" s="16" t="str">
        <f t="shared" si="23"/>
        <v/>
      </c>
      <c r="BD23" s="13"/>
      <c r="BG23" s="10"/>
      <c r="BH23" s="10"/>
      <c r="BI23" s="10"/>
      <c r="BJ23" s="11"/>
      <c r="BK23" s="10"/>
      <c r="BL23" s="10" t="str">
        <f t="shared" si="24"/>
        <v/>
      </c>
      <c r="BM23" s="12" t="str">
        <f t="shared" si="25"/>
        <v/>
      </c>
      <c r="BN23" s="12" t="str">
        <f t="shared" si="26"/>
        <v/>
      </c>
      <c r="BO23" s="12" t="str">
        <f t="shared" si="27"/>
        <v/>
      </c>
      <c r="BP23" s="12" t="str">
        <f t="shared" si="28"/>
        <v/>
      </c>
      <c r="BQ23" s="12" t="str">
        <f t="shared" si="29"/>
        <v/>
      </c>
      <c r="BR23" s="13"/>
      <c r="BS23" s="14"/>
      <c r="BT23" s="14"/>
      <c r="BU23" s="15" t="str">
        <f t="shared" si="30"/>
        <v/>
      </c>
      <c r="BV23" s="16" t="str">
        <f t="shared" si="31"/>
        <v/>
      </c>
      <c r="BW23" s="13"/>
      <c r="BZ23" s="10"/>
      <c r="CA23" s="10"/>
      <c r="CB23" s="10"/>
      <c r="CC23" s="11"/>
      <c r="CD23" s="10"/>
      <c r="CE23" s="10" t="str">
        <f t="shared" si="32"/>
        <v/>
      </c>
      <c r="CF23" s="12" t="str">
        <f t="shared" si="33"/>
        <v/>
      </c>
      <c r="CG23" s="12" t="str">
        <f t="shared" si="34"/>
        <v/>
      </c>
      <c r="CH23" s="12" t="str">
        <f t="shared" si="35"/>
        <v/>
      </c>
      <c r="CI23" s="12" t="str">
        <f t="shared" si="36"/>
        <v/>
      </c>
      <c r="CJ23" s="12" t="str">
        <f t="shared" si="37"/>
        <v/>
      </c>
      <c r="CK23" s="13"/>
      <c r="CL23" s="14"/>
      <c r="CM23" s="14"/>
      <c r="CN23" s="15" t="str">
        <f t="shared" si="38"/>
        <v/>
      </c>
      <c r="CO23" s="16" t="str">
        <f t="shared" si="39"/>
        <v/>
      </c>
      <c r="CP23" s="13"/>
    </row>
    <row r="24" spans="2:94" ht="30" customHeight="1" x14ac:dyDescent="0.35">
      <c r="B24" s="10"/>
      <c r="C24" s="10"/>
      <c r="D24" s="10"/>
      <c r="E24" s="11"/>
      <c r="F24" s="10"/>
      <c r="G24" s="10" t="str">
        <f t="shared" si="0"/>
        <v/>
      </c>
      <c r="H24" s="12" t="str">
        <f t="shared" si="1"/>
        <v/>
      </c>
      <c r="I24" s="12" t="str">
        <f t="shared" si="2"/>
        <v/>
      </c>
      <c r="J24" s="12" t="str">
        <f t="shared" si="3"/>
        <v/>
      </c>
      <c r="K24" s="12" t="str">
        <f t="shared" si="4"/>
        <v/>
      </c>
      <c r="L24" s="12" t="str">
        <f t="shared" si="5"/>
        <v/>
      </c>
      <c r="M24" s="13"/>
      <c r="N24" s="14"/>
      <c r="O24" s="14"/>
      <c r="P24" s="15" t="str">
        <f t="shared" si="6"/>
        <v/>
      </c>
      <c r="Q24" s="16" t="str">
        <f t="shared" si="40"/>
        <v/>
      </c>
      <c r="R24" s="13"/>
      <c r="U24" s="10"/>
      <c r="V24" s="10"/>
      <c r="W24" s="10"/>
      <c r="X24" s="11"/>
      <c r="Y24" s="10"/>
      <c r="Z24" s="10" t="str">
        <f t="shared" si="8"/>
        <v/>
      </c>
      <c r="AA24" s="12" t="str">
        <f t="shared" si="9"/>
        <v/>
      </c>
      <c r="AB24" s="12" t="str">
        <f t="shared" si="10"/>
        <v/>
      </c>
      <c r="AC24" s="12" t="str">
        <f t="shared" si="11"/>
        <v/>
      </c>
      <c r="AD24" s="12" t="str">
        <f t="shared" si="12"/>
        <v/>
      </c>
      <c r="AE24" s="12" t="str">
        <f t="shared" si="13"/>
        <v/>
      </c>
      <c r="AF24" s="13"/>
      <c r="AG24" s="14"/>
      <c r="AH24" s="14"/>
      <c r="AI24" s="15" t="str">
        <f t="shared" si="14"/>
        <v/>
      </c>
      <c r="AJ24" s="16" t="str">
        <f t="shared" si="15"/>
        <v/>
      </c>
      <c r="AK24" s="13"/>
      <c r="AN24" s="10"/>
      <c r="AO24" s="10"/>
      <c r="AP24" s="10"/>
      <c r="AQ24" s="11"/>
      <c r="AR24" s="10"/>
      <c r="AS24" s="10" t="str">
        <f t="shared" si="16"/>
        <v/>
      </c>
      <c r="AT24" s="12" t="str">
        <f t="shared" si="17"/>
        <v/>
      </c>
      <c r="AU24" s="12" t="str">
        <f t="shared" si="18"/>
        <v/>
      </c>
      <c r="AV24" s="12" t="str">
        <f t="shared" si="19"/>
        <v/>
      </c>
      <c r="AW24" s="12" t="str">
        <f t="shared" si="20"/>
        <v/>
      </c>
      <c r="AX24" s="12" t="str">
        <f t="shared" si="21"/>
        <v/>
      </c>
      <c r="AY24" s="13"/>
      <c r="AZ24" s="14"/>
      <c r="BA24" s="14"/>
      <c r="BB24" s="15" t="str">
        <f t="shared" si="22"/>
        <v/>
      </c>
      <c r="BC24" s="16" t="str">
        <f t="shared" si="23"/>
        <v/>
      </c>
      <c r="BD24" s="13"/>
      <c r="BG24" s="10"/>
      <c r="BH24" s="10"/>
      <c r="BI24" s="10"/>
      <c r="BJ24" s="11"/>
      <c r="BK24" s="10"/>
      <c r="BL24" s="10" t="str">
        <f t="shared" si="24"/>
        <v/>
      </c>
      <c r="BM24" s="12" t="str">
        <f t="shared" si="25"/>
        <v/>
      </c>
      <c r="BN24" s="12" t="str">
        <f t="shared" si="26"/>
        <v/>
      </c>
      <c r="BO24" s="12" t="str">
        <f t="shared" si="27"/>
        <v/>
      </c>
      <c r="BP24" s="12" t="str">
        <f t="shared" si="28"/>
        <v/>
      </c>
      <c r="BQ24" s="12" t="str">
        <f t="shared" si="29"/>
        <v/>
      </c>
      <c r="BR24" s="13"/>
      <c r="BS24" s="14"/>
      <c r="BT24" s="14"/>
      <c r="BU24" s="15" t="str">
        <f t="shared" si="30"/>
        <v/>
      </c>
      <c r="BV24" s="16" t="str">
        <f t="shared" si="31"/>
        <v/>
      </c>
      <c r="BW24" s="13"/>
      <c r="BZ24" s="10"/>
      <c r="CA24" s="10"/>
      <c r="CB24" s="10"/>
      <c r="CC24" s="11"/>
      <c r="CD24" s="10"/>
      <c r="CE24" s="10" t="str">
        <f t="shared" si="32"/>
        <v/>
      </c>
      <c r="CF24" s="12" t="str">
        <f t="shared" si="33"/>
        <v/>
      </c>
      <c r="CG24" s="12" t="str">
        <f t="shared" si="34"/>
        <v/>
      </c>
      <c r="CH24" s="12" t="str">
        <f t="shared" si="35"/>
        <v/>
      </c>
      <c r="CI24" s="12" t="str">
        <f t="shared" si="36"/>
        <v/>
      </c>
      <c r="CJ24" s="12" t="str">
        <f t="shared" si="37"/>
        <v/>
      </c>
      <c r="CK24" s="13"/>
      <c r="CL24" s="14"/>
      <c r="CM24" s="14"/>
      <c r="CN24" s="15" t="str">
        <f t="shared" si="38"/>
        <v/>
      </c>
      <c r="CO24" s="16" t="str">
        <f t="shared" si="39"/>
        <v/>
      </c>
      <c r="CP24" s="13"/>
    </row>
    <row r="25" spans="2:94" ht="30" customHeight="1" x14ac:dyDescent="0.35">
      <c r="B25" s="10"/>
      <c r="C25" s="10"/>
      <c r="D25" s="10"/>
      <c r="E25" s="11"/>
      <c r="F25" s="10"/>
      <c r="G25" s="10" t="str">
        <f t="shared" si="0"/>
        <v/>
      </c>
      <c r="H25" s="12" t="str">
        <f t="shared" si="1"/>
        <v/>
      </c>
      <c r="I25" s="12" t="str">
        <f t="shared" si="2"/>
        <v/>
      </c>
      <c r="J25" s="12" t="str">
        <f t="shared" si="3"/>
        <v/>
      </c>
      <c r="K25" s="12" t="str">
        <f t="shared" si="4"/>
        <v/>
      </c>
      <c r="L25" s="12" t="str">
        <f t="shared" si="5"/>
        <v/>
      </c>
      <c r="M25" s="13"/>
      <c r="N25" s="14"/>
      <c r="O25" s="14"/>
      <c r="P25" s="15" t="str">
        <f t="shared" si="6"/>
        <v/>
      </c>
      <c r="Q25" s="16" t="str">
        <f t="shared" si="40"/>
        <v/>
      </c>
      <c r="R25" s="13"/>
      <c r="U25" s="10"/>
      <c r="V25" s="10"/>
      <c r="W25" s="10"/>
      <c r="X25" s="11"/>
      <c r="Y25" s="10"/>
      <c r="Z25" s="10" t="str">
        <f t="shared" si="8"/>
        <v/>
      </c>
      <c r="AA25" s="12" t="str">
        <f t="shared" si="9"/>
        <v/>
      </c>
      <c r="AB25" s="12" t="str">
        <f t="shared" si="10"/>
        <v/>
      </c>
      <c r="AC25" s="12" t="str">
        <f t="shared" si="11"/>
        <v/>
      </c>
      <c r="AD25" s="12" t="str">
        <f t="shared" si="12"/>
        <v/>
      </c>
      <c r="AE25" s="12" t="str">
        <f t="shared" si="13"/>
        <v/>
      </c>
      <c r="AF25" s="13"/>
      <c r="AG25" s="14"/>
      <c r="AH25" s="14"/>
      <c r="AI25" s="15" t="str">
        <f t="shared" si="14"/>
        <v/>
      </c>
      <c r="AJ25" s="16" t="str">
        <f t="shared" si="15"/>
        <v/>
      </c>
      <c r="AK25" s="13"/>
      <c r="AN25" s="10"/>
      <c r="AO25" s="10"/>
      <c r="AP25" s="10"/>
      <c r="AQ25" s="11"/>
      <c r="AR25" s="10"/>
      <c r="AS25" s="10" t="str">
        <f t="shared" si="16"/>
        <v/>
      </c>
      <c r="AT25" s="12" t="str">
        <f t="shared" si="17"/>
        <v/>
      </c>
      <c r="AU25" s="12" t="str">
        <f t="shared" si="18"/>
        <v/>
      </c>
      <c r="AV25" s="12" t="str">
        <f t="shared" si="19"/>
        <v/>
      </c>
      <c r="AW25" s="12" t="str">
        <f t="shared" si="20"/>
        <v/>
      </c>
      <c r="AX25" s="12" t="str">
        <f t="shared" si="21"/>
        <v/>
      </c>
      <c r="AY25" s="13"/>
      <c r="AZ25" s="14"/>
      <c r="BA25" s="14"/>
      <c r="BB25" s="15" t="str">
        <f t="shared" si="22"/>
        <v/>
      </c>
      <c r="BC25" s="16" t="str">
        <f t="shared" si="23"/>
        <v/>
      </c>
      <c r="BD25" s="13"/>
      <c r="BG25" s="10"/>
      <c r="BH25" s="10"/>
      <c r="BI25" s="10"/>
      <c r="BJ25" s="11"/>
      <c r="BK25" s="10"/>
      <c r="BL25" s="10" t="str">
        <f t="shared" si="24"/>
        <v/>
      </c>
      <c r="BM25" s="12" t="str">
        <f t="shared" si="25"/>
        <v/>
      </c>
      <c r="BN25" s="12" t="str">
        <f t="shared" si="26"/>
        <v/>
      </c>
      <c r="BO25" s="12" t="str">
        <f t="shared" si="27"/>
        <v/>
      </c>
      <c r="BP25" s="12" t="str">
        <f t="shared" si="28"/>
        <v/>
      </c>
      <c r="BQ25" s="12" t="str">
        <f t="shared" si="29"/>
        <v/>
      </c>
      <c r="BR25" s="13"/>
      <c r="BS25" s="14"/>
      <c r="BT25" s="14"/>
      <c r="BU25" s="15" t="str">
        <f t="shared" si="30"/>
        <v/>
      </c>
      <c r="BV25" s="16" t="str">
        <f t="shared" si="31"/>
        <v/>
      </c>
      <c r="BW25" s="13"/>
      <c r="BZ25" s="10"/>
      <c r="CA25" s="10"/>
      <c r="CB25" s="10"/>
      <c r="CC25" s="11"/>
      <c r="CD25" s="10"/>
      <c r="CE25" s="10" t="str">
        <f t="shared" si="32"/>
        <v/>
      </c>
      <c r="CF25" s="12" t="str">
        <f t="shared" si="33"/>
        <v/>
      </c>
      <c r="CG25" s="12" t="str">
        <f t="shared" si="34"/>
        <v/>
      </c>
      <c r="CH25" s="12" t="str">
        <f t="shared" si="35"/>
        <v/>
      </c>
      <c r="CI25" s="12" t="str">
        <f t="shared" si="36"/>
        <v/>
      </c>
      <c r="CJ25" s="12" t="str">
        <f t="shared" si="37"/>
        <v/>
      </c>
      <c r="CK25" s="13"/>
      <c r="CL25" s="14"/>
      <c r="CM25" s="14"/>
      <c r="CN25" s="15" t="str">
        <f t="shared" si="38"/>
        <v/>
      </c>
      <c r="CO25" s="16" t="str">
        <f t="shared" si="39"/>
        <v/>
      </c>
      <c r="CP25" s="13"/>
    </row>
    <row r="26" spans="2:94" ht="30" customHeight="1" x14ac:dyDescent="0.35">
      <c r="B26" s="10"/>
      <c r="C26" s="10"/>
      <c r="D26" s="10"/>
      <c r="E26" s="11"/>
      <c r="F26" s="10"/>
      <c r="G26" s="10" t="str">
        <f t="shared" si="0"/>
        <v/>
      </c>
      <c r="H26" s="12" t="str">
        <f t="shared" si="1"/>
        <v/>
      </c>
      <c r="I26" s="12" t="str">
        <f t="shared" si="2"/>
        <v/>
      </c>
      <c r="J26" s="12" t="str">
        <f t="shared" si="3"/>
        <v/>
      </c>
      <c r="K26" s="12" t="str">
        <f t="shared" si="4"/>
        <v/>
      </c>
      <c r="L26" s="12" t="str">
        <f t="shared" si="5"/>
        <v/>
      </c>
      <c r="M26" s="13"/>
      <c r="N26" s="14"/>
      <c r="O26" s="14"/>
      <c r="P26" s="15" t="str">
        <f t="shared" si="6"/>
        <v/>
      </c>
      <c r="Q26" s="16" t="str">
        <f t="shared" si="40"/>
        <v/>
      </c>
      <c r="R26" s="13"/>
      <c r="U26" s="10"/>
      <c r="V26" s="10"/>
      <c r="W26" s="10"/>
      <c r="X26" s="11"/>
      <c r="Y26" s="10"/>
      <c r="Z26" s="10" t="str">
        <f t="shared" si="8"/>
        <v/>
      </c>
      <c r="AA26" s="12" t="str">
        <f t="shared" si="9"/>
        <v/>
      </c>
      <c r="AB26" s="12" t="str">
        <f t="shared" si="10"/>
        <v/>
      </c>
      <c r="AC26" s="12" t="str">
        <f t="shared" si="11"/>
        <v/>
      </c>
      <c r="AD26" s="12" t="str">
        <f t="shared" si="12"/>
        <v/>
      </c>
      <c r="AE26" s="12" t="str">
        <f t="shared" si="13"/>
        <v/>
      </c>
      <c r="AF26" s="13"/>
      <c r="AG26" s="14"/>
      <c r="AH26" s="14"/>
      <c r="AI26" s="15" t="str">
        <f t="shared" si="14"/>
        <v/>
      </c>
      <c r="AJ26" s="16" t="str">
        <f t="shared" si="15"/>
        <v/>
      </c>
      <c r="AK26" s="13"/>
      <c r="AN26" s="10"/>
      <c r="AO26" s="10"/>
      <c r="AP26" s="10"/>
      <c r="AQ26" s="11"/>
      <c r="AR26" s="10"/>
      <c r="AS26" s="10" t="str">
        <f t="shared" si="16"/>
        <v/>
      </c>
      <c r="AT26" s="12" t="str">
        <f t="shared" si="17"/>
        <v/>
      </c>
      <c r="AU26" s="12" t="str">
        <f t="shared" si="18"/>
        <v/>
      </c>
      <c r="AV26" s="12" t="str">
        <f t="shared" si="19"/>
        <v/>
      </c>
      <c r="AW26" s="12" t="str">
        <f t="shared" si="20"/>
        <v/>
      </c>
      <c r="AX26" s="12" t="str">
        <f t="shared" si="21"/>
        <v/>
      </c>
      <c r="AY26" s="13"/>
      <c r="AZ26" s="14"/>
      <c r="BA26" s="14"/>
      <c r="BB26" s="15" t="str">
        <f t="shared" si="22"/>
        <v/>
      </c>
      <c r="BC26" s="16" t="str">
        <f t="shared" si="23"/>
        <v/>
      </c>
      <c r="BD26" s="13"/>
      <c r="BG26" s="10"/>
      <c r="BH26" s="10"/>
      <c r="BI26" s="10"/>
      <c r="BJ26" s="11"/>
      <c r="BK26" s="10"/>
      <c r="BL26" s="10" t="str">
        <f t="shared" si="24"/>
        <v/>
      </c>
      <c r="BM26" s="12" t="str">
        <f t="shared" si="25"/>
        <v/>
      </c>
      <c r="BN26" s="12" t="str">
        <f t="shared" si="26"/>
        <v/>
      </c>
      <c r="BO26" s="12" t="str">
        <f t="shared" si="27"/>
        <v/>
      </c>
      <c r="BP26" s="12" t="str">
        <f t="shared" si="28"/>
        <v/>
      </c>
      <c r="BQ26" s="12" t="str">
        <f t="shared" si="29"/>
        <v/>
      </c>
      <c r="BR26" s="13"/>
      <c r="BS26" s="14"/>
      <c r="BT26" s="14"/>
      <c r="BU26" s="15" t="str">
        <f t="shared" si="30"/>
        <v/>
      </c>
      <c r="BV26" s="16" t="str">
        <f t="shared" si="31"/>
        <v/>
      </c>
      <c r="BW26" s="13"/>
      <c r="BZ26" s="10"/>
      <c r="CA26" s="10"/>
      <c r="CB26" s="10"/>
      <c r="CC26" s="11"/>
      <c r="CD26" s="10"/>
      <c r="CE26" s="10" t="str">
        <f t="shared" si="32"/>
        <v/>
      </c>
      <c r="CF26" s="12" t="str">
        <f t="shared" si="33"/>
        <v/>
      </c>
      <c r="CG26" s="12" t="str">
        <f t="shared" si="34"/>
        <v/>
      </c>
      <c r="CH26" s="12" t="str">
        <f t="shared" si="35"/>
        <v/>
      </c>
      <c r="CI26" s="12" t="str">
        <f t="shared" si="36"/>
        <v/>
      </c>
      <c r="CJ26" s="12" t="str">
        <f t="shared" si="37"/>
        <v/>
      </c>
      <c r="CK26" s="13"/>
      <c r="CL26" s="14"/>
      <c r="CM26" s="14"/>
      <c r="CN26" s="15" t="str">
        <f t="shared" si="38"/>
        <v/>
      </c>
      <c r="CO26" s="16" t="str">
        <f t="shared" si="39"/>
        <v/>
      </c>
      <c r="CP26" s="13"/>
    </row>
    <row r="27" spans="2:94" ht="30" customHeight="1" x14ac:dyDescent="0.35">
      <c r="B27" s="10"/>
      <c r="C27" s="10"/>
      <c r="D27" s="10"/>
      <c r="E27" s="11"/>
      <c r="F27" s="10"/>
      <c r="G27" s="10" t="str">
        <f t="shared" si="0"/>
        <v/>
      </c>
      <c r="H27" s="12" t="str">
        <f t="shared" si="1"/>
        <v/>
      </c>
      <c r="I27" s="12" t="str">
        <f t="shared" si="2"/>
        <v/>
      </c>
      <c r="J27" s="12" t="str">
        <f t="shared" si="3"/>
        <v/>
      </c>
      <c r="K27" s="12" t="str">
        <f t="shared" si="4"/>
        <v/>
      </c>
      <c r="L27" s="12" t="str">
        <f t="shared" si="5"/>
        <v/>
      </c>
      <c r="M27" s="13"/>
      <c r="N27" s="14"/>
      <c r="O27" s="14"/>
      <c r="P27" s="15" t="str">
        <f t="shared" si="6"/>
        <v/>
      </c>
      <c r="Q27" s="16" t="str">
        <f t="shared" si="40"/>
        <v/>
      </c>
      <c r="R27" s="13"/>
      <c r="U27" s="10"/>
      <c r="V27" s="10"/>
      <c r="W27" s="10"/>
      <c r="X27" s="11"/>
      <c r="Y27" s="10"/>
      <c r="Z27" s="10" t="str">
        <f t="shared" si="8"/>
        <v/>
      </c>
      <c r="AA27" s="12" t="str">
        <f t="shared" si="9"/>
        <v/>
      </c>
      <c r="AB27" s="12" t="str">
        <f t="shared" si="10"/>
        <v/>
      </c>
      <c r="AC27" s="12" t="str">
        <f t="shared" si="11"/>
        <v/>
      </c>
      <c r="AD27" s="12" t="str">
        <f t="shared" si="12"/>
        <v/>
      </c>
      <c r="AE27" s="12" t="str">
        <f t="shared" si="13"/>
        <v/>
      </c>
      <c r="AF27" s="13"/>
      <c r="AG27" s="14"/>
      <c r="AH27" s="14"/>
      <c r="AI27" s="15" t="str">
        <f t="shared" si="14"/>
        <v/>
      </c>
      <c r="AJ27" s="16" t="str">
        <f t="shared" si="15"/>
        <v/>
      </c>
      <c r="AK27" s="13"/>
      <c r="AN27" s="10"/>
      <c r="AO27" s="10"/>
      <c r="AP27" s="10"/>
      <c r="AQ27" s="11"/>
      <c r="AR27" s="10"/>
      <c r="AS27" s="10" t="str">
        <f t="shared" si="16"/>
        <v/>
      </c>
      <c r="AT27" s="12" t="str">
        <f t="shared" si="17"/>
        <v/>
      </c>
      <c r="AU27" s="12" t="str">
        <f t="shared" si="18"/>
        <v/>
      </c>
      <c r="AV27" s="12" t="str">
        <f t="shared" si="19"/>
        <v/>
      </c>
      <c r="AW27" s="12" t="str">
        <f t="shared" si="20"/>
        <v/>
      </c>
      <c r="AX27" s="12" t="str">
        <f t="shared" si="21"/>
        <v/>
      </c>
      <c r="AY27" s="13"/>
      <c r="AZ27" s="14"/>
      <c r="BA27" s="14"/>
      <c r="BB27" s="15" t="str">
        <f t="shared" si="22"/>
        <v/>
      </c>
      <c r="BC27" s="16" t="str">
        <f t="shared" si="23"/>
        <v/>
      </c>
      <c r="BD27" s="13"/>
      <c r="BG27" s="10"/>
      <c r="BH27" s="10"/>
      <c r="BI27" s="10"/>
      <c r="BJ27" s="11"/>
      <c r="BK27" s="10"/>
      <c r="BL27" s="10" t="str">
        <f t="shared" si="24"/>
        <v/>
      </c>
      <c r="BM27" s="12" t="str">
        <f t="shared" si="25"/>
        <v/>
      </c>
      <c r="BN27" s="12" t="str">
        <f t="shared" si="26"/>
        <v/>
      </c>
      <c r="BO27" s="12" t="str">
        <f t="shared" si="27"/>
        <v/>
      </c>
      <c r="BP27" s="12" t="str">
        <f t="shared" si="28"/>
        <v/>
      </c>
      <c r="BQ27" s="12" t="str">
        <f t="shared" si="29"/>
        <v/>
      </c>
      <c r="BR27" s="13"/>
      <c r="BS27" s="14"/>
      <c r="BT27" s="14"/>
      <c r="BU27" s="15" t="str">
        <f t="shared" si="30"/>
        <v/>
      </c>
      <c r="BV27" s="16" t="str">
        <f t="shared" si="31"/>
        <v/>
      </c>
      <c r="BW27" s="13"/>
      <c r="BZ27" s="10"/>
      <c r="CA27" s="10"/>
      <c r="CB27" s="10"/>
      <c r="CC27" s="11"/>
      <c r="CD27" s="10"/>
      <c r="CE27" s="10" t="str">
        <f t="shared" si="32"/>
        <v/>
      </c>
      <c r="CF27" s="12" t="str">
        <f t="shared" si="33"/>
        <v/>
      </c>
      <c r="CG27" s="12" t="str">
        <f t="shared" si="34"/>
        <v/>
      </c>
      <c r="CH27" s="12" t="str">
        <f t="shared" si="35"/>
        <v/>
      </c>
      <c r="CI27" s="12" t="str">
        <f t="shared" si="36"/>
        <v/>
      </c>
      <c r="CJ27" s="12" t="str">
        <f t="shared" si="37"/>
        <v/>
      </c>
      <c r="CK27" s="13"/>
      <c r="CL27" s="14"/>
      <c r="CM27" s="14"/>
      <c r="CN27" s="15" t="str">
        <f t="shared" si="38"/>
        <v/>
      </c>
      <c r="CO27" s="16" t="str">
        <f t="shared" si="39"/>
        <v/>
      </c>
      <c r="CP27" s="13"/>
    </row>
    <row r="28" spans="2:94" ht="30" customHeight="1" x14ac:dyDescent="0.35">
      <c r="B28" s="10"/>
      <c r="C28" s="10"/>
      <c r="D28" s="10"/>
      <c r="E28" s="11"/>
      <c r="F28" s="10"/>
      <c r="G28" s="10" t="str">
        <f t="shared" si="0"/>
        <v/>
      </c>
      <c r="H28" s="12" t="str">
        <f t="shared" si="1"/>
        <v/>
      </c>
      <c r="I28" s="12" t="str">
        <f t="shared" si="2"/>
        <v/>
      </c>
      <c r="J28" s="12" t="str">
        <f t="shared" si="3"/>
        <v/>
      </c>
      <c r="K28" s="12" t="str">
        <f t="shared" si="4"/>
        <v/>
      </c>
      <c r="L28" s="12" t="str">
        <f t="shared" si="5"/>
        <v/>
      </c>
      <c r="M28" s="13"/>
      <c r="N28" s="14"/>
      <c r="O28" s="14"/>
      <c r="P28" s="15" t="str">
        <f t="shared" si="6"/>
        <v/>
      </c>
      <c r="Q28" s="16" t="str">
        <f t="shared" si="40"/>
        <v/>
      </c>
      <c r="R28" s="13"/>
      <c r="U28" s="10"/>
      <c r="V28" s="10"/>
      <c r="W28" s="10"/>
      <c r="X28" s="11"/>
      <c r="Y28" s="10"/>
      <c r="Z28" s="10" t="str">
        <f t="shared" si="8"/>
        <v/>
      </c>
      <c r="AA28" s="12" t="str">
        <f t="shared" si="9"/>
        <v/>
      </c>
      <c r="AB28" s="12" t="str">
        <f t="shared" si="10"/>
        <v/>
      </c>
      <c r="AC28" s="12" t="str">
        <f t="shared" si="11"/>
        <v/>
      </c>
      <c r="AD28" s="12" t="str">
        <f t="shared" si="12"/>
        <v/>
      </c>
      <c r="AE28" s="12" t="str">
        <f t="shared" si="13"/>
        <v/>
      </c>
      <c r="AF28" s="13"/>
      <c r="AG28" s="14"/>
      <c r="AH28" s="14"/>
      <c r="AI28" s="15" t="str">
        <f t="shared" si="14"/>
        <v/>
      </c>
      <c r="AJ28" s="16" t="str">
        <f t="shared" si="15"/>
        <v/>
      </c>
      <c r="AK28" s="13"/>
      <c r="AN28" s="10"/>
      <c r="AO28" s="10"/>
      <c r="AP28" s="10"/>
      <c r="AQ28" s="11"/>
      <c r="AR28" s="10"/>
      <c r="AS28" s="10" t="str">
        <f t="shared" si="16"/>
        <v/>
      </c>
      <c r="AT28" s="12" t="str">
        <f t="shared" si="17"/>
        <v/>
      </c>
      <c r="AU28" s="12" t="str">
        <f t="shared" si="18"/>
        <v/>
      </c>
      <c r="AV28" s="12" t="str">
        <f t="shared" si="19"/>
        <v/>
      </c>
      <c r="AW28" s="12" t="str">
        <f t="shared" si="20"/>
        <v/>
      </c>
      <c r="AX28" s="12" t="str">
        <f t="shared" si="21"/>
        <v/>
      </c>
      <c r="AY28" s="13"/>
      <c r="AZ28" s="14"/>
      <c r="BA28" s="14"/>
      <c r="BB28" s="15" t="str">
        <f t="shared" si="22"/>
        <v/>
      </c>
      <c r="BC28" s="16" t="str">
        <f t="shared" si="23"/>
        <v/>
      </c>
      <c r="BD28" s="13"/>
      <c r="BG28" s="10"/>
      <c r="BH28" s="10"/>
      <c r="BI28" s="10"/>
      <c r="BJ28" s="11"/>
      <c r="BK28" s="10"/>
      <c r="BL28" s="10" t="str">
        <f t="shared" si="24"/>
        <v/>
      </c>
      <c r="BM28" s="12" t="str">
        <f t="shared" si="25"/>
        <v/>
      </c>
      <c r="BN28" s="12" t="str">
        <f t="shared" si="26"/>
        <v/>
      </c>
      <c r="BO28" s="12" t="str">
        <f t="shared" si="27"/>
        <v/>
      </c>
      <c r="BP28" s="12" t="str">
        <f t="shared" si="28"/>
        <v/>
      </c>
      <c r="BQ28" s="12" t="str">
        <f t="shared" si="29"/>
        <v/>
      </c>
      <c r="BR28" s="13"/>
      <c r="BS28" s="14"/>
      <c r="BT28" s="14"/>
      <c r="BU28" s="15" t="str">
        <f t="shared" si="30"/>
        <v/>
      </c>
      <c r="BV28" s="16" t="str">
        <f t="shared" si="31"/>
        <v/>
      </c>
      <c r="BW28" s="13"/>
      <c r="BZ28" s="10"/>
      <c r="CA28" s="10"/>
      <c r="CB28" s="10"/>
      <c r="CC28" s="11"/>
      <c r="CD28" s="10"/>
      <c r="CE28" s="10" t="str">
        <f t="shared" si="32"/>
        <v/>
      </c>
      <c r="CF28" s="12" t="str">
        <f t="shared" si="33"/>
        <v/>
      </c>
      <c r="CG28" s="12" t="str">
        <f t="shared" si="34"/>
        <v/>
      </c>
      <c r="CH28" s="12" t="str">
        <f t="shared" si="35"/>
        <v/>
      </c>
      <c r="CI28" s="12" t="str">
        <f t="shared" si="36"/>
        <v/>
      </c>
      <c r="CJ28" s="12" t="str">
        <f t="shared" si="37"/>
        <v/>
      </c>
      <c r="CK28" s="13"/>
      <c r="CL28" s="14"/>
      <c r="CM28" s="14"/>
      <c r="CN28" s="15" t="str">
        <f t="shared" si="38"/>
        <v/>
      </c>
      <c r="CO28" s="16" t="str">
        <f t="shared" si="39"/>
        <v/>
      </c>
      <c r="CP28" s="13"/>
    </row>
    <row r="29" spans="2:94" ht="30" customHeight="1" x14ac:dyDescent="0.35">
      <c r="B29" s="10"/>
      <c r="C29" s="10"/>
      <c r="D29" s="10"/>
      <c r="E29" s="11"/>
      <c r="F29" s="10"/>
      <c r="G29" s="10" t="str">
        <f t="shared" si="0"/>
        <v/>
      </c>
      <c r="H29" s="12" t="str">
        <f t="shared" si="1"/>
        <v/>
      </c>
      <c r="I29" s="12" t="str">
        <f t="shared" si="2"/>
        <v/>
      </c>
      <c r="J29" s="12" t="str">
        <f t="shared" si="3"/>
        <v/>
      </c>
      <c r="K29" s="12" t="str">
        <f t="shared" si="4"/>
        <v/>
      </c>
      <c r="L29" s="12" t="str">
        <f t="shared" si="5"/>
        <v/>
      </c>
      <c r="M29" s="13"/>
      <c r="N29" s="14"/>
      <c r="O29" s="14"/>
      <c r="P29" s="15" t="str">
        <f t="shared" si="6"/>
        <v/>
      </c>
      <c r="Q29" s="16" t="str">
        <f t="shared" si="40"/>
        <v/>
      </c>
      <c r="R29" s="13"/>
      <c r="U29" s="10"/>
      <c r="V29" s="10"/>
      <c r="W29" s="10"/>
      <c r="X29" s="11"/>
      <c r="Y29" s="10"/>
      <c r="Z29" s="10" t="str">
        <f t="shared" si="8"/>
        <v/>
      </c>
      <c r="AA29" s="12" t="str">
        <f t="shared" si="9"/>
        <v/>
      </c>
      <c r="AB29" s="12" t="str">
        <f t="shared" si="10"/>
        <v/>
      </c>
      <c r="AC29" s="12" t="str">
        <f t="shared" si="11"/>
        <v/>
      </c>
      <c r="AD29" s="12" t="str">
        <f t="shared" si="12"/>
        <v/>
      </c>
      <c r="AE29" s="12" t="str">
        <f t="shared" si="13"/>
        <v/>
      </c>
      <c r="AF29" s="13"/>
      <c r="AG29" s="14"/>
      <c r="AH29" s="14"/>
      <c r="AI29" s="15" t="str">
        <f t="shared" si="14"/>
        <v/>
      </c>
      <c r="AJ29" s="16" t="str">
        <f t="shared" si="15"/>
        <v/>
      </c>
      <c r="AK29" s="13"/>
      <c r="AN29" s="10"/>
      <c r="AO29" s="10"/>
      <c r="AP29" s="10"/>
      <c r="AQ29" s="11"/>
      <c r="AR29" s="10"/>
      <c r="AS29" s="10" t="str">
        <f t="shared" si="16"/>
        <v/>
      </c>
      <c r="AT29" s="12" t="str">
        <f t="shared" si="17"/>
        <v/>
      </c>
      <c r="AU29" s="12" t="str">
        <f t="shared" si="18"/>
        <v/>
      </c>
      <c r="AV29" s="12" t="str">
        <f t="shared" si="19"/>
        <v/>
      </c>
      <c r="AW29" s="12" t="str">
        <f t="shared" si="20"/>
        <v/>
      </c>
      <c r="AX29" s="12" t="str">
        <f t="shared" si="21"/>
        <v/>
      </c>
      <c r="AY29" s="13"/>
      <c r="AZ29" s="14"/>
      <c r="BA29" s="14"/>
      <c r="BB29" s="15" t="str">
        <f t="shared" si="22"/>
        <v/>
      </c>
      <c r="BC29" s="16" t="str">
        <f t="shared" si="23"/>
        <v/>
      </c>
      <c r="BD29" s="13"/>
      <c r="BG29" s="10"/>
      <c r="BH29" s="10"/>
      <c r="BI29" s="10"/>
      <c r="BJ29" s="11"/>
      <c r="BK29" s="10"/>
      <c r="BL29" s="10" t="str">
        <f t="shared" si="24"/>
        <v/>
      </c>
      <c r="BM29" s="12" t="str">
        <f t="shared" si="25"/>
        <v/>
      </c>
      <c r="BN29" s="12" t="str">
        <f t="shared" si="26"/>
        <v/>
      </c>
      <c r="BO29" s="12" t="str">
        <f t="shared" si="27"/>
        <v/>
      </c>
      <c r="BP29" s="12" t="str">
        <f t="shared" si="28"/>
        <v/>
      </c>
      <c r="BQ29" s="12" t="str">
        <f t="shared" si="29"/>
        <v/>
      </c>
      <c r="BR29" s="13"/>
      <c r="BS29" s="14"/>
      <c r="BT29" s="14"/>
      <c r="BU29" s="15" t="str">
        <f t="shared" si="30"/>
        <v/>
      </c>
      <c r="BV29" s="16" t="str">
        <f t="shared" si="31"/>
        <v/>
      </c>
      <c r="BW29" s="13"/>
      <c r="BZ29" s="10"/>
      <c r="CA29" s="10"/>
      <c r="CB29" s="10"/>
      <c r="CC29" s="11"/>
      <c r="CD29" s="10"/>
      <c r="CE29" s="10" t="str">
        <f t="shared" si="32"/>
        <v/>
      </c>
      <c r="CF29" s="12" t="str">
        <f t="shared" si="33"/>
        <v/>
      </c>
      <c r="CG29" s="12" t="str">
        <f t="shared" si="34"/>
        <v/>
      </c>
      <c r="CH29" s="12" t="str">
        <f t="shared" si="35"/>
        <v/>
      </c>
      <c r="CI29" s="12" t="str">
        <f t="shared" si="36"/>
        <v/>
      </c>
      <c r="CJ29" s="12" t="str">
        <f t="shared" si="37"/>
        <v/>
      </c>
      <c r="CK29" s="13"/>
      <c r="CL29" s="14"/>
      <c r="CM29" s="14"/>
      <c r="CN29" s="15" t="str">
        <f t="shared" si="38"/>
        <v/>
      </c>
      <c r="CO29" s="16" t="str">
        <f t="shared" si="39"/>
        <v/>
      </c>
      <c r="CP29" s="13"/>
    </row>
    <row r="30" spans="2:94" ht="30" customHeight="1" x14ac:dyDescent="0.35">
      <c r="B30" s="10"/>
      <c r="C30" s="10"/>
      <c r="D30" s="10"/>
      <c r="E30" s="11"/>
      <c r="F30" s="10"/>
      <c r="G30" s="10" t="str">
        <f t="shared" si="0"/>
        <v/>
      </c>
      <c r="H30" s="12" t="str">
        <f t="shared" si="1"/>
        <v/>
      </c>
      <c r="I30" s="12" t="str">
        <f t="shared" si="2"/>
        <v/>
      </c>
      <c r="J30" s="12" t="str">
        <f t="shared" si="3"/>
        <v/>
      </c>
      <c r="K30" s="12" t="str">
        <f t="shared" si="4"/>
        <v/>
      </c>
      <c r="L30" s="12" t="str">
        <f t="shared" si="5"/>
        <v/>
      </c>
      <c r="M30" s="13"/>
      <c r="N30" s="14"/>
      <c r="O30" s="14"/>
      <c r="P30" s="15" t="str">
        <f t="shared" si="6"/>
        <v/>
      </c>
      <c r="Q30" s="16" t="str">
        <f t="shared" si="40"/>
        <v/>
      </c>
      <c r="R30" s="13"/>
      <c r="U30" s="10"/>
      <c r="V30" s="10"/>
      <c r="W30" s="10"/>
      <c r="X30" s="11"/>
      <c r="Y30" s="10"/>
      <c r="Z30" s="10" t="str">
        <f t="shared" si="8"/>
        <v/>
      </c>
      <c r="AA30" s="12" t="str">
        <f t="shared" si="9"/>
        <v/>
      </c>
      <c r="AB30" s="12" t="str">
        <f t="shared" si="10"/>
        <v/>
      </c>
      <c r="AC30" s="12" t="str">
        <f t="shared" si="11"/>
        <v/>
      </c>
      <c r="AD30" s="12" t="str">
        <f t="shared" si="12"/>
        <v/>
      </c>
      <c r="AE30" s="12" t="str">
        <f t="shared" si="13"/>
        <v/>
      </c>
      <c r="AF30" s="13"/>
      <c r="AG30" s="14"/>
      <c r="AH30" s="14"/>
      <c r="AI30" s="15" t="str">
        <f t="shared" si="14"/>
        <v/>
      </c>
      <c r="AJ30" s="16" t="str">
        <f t="shared" si="15"/>
        <v/>
      </c>
      <c r="AK30" s="13"/>
      <c r="AN30" s="10"/>
      <c r="AO30" s="10"/>
      <c r="AP30" s="10"/>
      <c r="AQ30" s="11"/>
      <c r="AR30" s="10"/>
      <c r="AS30" s="10" t="str">
        <f t="shared" si="16"/>
        <v/>
      </c>
      <c r="AT30" s="12" t="str">
        <f t="shared" si="17"/>
        <v/>
      </c>
      <c r="AU30" s="12" t="str">
        <f t="shared" si="18"/>
        <v/>
      </c>
      <c r="AV30" s="12" t="str">
        <f t="shared" si="19"/>
        <v/>
      </c>
      <c r="AW30" s="12" t="str">
        <f t="shared" si="20"/>
        <v/>
      </c>
      <c r="AX30" s="12" t="str">
        <f t="shared" si="21"/>
        <v/>
      </c>
      <c r="AY30" s="13"/>
      <c r="AZ30" s="14"/>
      <c r="BA30" s="14"/>
      <c r="BB30" s="15" t="str">
        <f t="shared" si="22"/>
        <v/>
      </c>
      <c r="BC30" s="16" t="str">
        <f t="shared" si="23"/>
        <v/>
      </c>
      <c r="BD30" s="13"/>
      <c r="BG30" s="10"/>
      <c r="BH30" s="10"/>
      <c r="BI30" s="10"/>
      <c r="BJ30" s="11"/>
      <c r="BK30" s="10"/>
      <c r="BL30" s="10" t="str">
        <f t="shared" si="24"/>
        <v/>
      </c>
      <c r="BM30" s="12" t="str">
        <f t="shared" si="25"/>
        <v/>
      </c>
      <c r="BN30" s="12" t="str">
        <f t="shared" si="26"/>
        <v/>
      </c>
      <c r="BO30" s="12" t="str">
        <f t="shared" si="27"/>
        <v/>
      </c>
      <c r="BP30" s="12" t="str">
        <f t="shared" si="28"/>
        <v/>
      </c>
      <c r="BQ30" s="12" t="str">
        <f t="shared" si="29"/>
        <v/>
      </c>
      <c r="BR30" s="13"/>
      <c r="BS30" s="14"/>
      <c r="BT30" s="14"/>
      <c r="BU30" s="15" t="str">
        <f t="shared" si="30"/>
        <v/>
      </c>
      <c r="BV30" s="16" t="str">
        <f t="shared" si="31"/>
        <v/>
      </c>
      <c r="BW30" s="13"/>
      <c r="BZ30" s="10"/>
      <c r="CA30" s="10"/>
      <c r="CB30" s="10"/>
      <c r="CC30" s="11"/>
      <c r="CD30" s="10"/>
      <c r="CE30" s="10" t="str">
        <f t="shared" si="32"/>
        <v/>
      </c>
      <c r="CF30" s="12" t="str">
        <f t="shared" si="33"/>
        <v/>
      </c>
      <c r="CG30" s="12" t="str">
        <f t="shared" si="34"/>
        <v/>
      </c>
      <c r="CH30" s="12" t="str">
        <f t="shared" si="35"/>
        <v/>
      </c>
      <c r="CI30" s="12" t="str">
        <f t="shared" si="36"/>
        <v/>
      </c>
      <c r="CJ30" s="12" t="str">
        <f t="shared" si="37"/>
        <v/>
      </c>
      <c r="CK30" s="13"/>
      <c r="CL30" s="14"/>
      <c r="CM30" s="14"/>
      <c r="CN30" s="15" t="str">
        <f t="shared" si="38"/>
        <v/>
      </c>
      <c r="CO30" s="16" t="str">
        <f t="shared" si="39"/>
        <v/>
      </c>
      <c r="CP30" s="13"/>
    </row>
    <row r="31" spans="2:94" ht="30" customHeight="1" x14ac:dyDescent="0.35">
      <c r="B31" s="10"/>
      <c r="C31" s="10"/>
      <c r="D31" s="10"/>
      <c r="E31" s="11"/>
      <c r="F31" s="10"/>
      <c r="G31" s="10" t="str">
        <f t="shared" si="0"/>
        <v/>
      </c>
      <c r="H31" s="12" t="str">
        <f t="shared" si="1"/>
        <v/>
      </c>
      <c r="I31" s="12" t="str">
        <f t="shared" si="2"/>
        <v/>
      </c>
      <c r="J31" s="12" t="str">
        <f t="shared" si="3"/>
        <v/>
      </c>
      <c r="K31" s="12" t="str">
        <f t="shared" si="4"/>
        <v/>
      </c>
      <c r="L31" s="12" t="str">
        <f t="shared" si="5"/>
        <v/>
      </c>
      <c r="M31" s="13"/>
      <c r="N31" s="14"/>
      <c r="O31" s="14"/>
      <c r="P31" s="15" t="str">
        <f t="shared" si="6"/>
        <v/>
      </c>
      <c r="Q31" s="16" t="str">
        <f t="shared" si="40"/>
        <v/>
      </c>
      <c r="R31" s="13"/>
      <c r="U31" s="10"/>
      <c r="V31" s="10"/>
      <c r="W31" s="10"/>
      <c r="X31" s="11"/>
      <c r="Y31" s="10"/>
      <c r="Z31" s="10" t="str">
        <f t="shared" si="8"/>
        <v/>
      </c>
      <c r="AA31" s="12" t="str">
        <f t="shared" si="9"/>
        <v/>
      </c>
      <c r="AB31" s="12" t="str">
        <f t="shared" si="10"/>
        <v/>
      </c>
      <c r="AC31" s="12" t="str">
        <f t="shared" si="11"/>
        <v/>
      </c>
      <c r="AD31" s="12" t="str">
        <f t="shared" si="12"/>
        <v/>
      </c>
      <c r="AE31" s="12" t="str">
        <f t="shared" si="13"/>
        <v/>
      </c>
      <c r="AF31" s="13"/>
      <c r="AG31" s="14"/>
      <c r="AH31" s="14"/>
      <c r="AI31" s="15" t="str">
        <f t="shared" si="14"/>
        <v/>
      </c>
      <c r="AJ31" s="16" t="str">
        <f t="shared" si="15"/>
        <v/>
      </c>
      <c r="AK31" s="13"/>
      <c r="AN31" s="10"/>
      <c r="AO31" s="10"/>
      <c r="AP31" s="10"/>
      <c r="AQ31" s="11"/>
      <c r="AR31" s="10"/>
      <c r="AS31" s="10" t="str">
        <f t="shared" si="16"/>
        <v/>
      </c>
      <c r="AT31" s="12" t="str">
        <f t="shared" si="17"/>
        <v/>
      </c>
      <c r="AU31" s="12" t="str">
        <f t="shared" si="18"/>
        <v/>
      </c>
      <c r="AV31" s="12" t="str">
        <f t="shared" si="19"/>
        <v/>
      </c>
      <c r="AW31" s="12" t="str">
        <f t="shared" si="20"/>
        <v/>
      </c>
      <c r="AX31" s="12" t="str">
        <f t="shared" si="21"/>
        <v/>
      </c>
      <c r="AY31" s="13"/>
      <c r="AZ31" s="14"/>
      <c r="BA31" s="14"/>
      <c r="BB31" s="15" t="str">
        <f t="shared" si="22"/>
        <v/>
      </c>
      <c r="BC31" s="16" t="str">
        <f t="shared" si="23"/>
        <v/>
      </c>
      <c r="BD31" s="13"/>
      <c r="BG31" s="10"/>
      <c r="BH31" s="10"/>
      <c r="BI31" s="10"/>
      <c r="BJ31" s="11"/>
      <c r="BK31" s="10"/>
      <c r="BL31" s="10" t="str">
        <f t="shared" si="24"/>
        <v/>
      </c>
      <c r="BM31" s="12" t="str">
        <f t="shared" si="25"/>
        <v/>
      </c>
      <c r="BN31" s="12" t="str">
        <f t="shared" si="26"/>
        <v/>
      </c>
      <c r="BO31" s="12" t="str">
        <f t="shared" si="27"/>
        <v/>
      </c>
      <c r="BP31" s="12" t="str">
        <f t="shared" si="28"/>
        <v/>
      </c>
      <c r="BQ31" s="12" t="str">
        <f t="shared" si="29"/>
        <v/>
      </c>
      <c r="BR31" s="13"/>
      <c r="BS31" s="14"/>
      <c r="BT31" s="14"/>
      <c r="BU31" s="15" t="str">
        <f t="shared" si="30"/>
        <v/>
      </c>
      <c r="BV31" s="16" t="str">
        <f t="shared" si="31"/>
        <v/>
      </c>
      <c r="BW31" s="13"/>
      <c r="BZ31" s="10"/>
      <c r="CA31" s="10"/>
      <c r="CB31" s="10"/>
      <c r="CC31" s="11"/>
      <c r="CD31" s="10"/>
      <c r="CE31" s="10" t="str">
        <f t="shared" si="32"/>
        <v/>
      </c>
      <c r="CF31" s="12" t="str">
        <f t="shared" si="33"/>
        <v/>
      </c>
      <c r="CG31" s="12" t="str">
        <f t="shared" si="34"/>
        <v/>
      </c>
      <c r="CH31" s="12" t="str">
        <f t="shared" si="35"/>
        <v/>
      </c>
      <c r="CI31" s="12" t="str">
        <f t="shared" si="36"/>
        <v/>
      </c>
      <c r="CJ31" s="12" t="str">
        <f t="shared" si="37"/>
        <v/>
      </c>
      <c r="CK31" s="13"/>
      <c r="CL31" s="14"/>
      <c r="CM31" s="14"/>
      <c r="CN31" s="15" t="str">
        <f t="shared" si="38"/>
        <v/>
      </c>
      <c r="CO31" s="16" t="str">
        <f t="shared" si="39"/>
        <v/>
      </c>
      <c r="CP31" s="13"/>
    </row>
    <row r="32" spans="2:94" ht="30" customHeight="1" x14ac:dyDescent="0.35">
      <c r="B32" s="10"/>
      <c r="C32" s="10"/>
      <c r="D32" s="10"/>
      <c r="E32" s="11"/>
      <c r="F32" s="10"/>
      <c r="G32" s="10" t="str">
        <f t="shared" si="0"/>
        <v/>
      </c>
      <c r="H32" s="12" t="str">
        <f t="shared" si="1"/>
        <v/>
      </c>
      <c r="I32" s="12" t="str">
        <f t="shared" si="2"/>
        <v/>
      </c>
      <c r="J32" s="12" t="str">
        <f t="shared" si="3"/>
        <v/>
      </c>
      <c r="K32" s="12" t="str">
        <f t="shared" si="4"/>
        <v/>
      </c>
      <c r="L32" s="12" t="str">
        <f t="shared" si="5"/>
        <v/>
      </c>
      <c r="M32" s="13"/>
      <c r="N32" s="14"/>
      <c r="O32" s="14"/>
      <c r="P32" s="15" t="str">
        <f t="shared" si="6"/>
        <v/>
      </c>
      <c r="Q32" s="16" t="str">
        <f t="shared" si="40"/>
        <v/>
      </c>
      <c r="R32" s="13"/>
      <c r="U32" s="10"/>
      <c r="V32" s="10"/>
      <c r="W32" s="10"/>
      <c r="X32" s="11"/>
      <c r="Y32" s="10"/>
      <c r="Z32" s="10" t="str">
        <f t="shared" si="8"/>
        <v/>
      </c>
      <c r="AA32" s="12" t="str">
        <f t="shared" si="9"/>
        <v/>
      </c>
      <c r="AB32" s="12" t="str">
        <f t="shared" si="10"/>
        <v/>
      </c>
      <c r="AC32" s="12" t="str">
        <f t="shared" si="11"/>
        <v/>
      </c>
      <c r="AD32" s="12" t="str">
        <f t="shared" si="12"/>
        <v/>
      </c>
      <c r="AE32" s="12" t="str">
        <f t="shared" si="13"/>
        <v/>
      </c>
      <c r="AF32" s="13"/>
      <c r="AG32" s="14"/>
      <c r="AH32" s="14"/>
      <c r="AI32" s="15" t="str">
        <f t="shared" si="14"/>
        <v/>
      </c>
      <c r="AJ32" s="16" t="str">
        <f t="shared" si="15"/>
        <v/>
      </c>
      <c r="AK32" s="13"/>
      <c r="AN32" s="10"/>
      <c r="AO32" s="10"/>
      <c r="AP32" s="10"/>
      <c r="AQ32" s="11"/>
      <c r="AR32" s="10"/>
      <c r="AS32" s="10" t="str">
        <f t="shared" si="16"/>
        <v/>
      </c>
      <c r="AT32" s="12" t="str">
        <f t="shared" si="17"/>
        <v/>
      </c>
      <c r="AU32" s="12" t="str">
        <f t="shared" si="18"/>
        <v/>
      </c>
      <c r="AV32" s="12" t="str">
        <f t="shared" si="19"/>
        <v/>
      </c>
      <c r="AW32" s="12" t="str">
        <f t="shared" si="20"/>
        <v/>
      </c>
      <c r="AX32" s="12" t="str">
        <f t="shared" si="21"/>
        <v/>
      </c>
      <c r="AY32" s="13"/>
      <c r="AZ32" s="14"/>
      <c r="BA32" s="14"/>
      <c r="BB32" s="15" t="str">
        <f t="shared" si="22"/>
        <v/>
      </c>
      <c r="BC32" s="16" t="str">
        <f t="shared" si="23"/>
        <v/>
      </c>
      <c r="BD32" s="13"/>
      <c r="BG32" s="10"/>
      <c r="BH32" s="10"/>
      <c r="BI32" s="10"/>
      <c r="BJ32" s="11"/>
      <c r="BK32" s="10"/>
      <c r="BL32" s="10" t="str">
        <f t="shared" si="24"/>
        <v/>
      </c>
      <c r="BM32" s="12" t="str">
        <f t="shared" si="25"/>
        <v/>
      </c>
      <c r="BN32" s="12" t="str">
        <f t="shared" si="26"/>
        <v/>
      </c>
      <c r="BO32" s="12" t="str">
        <f t="shared" si="27"/>
        <v/>
      </c>
      <c r="BP32" s="12" t="str">
        <f t="shared" si="28"/>
        <v/>
      </c>
      <c r="BQ32" s="12" t="str">
        <f t="shared" si="29"/>
        <v/>
      </c>
      <c r="BR32" s="13"/>
      <c r="BS32" s="14"/>
      <c r="BT32" s="14"/>
      <c r="BU32" s="15" t="str">
        <f t="shared" si="30"/>
        <v/>
      </c>
      <c r="BV32" s="16" t="str">
        <f t="shared" si="31"/>
        <v/>
      </c>
      <c r="BW32" s="13"/>
      <c r="BZ32" s="10"/>
      <c r="CA32" s="10"/>
      <c r="CB32" s="10"/>
      <c r="CC32" s="11"/>
      <c r="CD32" s="10"/>
      <c r="CE32" s="10" t="str">
        <f t="shared" si="32"/>
        <v/>
      </c>
      <c r="CF32" s="12" t="str">
        <f t="shared" si="33"/>
        <v/>
      </c>
      <c r="CG32" s="12" t="str">
        <f t="shared" si="34"/>
        <v/>
      </c>
      <c r="CH32" s="12" t="str">
        <f t="shared" si="35"/>
        <v/>
      </c>
      <c r="CI32" s="12" t="str">
        <f t="shared" si="36"/>
        <v/>
      </c>
      <c r="CJ32" s="12" t="str">
        <f t="shared" si="37"/>
        <v/>
      </c>
      <c r="CK32" s="13"/>
      <c r="CL32" s="14"/>
      <c r="CM32" s="14"/>
      <c r="CN32" s="15" t="str">
        <f t="shared" si="38"/>
        <v/>
      </c>
      <c r="CO32" s="16" t="str">
        <f t="shared" si="39"/>
        <v/>
      </c>
      <c r="CP32" s="13"/>
    </row>
    <row r="33" spans="2:94" ht="30" customHeight="1" x14ac:dyDescent="0.35">
      <c r="B33" s="10"/>
      <c r="C33" s="10"/>
      <c r="D33" s="10"/>
      <c r="E33" s="11"/>
      <c r="F33" s="10"/>
      <c r="G33" s="10" t="str">
        <f t="shared" si="0"/>
        <v/>
      </c>
      <c r="H33" s="12" t="str">
        <f t="shared" si="1"/>
        <v/>
      </c>
      <c r="I33" s="12" t="str">
        <f t="shared" si="2"/>
        <v/>
      </c>
      <c r="J33" s="12" t="str">
        <f t="shared" si="3"/>
        <v/>
      </c>
      <c r="K33" s="12" t="str">
        <f t="shared" si="4"/>
        <v/>
      </c>
      <c r="L33" s="12" t="str">
        <f t="shared" si="5"/>
        <v/>
      </c>
      <c r="M33" s="13"/>
      <c r="N33" s="14"/>
      <c r="O33" s="14"/>
      <c r="P33" s="15" t="str">
        <f t="shared" si="6"/>
        <v/>
      </c>
      <c r="Q33" s="16" t="str">
        <f t="shared" si="40"/>
        <v/>
      </c>
      <c r="R33" s="13"/>
      <c r="U33" s="10"/>
      <c r="V33" s="10"/>
      <c r="W33" s="10"/>
      <c r="X33" s="11"/>
      <c r="Y33" s="10"/>
      <c r="Z33" s="10" t="str">
        <f t="shared" si="8"/>
        <v/>
      </c>
      <c r="AA33" s="12" t="str">
        <f t="shared" si="9"/>
        <v/>
      </c>
      <c r="AB33" s="12" t="str">
        <f t="shared" si="10"/>
        <v/>
      </c>
      <c r="AC33" s="12" t="str">
        <f t="shared" si="11"/>
        <v/>
      </c>
      <c r="AD33" s="12" t="str">
        <f t="shared" si="12"/>
        <v/>
      </c>
      <c r="AE33" s="12" t="str">
        <f t="shared" si="13"/>
        <v/>
      </c>
      <c r="AF33" s="13"/>
      <c r="AG33" s="14"/>
      <c r="AH33" s="14"/>
      <c r="AI33" s="15" t="str">
        <f t="shared" si="14"/>
        <v/>
      </c>
      <c r="AJ33" s="16" t="str">
        <f t="shared" si="15"/>
        <v/>
      </c>
      <c r="AK33" s="13"/>
      <c r="AN33" s="10"/>
      <c r="AO33" s="10"/>
      <c r="AP33" s="10"/>
      <c r="AQ33" s="11"/>
      <c r="AR33" s="10"/>
      <c r="AS33" s="10" t="str">
        <f t="shared" si="16"/>
        <v/>
      </c>
      <c r="AT33" s="12" t="str">
        <f t="shared" si="17"/>
        <v/>
      </c>
      <c r="AU33" s="12" t="str">
        <f t="shared" si="18"/>
        <v/>
      </c>
      <c r="AV33" s="12" t="str">
        <f t="shared" si="19"/>
        <v/>
      </c>
      <c r="AW33" s="12" t="str">
        <f t="shared" si="20"/>
        <v/>
      </c>
      <c r="AX33" s="12" t="str">
        <f t="shared" si="21"/>
        <v/>
      </c>
      <c r="AY33" s="13"/>
      <c r="AZ33" s="14"/>
      <c r="BA33" s="14"/>
      <c r="BB33" s="15" t="str">
        <f t="shared" si="22"/>
        <v/>
      </c>
      <c r="BC33" s="16" t="str">
        <f t="shared" si="23"/>
        <v/>
      </c>
      <c r="BD33" s="13"/>
      <c r="BG33" s="10"/>
      <c r="BH33" s="10"/>
      <c r="BI33" s="10"/>
      <c r="BJ33" s="11"/>
      <c r="BK33" s="10"/>
      <c r="BL33" s="10" t="str">
        <f t="shared" si="24"/>
        <v/>
      </c>
      <c r="BM33" s="12" t="str">
        <f t="shared" si="25"/>
        <v/>
      </c>
      <c r="BN33" s="12" t="str">
        <f t="shared" si="26"/>
        <v/>
      </c>
      <c r="BO33" s="12" t="str">
        <f t="shared" si="27"/>
        <v/>
      </c>
      <c r="BP33" s="12" t="str">
        <f t="shared" si="28"/>
        <v/>
      </c>
      <c r="BQ33" s="12" t="str">
        <f t="shared" si="29"/>
        <v/>
      </c>
      <c r="BR33" s="13"/>
      <c r="BS33" s="14"/>
      <c r="BT33" s="14"/>
      <c r="BU33" s="15" t="str">
        <f t="shared" si="30"/>
        <v/>
      </c>
      <c r="BV33" s="16" t="str">
        <f t="shared" si="31"/>
        <v/>
      </c>
      <c r="BW33" s="13"/>
      <c r="BZ33" s="10"/>
      <c r="CA33" s="10"/>
      <c r="CB33" s="10"/>
      <c r="CC33" s="11"/>
      <c r="CD33" s="10"/>
      <c r="CE33" s="10" t="str">
        <f t="shared" si="32"/>
        <v/>
      </c>
      <c r="CF33" s="12" t="str">
        <f t="shared" si="33"/>
        <v/>
      </c>
      <c r="CG33" s="12" t="str">
        <f t="shared" si="34"/>
        <v/>
      </c>
      <c r="CH33" s="12" t="str">
        <f t="shared" si="35"/>
        <v/>
      </c>
      <c r="CI33" s="12" t="str">
        <f t="shared" si="36"/>
        <v/>
      </c>
      <c r="CJ33" s="12" t="str">
        <f t="shared" si="37"/>
        <v/>
      </c>
      <c r="CK33" s="13"/>
      <c r="CL33" s="14"/>
      <c r="CM33" s="14"/>
      <c r="CN33" s="15" t="str">
        <f t="shared" si="38"/>
        <v/>
      </c>
      <c r="CO33" s="16" t="str">
        <f t="shared" si="39"/>
        <v/>
      </c>
      <c r="CP33" s="13"/>
    </row>
    <row r="34" spans="2:94" ht="30" customHeight="1" x14ac:dyDescent="0.35">
      <c r="B34" s="10"/>
      <c r="C34" s="10"/>
      <c r="D34" s="10"/>
      <c r="E34" s="11"/>
      <c r="F34" s="10"/>
      <c r="G34" s="10" t="str">
        <f t="shared" si="0"/>
        <v/>
      </c>
      <c r="H34" s="12" t="str">
        <f t="shared" ref="H34:H55" si="41">IF(F34&lt;&gt;"",((VLOOKUP(F34,refmat,4,FALSE))*G34),"")</f>
        <v/>
      </c>
      <c r="I34" s="12" t="str">
        <f t="shared" ref="I34:I55" si="42">IF(F34&lt;&gt;"",((VLOOKUP(F34,refmat,5,FALSE))*G34),"")</f>
        <v/>
      </c>
      <c r="J34" s="12" t="str">
        <f t="shared" ref="J34:J55" si="43">IF(F34&lt;&gt;"",((VLOOKUP(F34,refmat,6,FALSE))*G34),"")</f>
        <v/>
      </c>
      <c r="K34" s="12" t="str">
        <f t="shared" ref="K34:K55" si="44">IF(F34&lt;&gt;"",((VLOOKUP(F34,refmat,7,FALSE))*G34),"")</f>
        <v/>
      </c>
      <c r="L34" s="12" t="str">
        <f t="shared" ref="L34:L55" si="45">IF(F34&lt;&gt;"",((VLOOKUP(F34,refmat,8,FALSE))*G34),"")</f>
        <v/>
      </c>
      <c r="M34" s="13"/>
      <c r="N34" s="14"/>
      <c r="O34" s="14"/>
      <c r="P34" s="15" t="str">
        <f t="shared" ref="P34:P53" si="46">IF(N34="","",VLOOKUP(N34,refconso,5,FALSE))</f>
        <v/>
      </c>
      <c r="Q34" s="16" t="str">
        <f t="shared" ref="Q34:Q53" si="47">IF(N34="","",VLOOKUP(N34,refconso,4,FALSE)*O34)</f>
        <v/>
      </c>
      <c r="R34" s="13"/>
      <c r="U34" s="10"/>
      <c r="V34" s="10"/>
      <c r="W34" s="10"/>
      <c r="X34" s="11"/>
      <c r="Y34" s="10"/>
      <c r="Z34" s="10" t="str">
        <f t="shared" si="8"/>
        <v/>
      </c>
      <c r="AA34" s="12" t="str">
        <f t="shared" ref="AA34:AA55" si="48">IF(Y34&lt;&gt;"",((VLOOKUP(Y34,refmat,4,FALSE))*Z34),"")</f>
        <v/>
      </c>
      <c r="AB34" s="12" t="str">
        <f t="shared" ref="AB34:AB55" si="49">IF(Y34&lt;&gt;"",((VLOOKUP(Y34,refmat,5,FALSE))*Z34),"")</f>
        <v/>
      </c>
      <c r="AC34" s="12" t="str">
        <f t="shared" ref="AC34:AC55" si="50">IF(Y34&lt;&gt;"",((VLOOKUP(Y34,refmat,6,FALSE))*Z34),"")</f>
        <v/>
      </c>
      <c r="AD34" s="12" t="str">
        <f t="shared" ref="AD34:AD55" si="51">IF(Y34&lt;&gt;"",((VLOOKUP(Y34,refmat,7,FALSE))*Z34),"")</f>
        <v/>
      </c>
      <c r="AE34" s="12" t="str">
        <f t="shared" ref="AE34:AE55" si="52">IF(Y34&lt;&gt;"",((VLOOKUP(Y34,refmat,8,FALSE))*Z34),"")</f>
        <v/>
      </c>
      <c r="AF34" s="13"/>
      <c r="AG34" s="14"/>
      <c r="AH34" s="14"/>
      <c r="AI34" s="15" t="str">
        <f t="shared" si="14"/>
        <v/>
      </c>
      <c r="AJ34" s="16" t="str">
        <f t="shared" si="15"/>
        <v/>
      </c>
      <c r="AK34" s="13"/>
      <c r="AN34" s="10"/>
      <c r="AO34" s="10"/>
      <c r="AP34" s="10"/>
      <c r="AQ34" s="11"/>
      <c r="AR34" s="10"/>
      <c r="AS34" s="10" t="str">
        <f t="shared" si="16"/>
        <v/>
      </c>
      <c r="AT34" s="12" t="str">
        <f t="shared" ref="AT34:AT55" si="53">IF(AR34&lt;&gt;"",((VLOOKUP(AR34,refmat,4,FALSE))*AS34),"")</f>
        <v/>
      </c>
      <c r="AU34" s="12" t="str">
        <f t="shared" ref="AU34:AU55" si="54">IF(AR34&lt;&gt;"",((VLOOKUP(AR34,refmat,5,FALSE))*AS34),"")</f>
        <v/>
      </c>
      <c r="AV34" s="12" t="str">
        <f t="shared" ref="AV34:AV55" si="55">IF(AR34&lt;&gt;"",((VLOOKUP(AR34,refmat,6,FALSE))*AS34),"")</f>
        <v/>
      </c>
      <c r="AW34" s="12" t="str">
        <f t="shared" ref="AW34:AW55" si="56">IF(AR34&lt;&gt;"",((VLOOKUP(AR34,refmat,7,FALSE))*AS34),"")</f>
        <v/>
      </c>
      <c r="AX34" s="12" t="str">
        <f t="shared" ref="AX34:AX55" si="57">IF(AR34&lt;&gt;"",((VLOOKUP(AR34,refmat,8,FALSE))*AS34),"")</f>
        <v/>
      </c>
      <c r="AY34" s="13"/>
      <c r="AZ34" s="14"/>
      <c r="BA34" s="14"/>
      <c r="BB34" s="15" t="str">
        <f t="shared" si="22"/>
        <v/>
      </c>
      <c r="BC34" s="16" t="str">
        <f t="shared" si="23"/>
        <v/>
      </c>
      <c r="BD34" s="13"/>
      <c r="BG34" s="10"/>
      <c r="BH34" s="10"/>
      <c r="BI34" s="10"/>
      <c r="BJ34" s="11"/>
      <c r="BK34" s="10"/>
      <c r="BL34" s="10" t="str">
        <f t="shared" si="24"/>
        <v/>
      </c>
      <c r="BM34" s="12" t="str">
        <f t="shared" ref="BM34:BM55" si="58">IF(BK34&lt;&gt;"",((VLOOKUP(BK34,refmat,4,FALSE))*BL34),"")</f>
        <v/>
      </c>
      <c r="BN34" s="12" t="str">
        <f t="shared" ref="BN34:BN55" si="59">IF(BK34&lt;&gt;"",((VLOOKUP(BK34,refmat,5,FALSE))*BL34),"")</f>
        <v/>
      </c>
      <c r="BO34" s="12" t="str">
        <f t="shared" ref="BO34:BO55" si="60">IF(BK34&lt;&gt;"",((VLOOKUP(BK34,refmat,6,FALSE))*BL34),"")</f>
        <v/>
      </c>
      <c r="BP34" s="12" t="str">
        <f t="shared" ref="BP34:BP55" si="61">IF(BK34&lt;&gt;"",((VLOOKUP(BK34,refmat,7,FALSE))*BL34),"")</f>
        <v/>
      </c>
      <c r="BQ34" s="12" t="str">
        <f t="shared" ref="BQ34:BQ55" si="62">IF(BK34&lt;&gt;"",((VLOOKUP(BK34,refmat,8,FALSE))*BL34),"")</f>
        <v/>
      </c>
      <c r="BR34" s="13"/>
      <c r="BS34" s="14"/>
      <c r="BT34" s="14"/>
      <c r="BU34" s="15" t="str">
        <f t="shared" si="30"/>
        <v/>
      </c>
      <c r="BV34" s="16" t="str">
        <f t="shared" si="31"/>
        <v/>
      </c>
      <c r="BW34" s="13"/>
      <c r="BZ34" s="10"/>
      <c r="CA34" s="10"/>
      <c r="CB34" s="10"/>
      <c r="CC34" s="11"/>
      <c r="CD34" s="10"/>
      <c r="CE34" s="10" t="str">
        <f t="shared" si="32"/>
        <v/>
      </c>
      <c r="CF34" s="12" t="str">
        <f t="shared" ref="CF34:CF55" si="63">IF(CD34&lt;&gt;"",((VLOOKUP(CD34,refmat,4,FALSE))*CE34),"")</f>
        <v/>
      </c>
      <c r="CG34" s="12" t="str">
        <f t="shared" ref="CG34:CG55" si="64">IF(CD34&lt;&gt;"",((VLOOKUP(CD34,refmat,5,FALSE))*CE34),"")</f>
        <v/>
      </c>
      <c r="CH34" s="12" t="str">
        <f t="shared" ref="CH34:CH55" si="65">IF(CD34&lt;&gt;"",((VLOOKUP(CD34,refmat,6,FALSE))*CE34),"")</f>
        <v/>
      </c>
      <c r="CI34" s="12" t="str">
        <f t="shared" ref="CI34:CI55" si="66">IF(CD34&lt;&gt;"",((VLOOKUP(CD34,refmat,7,FALSE))*CE34),"")</f>
        <v/>
      </c>
      <c r="CJ34" s="12" t="str">
        <f t="shared" ref="CJ34:CJ55" si="67">IF(CD34&lt;&gt;"",((VLOOKUP(CD34,refmat,8,FALSE))*CE34),"")</f>
        <v/>
      </c>
      <c r="CK34" s="13"/>
      <c r="CL34" s="14"/>
      <c r="CM34" s="14"/>
      <c r="CN34" s="15" t="str">
        <f t="shared" si="38"/>
        <v/>
      </c>
      <c r="CO34" s="16" t="str">
        <f t="shared" si="39"/>
        <v/>
      </c>
      <c r="CP34" s="13"/>
    </row>
    <row r="35" spans="2:94" ht="30" customHeight="1" x14ac:dyDescent="0.35">
      <c r="B35" s="10"/>
      <c r="C35" s="10"/>
      <c r="D35" s="10"/>
      <c r="E35" s="11"/>
      <c r="F35" s="10"/>
      <c r="G35" s="10" t="str">
        <f t="shared" si="0"/>
        <v/>
      </c>
      <c r="H35" s="12" t="str">
        <f t="shared" si="41"/>
        <v/>
      </c>
      <c r="I35" s="12" t="str">
        <f t="shared" si="42"/>
        <v/>
      </c>
      <c r="J35" s="12" t="str">
        <f t="shared" si="43"/>
        <v/>
      </c>
      <c r="K35" s="12" t="str">
        <f t="shared" si="44"/>
        <v/>
      </c>
      <c r="L35" s="12" t="str">
        <f t="shared" si="45"/>
        <v/>
      </c>
      <c r="M35" s="13"/>
      <c r="N35" s="14"/>
      <c r="O35" s="14"/>
      <c r="P35" s="15" t="str">
        <f t="shared" si="46"/>
        <v/>
      </c>
      <c r="Q35" s="16" t="str">
        <f t="shared" si="47"/>
        <v/>
      </c>
      <c r="R35" s="13"/>
      <c r="U35" s="10"/>
      <c r="V35" s="10"/>
      <c r="W35" s="10"/>
      <c r="X35" s="11"/>
      <c r="Y35" s="10"/>
      <c r="Z35" s="10" t="str">
        <f t="shared" si="8"/>
        <v/>
      </c>
      <c r="AA35" s="12" t="str">
        <f t="shared" si="48"/>
        <v/>
      </c>
      <c r="AB35" s="12" t="str">
        <f t="shared" si="49"/>
        <v/>
      </c>
      <c r="AC35" s="12" t="str">
        <f t="shared" si="50"/>
        <v/>
      </c>
      <c r="AD35" s="12" t="str">
        <f t="shared" si="51"/>
        <v/>
      </c>
      <c r="AE35" s="12" t="str">
        <f t="shared" si="52"/>
        <v/>
      </c>
      <c r="AF35" s="13"/>
      <c r="AG35" s="14"/>
      <c r="AH35" s="14"/>
      <c r="AI35" s="15" t="str">
        <f t="shared" si="14"/>
        <v/>
      </c>
      <c r="AJ35" s="16" t="str">
        <f t="shared" si="15"/>
        <v/>
      </c>
      <c r="AK35" s="13"/>
      <c r="AN35" s="10"/>
      <c r="AO35" s="10"/>
      <c r="AP35" s="10"/>
      <c r="AQ35" s="11"/>
      <c r="AR35" s="10"/>
      <c r="AS35" s="10" t="str">
        <f t="shared" si="16"/>
        <v/>
      </c>
      <c r="AT35" s="12" t="str">
        <f t="shared" si="53"/>
        <v/>
      </c>
      <c r="AU35" s="12" t="str">
        <f t="shared" si="54"/>
        <v/>
      </c>
      <c r="AV35" s="12" t="str">
        <f t="shared" si="55"/>
        <v/>
      </c>
      <c r="AW35" s="12" t="str">
        <f t="shared" si="56"/>
        <v/>
      </c>
      <c r="AX35" s="12" t="str">
        <f t="shared" si="57"/>
        <v/>
      </c>
      <c r="AY35" s="13"/>
      <c r="AZ35" s="14"/>
      <c r="BA35" s="14"/>
      <c r="BB35" s="15" t="str">
        <f t="shared" si="22"/>
        <v/>
      </c>
      <c r="BC35" s="16" t="str">
        <f t="shared" si="23"/>
        <v/>
      </c>
      <c r="BD35" s="13"/>
      <c r="BG35" s="10"/>
      <c r="BH35" s="10"/>
      <c r="BI35" s="10"/>
      <c r="BJ35" s="11"/>
      <c r="BK35" s="10"/>
      <c r="BL35" s="10" t="str">
        <f t="shared" si="24"/>
        <v/>
      </c>
      <c r="BM35" s="12" t="str">
        <f t="shared" si="58"/>
        <v/>
      </c>
      <c r="BN35" s="12" t="str">
        <f t="shared" si="59"/>
        <v/>
      </c>
      <c r="BO35" s="12" t="str">
        <f t="shared" si="60"/>
        <v/>
      </c>
      <c r="BP35" s="12" t="str">
        <f t="shared" si="61"/>
        <v/>
      </c>
      <c r="BQ35" s="12" t="str">
        <f t="shared" si="62"/>
        <v/>
      </c>
      <c r="BR35" s="13"/>
      <c r="BS35" s="14"/>
      <c r="BT35" s="14"/>
      <c r="BU35" s="15" t="str">
        <f t="shared" si="30"/>
        <v/>
      </c>
      <c r="BV35" s="16" t="str">
        <f t="shared" si="31"/>
        <v/>
      </c>
      <c r="BW35" s="13"/>
      <c r="BZ35" s="10"/>
      <c r="CA35" s="10"/>
      <c r="CB35" s="10"/>
      <c r="CC35" s="11"/>
      <c r="CD35" s="10"/>
      <c r="CE35" s="10" t="str">
        <f t="shared" si="32"/>
        <v/>
      </c>
      <c r="CF35" s="12" t="str">
        <f t="shared" si="63"/>
        <v/>
      </c>
      <c r="CG35" s="12" t="str">
        <f t="shared" si="64"/>
        <v/>
      </c>
      <c r="CH35" s="12" t="str">
        <f t="shared" si="65"/>
        <v/>
      </c>
      <c r="CI35" s="12" t="str">
        <f t="shared" si="66"/>
        <v/>
      </c>
      <c r="CJ35" s="12" t="str">
        <f t="shared" si="67"/>
        <v/>
      </c>
      <c r="CK35" s="13"/>
      <c r="CL35" s="14"/>
      <c r="CM35" s="14"/>
      <c r="CN35" s="15" t="str">
        <f t="shared" si="38"/>
        <v/>
      </c>
      <c r="CO35" s="16" t="str">
        <f t="shared" si="39"/>
        <v/>
      </c>
      <c r="CP35" s="13"/>
    </row>
    <row r="36" spans="2:94" ht="30" customHeight="1" x14ac:dyDescent="0.35">
      <c r="B36" s="10"/>
      <c r="C36" s="10"/>
      <c r="D36" s="10"/>
      <c r="E36" s="11"/>
      <c r="F36" s="10"/>
      <c r="G36" s="10" t="str">
        <f t="shared" si="0"/>
        <v/>
      </c>
      <c r="H36" s="12" t="str">
        <f t="shared" si="41"/>
        <v/>
      </c>
      <c r="I36" s="12" t="str">
        <f t="shared" si="42"/>
        <v/>
      </c>
      <c r="J36" s="12" t="str">
        <f t="shared" si="43"/>
        <v/>
      </c>
      <c r="K36" s="12" t="str">
        <f t="shared" si="44"/>
        <v/>
      </c>
      <c r="L36" s="12" t="str">
        <f t="shared" si="45"/>
        <v/>
      </c>
      <c r="M36" s="13"/>
      <c r="N36" s="14"/>
      <c r="O36" s="14"/>
      <c r="P36" s="15" t="str">
        <f t="shared" si="46"/>
        <v/>
      </c>
      <c r="Q36" s="16" t="str">
        <f t="shared" si="47"/>
        <v/>
      </c>
      <c r="R36" s="13"/>
      <c r="U36" s="10"/>
      <c r="V36" s="10"/>
      <c r="W36" s="10"/>
      <c r="X36" s="11"/>
      <c r="Y36" s="10"/>
      <c r="Z36" s="10" t="str">
        <f t="shared" si="8"/>
        <v/>
      </c>
      <c r="AA36" s="12" t="str">
        <f t="shared" si="48"/>
        <v/>
      </c>
      <c r="AB36" s="12" t="str">
        <f t="shared" si="49"/>
        <v/>
      </c>
      <c r="AC36" s="12" t="str">
        <f t="shared" si="50"/>
        <v/>
      </c>
      <c r="AD36" s="12" t="str">
        <f t="shared" si="51"/>
        <v/>
      </c>
      <c r="AE36" s="12" t="str">
        <f t="shared" si="52"/>
        <v/>
      </c>
      <c r="AF36" s="13"/>
      <c r="AG36" s="14"/>
      <c r="AH36" s="14"/>
      <c r="AI36" s="15" t="str">
        <f t="shared" si="14"/>
        <v/>
      </c>
      <c r="AJ36" s="16" t="str">
        <f t="shared" si="15"/>
        <v/>
      </c>
      <c r="AK36" s="13"/>
      <c r="AN36" s="10"/>
      <c r="AO36" s="10"/>
      <c r="AP36" s="10"/>
      <c r="AQ36" s="11"/>
      <c r="AR36" s="10"/>
      <c r="AS36" s="10" t="str">
        <f t="shared" si="16"/>
        <v/>
      </c>
      <c r="AT36" s="12" t="str">
        <f t="shared" si="53"/>
        <v/>
      </c>
      <c r="AU36" s="12" t="str">
        <f t="shared" si="54"/>
        <v/>
      </c>
      <c r="AV36" s="12" t="str">
        <f t="shared" si="55"/>
        <v/>
      </c>
      <c r="AW36" s="12" t="str">
        <f t="shared" si="56"/>
        <v/>
      </c>
      <c r="AX36" s="12" t="str">
        <f t="shared" si="57"/>
        <v/>
      </c>
      <c r="AY36" s="13"/>
      <c r="AZ36" s="14"/>
      <c r="BA36" s="14"/>
      <c r="BB36" s="15" t="str">
        <f t="shared" si="22"/>
        <v/>
      </c>
      <c r="BC36" s="16" t="str">
        <f t="shared" si="23"/>
        <v/>
      </c>
      <c r="BD36" s="13"/>
      <c r="BG36" s="10"/>
      <c r="BH36" s="10"/>
      <c r="BI36" s="10"/>
      <c r="BJ36" s="11"/>
      <c r="BK36" s="10"/>
      <c r="BL36" s="10" t="str">
        <f t="shared" si="24"/>
        <v/>
      </c>
      <c r="BM36" s="12" t="str">
        <f t="shared" si="58"/>
        <v/>
      </c>
      <c r="BN36" s="12" t="str">
        <f t="shared" si="59"/>
        <v/>
      </c>
      <c r="BO36" s="12" t="str">
        <f t="shared" si="60"/>
        <v/>
      </c>
      <c r="BP36" s="12" t="str">
        <f t="shared" si="61"/>
        <v/>
      </c>
      <c r="BQ36" s="12" t="str">
        <f t="shared" si="62"/>
        <v/>
      </c>
      <c r="BR36" s="13"/>
      <c r="BS36" s="14"/>
      <c r="BT36" s="14"/>
      <c r="BU36" s="15" t="str">
        <f t="shared" si="30"/>
        <v/>
      </c>
      <c r="BV36" s="16" t="str">
        <f t="shared" si="31"/>
        <v/>
      </c>
      <c r="BW36" s="13"/>
      <c r="BZ36" s="10"/>
      <c r="CA36" s="10"/>
      <c r="CB36" s="10"/>
      <c r="CC36" s="11"/>
      <c r="CD36" s="10"/>
      <c r="CE36" s="10" t="str">
        <f t="shared" si="32"/>
        <v/>
      </c>
      <c r="CF36" s="12" t="str">
        <f t="shared" si="63"/>
        <v/>
      </c>
      <c r="CG36" s="12" t="str">
        <f t="shared" si="64"/>
        <v/>
      </c>
      <c r="CH36" s="12" t="str">
        <f t="shared" si="65"/>
        <v/>
      </c>
      <c r="CI36" s="12" t="str">
        <f t="shared" si="66"/>
        <v/>
      </c>
      <c r="CJ36" s="12" t="str">
        <f t="shared" si="67"/>
        <v/>
      </c>
      <c r="CK36" s="13"/>
      <c r="CL36" s="14"/>
      <c r="CM36" s="14"/>
      <c r="CN36" s="15" t="str">
        <f t="shared" si="38"/>
        <v/>
      </c>
      <c r="CO36" s="16" t="str">
        <f t="shared" si="39"/>
        <v/>
      </c>
      <c r="CP36" s="13"/>
    </row>
    <row r="37" spans="2:94" ht="30" customHeight="1" x14ac:dyDescent="0.35">
      <c r="B37" s="10"/>
      <c r="C37" s="10"/>
      <c r="D37" s="10"/>
      <c r="E37" s="11"/>
      <c r="F37" s="10"/>
      <c r="G37" s="10" t="str">
        <f t="shared" si="0"/>
        <v/>
      </c>
      <c r="H37" s="12" t="str">
        <f t="shared" si="41"/>
        <v/>
      </c>
      <c r="I37" s="12" t="str">
        <f t="shared" si="42"/>
        <v/>
      </c>
      <c r="J37" s="12" t="str">
        <f t="shared" si="43"/>
        <v/>
      </c>
      <c r="K37" s="12" t="str">
        <f t="shared" si="44"/>
        <v/>
      </c>
      <c r="L37" s="12" t="str">
        <f t="shared" si="45"/>
        <v/>
      </c>
      <c r="M37" s="13"/>
      <c r="N37" s="14"/>
      <c r="O37" s="14"/>
      <c r="P37" s="15" t="str">
        <f t="shared" si="46"/>
        <v/>
      </c>
      <c r="Q37" s="16" t="str">
        <f t="shared" si="47"/>
        <v/>
      </c>
      <c r="R37" s="13"/>
      <c r="U37" s="10"/>
      <c r="V37" s="10"/>
      <c r="W37" s="10"/>
      <c r="X37" s="11"/>
      <c r="Y37" s="10"/>
      <c r="Z37" s="10" t="str">
        <f t="shared" si="8"/>
        <v/>
      </c>
      <c r="AA37" s="12" t="str">
        <f t="shared" si="48"/>
        <v/>
      </c>
      <c r="AB37" s="12" t="str">
        <f t="shared" si="49"/>
        <v/>
      </c>
      <c r="AC37" s="12" t="str">
        <f t="shared" si="50"/>
        <v/>
      </c>
      <c r="AD37" s="12" t="str">
        <f t="shared" si="51"/>
        <v/>
      </c>
      <c r="AE37" s="12" t="str">
        <f t="shared" si="52"/>
        <v/>
      </c>
      <c r="AF37" s="13"/>
      <c r="AG37" s="14"/>
      <c r="AH37" s="14"/>
      <c r="AI37" s="15" t="str">
        <f t="shared" si="14"/>
        <v/>
      </c>
      <c r="AJ37" s="16" t="str">
        <f t="shared" si="15"/>
        <v/>
      </c>
      <c r="AK37" s="13"/>
      <c r="AN37" s="10"/>
      <c r="AO37" s="10"/>
      <c r="AP37" s="10"/>
      <c r="AQ37" s="11"/>
      <c r="AR37" s="10"/>
      <c r="AS37" s="10" t="str">
        <f t="shared" si="16"/>
        <v/>
      </c>
      <c r="AT37" s="12" t="str">
        <f t="shared" si="53"/>
        <v/>
      </c>
      <c r="AU37" s="12" t="str">
        <f t="shared" si="54"/>
        <v/>
      </c>
      <c r="AV37" s="12" t="str">
        <f t="shared" si="55"/>
        <v/>
      </c>
      <c r="AW37" s="12" t="str">
        <f t="shared" si="56"/>
        <v/>
      </c>
      <c r="AX37" s="12" t="str">
        <f t="shared" si="57"/>
        <v/>
      </c>
      <c r="AY37" s="13"/>
      <c r="AZ37" s="14"/>
      <c r="BA37" s="14"/>
      <c r="BB37" s="15" t="str">
        <f t="shared" si="22"/>
        <v/>
      </c>
      <c r="BC37" s="16" t="str">
        <f t="shared" si="23"/>
        <v/>
      </c>
      <c r="BD37" s="13"/>
      <c r="BG37" s="10"/>
      <c r="BH37" s="10"/>
      <c r="BI37" s="10"/>
      <c r="BJ37" s="11"/>
      <c r="BK37" s="10"/>
      <c r="BL37" s="10" t="str">
        <f t="shared" si="24"/>
        <v/>
      </c>
      <c r="BM37" s="12" t="str">
        <f t="shared" si="58"/>
        <v/>
      </c>
      <c r="BN37" s="12" t="str">
        <f t="shared" si="59"/>
        <v/>
      </c>
      <c r="BO37" s="12" t="str">
        <f t="shared" si="60"/>
        <v/>
      </c>
      <c r="BP37" s="12" t="str">
        <f t="shared" si="61"/>
        <v/>
      </c>
      <c r="BQ37" s="12" t="str">
        <f t="shared" si="62"/>
        <v/>
      </c>
      <c r="BR37" s="13"/>
      <c r="BS37" s="14"/>
      <c r="BT37" s="14"/>
      <c r="BU37" s="15" t="str">
        <f t="shared" si="30"/>
        <v/>
      </c>
      <c r="BV37" s="16" t="str">
        <f t="shared" si="31"/>
        <v/>
      </c>
      <c r="BW37" s="13"/>
      <c r="BZ37" s="10"/>
      <c r="CA37" s="10"/>
      <c r="CB37" s="10"/>
      <c r="CC37" s="11"/>
      <c r="CD37" s="10"/>
      <c r="CE37" s="10" t="str">
        <f t="shared" si="32"/>
        <v/>
      </c>
      <c r="CF37" s="12" t="str">
        <f t="shared" si="63"/>
        <v/>
      </c>
      <c r="CG37" s="12" t="str">
        <f t="shared" si="64"/>
        <v/>
      </c>
      <c r="CH37" s="12" t="str">
        <f t="shared" si="65"/>
        <v/>
      </c>
      <c r="CI37" s="12" t="str">
        <f t="shared" si="66"/>
        <v/>
      </c>
      <c r="CJ37" s="12" t="str">
        <f t="shared" si="67"/>
        <v/>
      </c>
      <c r="CK37" s="13"/>
      <c r="CL37" s="14"/>
      <c r="CM37" s="14"/>
      <c r="CN37" s="15" t="str">
        <f t="shared" si="38"/>
        <v/>
      </c>
      <c r="CO37" s="16" t="str">
        <f t="shared" si="39"/>
        <v/>
      </c>
      <c r="CP37" s="13"/>
    </row>
    <row r="38" spans="2:94" ht="30" customHeight="1" x14ac:dyDescent="0.35">
      <c r="B38" s="10"/>
      <c r="C38" s="10"/>
      <c r="D38" s="10"/>
      <c r="E38" s="11"/>
      <c r="F38" s="10"/>
      <c r="G38" s="10" t="str">
        <f t="shared" si="0"/>
        <v/>
      </c>
      <c r="H38" s="12" t="str">
        <f t="shared" si="41"/>
        <v/>
      </c>
      <c r="I38" s="12" t="str">
        <f t="shared" si="42"/>
        <v/>
      </c>
      <c r="J38" s="12" t="str">
        <f t="shared" si="43"/>
        <v/>
      </c>
      <c r="K38" s="12" t="str">
        <f t="shared" si="44"/>
        <v/>
      </c>
      <c r="L38" s="12" t="str">
        <f t="shared" si="45"/>
        <v/>
      </c>
      <c r="M38" s="13"/>
      <c r="N38" s="14"/>
      <c r="O38" s="14"/>
      <c r="P38" s="15" t="str">
        <f t="shared" si="46"/>
        <v/>
      </c>
      <c r="Q38" s="16" t="str">
        <f t="shared" si="47"/>
        <v/>
      </c>
      <c r="R38" s="13"/>
      <c r="U38" s="10"/>
      <c r="V38" s="10"/>
      <c r="W38" s="10"/>
      <c r="X38" s="11"/>
      <c r="Y38" s="10"/>
      <c r="Z38" s="10" t="str">
        <f t="shared" si="8"/>
        <v/>
      </c>
      <c r="AA38" s="12" t="str">
        <f t="shared" si="48"/>
        <v/>
      </c>
      <c r="AB38" s="12" t="str">
        <f t="shared" si="49"/>
        <v/>
      </c>
      <c r="AC38" s="12" t="str">
        <f t="shared" si="50"/>
        <v/>
      </c>
      <c r="AD38" s="12" t="str">
        <f t="shared" si="51"/>
        <v/>
      </c>
      <c r="AE38" s="12" t="str">
        <f t="shared" si="52"/>
        <v/>
      </c>
      <c r="AF38" s="13"/>
      <c r="AG38" s="14"/>
      <c r="AH38" s="14"/>
      <c r="AI38" s="15" t="str">
        <f t="shared" si="14"/>
        <v/>
      </c>
      <c r="AJ38" s="16" t="str">
        <f t="shared" si="15"/>
        <v/>
      </c>
      <c r="AK38" s="13"/>
      <c r="AN38" s="10"/>
      <c r="AO38" s="10"/>
      <c r="AP38" s="10"/>
      <c r="AQ38" s="11"/>
      <c r="AR38" s="10"/>
      <c r="AS38" s="10" t="str">
        <f t="shared" si="16"/>
        <v/>
      </c>
      <c r="AT38" s="12" t="str">
        <f t="shared" si="53"/>
        <v/>
      </c>
      <c r="AU38" s="12" t="str">
        <f t="shared" si="54"/>
        <v/>
      </c>
      <c r="AV38" s="12" t="str">
        <f t="shared" si="55"/>
        <v/>
      </c>
      <c r="AW38" s="12" t="str">
        <f t="shared" si="56"/>
        <v/>
      </c>
      <c r="AX38" s="12" t="str">
        <f t="shared" si="57"/>
        <v/>
      </c>
      <c r="AY38" s="13"/>
      <c r="AZ38" s="14"/>
      <c r="BA38" s="14"/>
      <c r="BB38" s="15" t="str">
        <f t="shared" si="22"/>
        <v/>
      </c>
      <c r="BC38" s="16" t="str">
        <f t="shared" si="23"/>
        <v/>
      </c>
      <c r="BD38" s="13"/>
      <c r="BG38" s="10"/>
      <c r="BH38" s="10"/>
      <c r="BI38" s="10"/>
      <c r="BJ38" s="11"/>
      <c r="BK38" s="10"/>
      <c r="BL38" s="10" t="str">
        <f t="shared" si="24"/>
        <v/>
      </c>
      <c r="BM38" s="12" t="str">
        <f t="shared" si="58"/>
        <v/>
      </c>
      <c r="BN38" s="12" t="str">
        <f t="shared" si="59"/>
        <v/>
      </c>
      <c r="BO38" s="12" t="str">
        <f t="shared" si="60"/>
        <v/>
      </c>
      <c r="BP38" s="12" t="str">
        <f t="shared" si="61"/>
        <v/>
      </c>
      <c r="BQ38" s="12" t="str">
        <f t="shared" si="62"/>
        <v/>
      </c>
      <c r="BR38" s="13"/>
      <c r="BS38" s="14"/>
      <c r="BT38" s="14"/>
      <c r="BU38" s="15" t="str">
        <f t="shared" si="30"/>
        <v/>
      </c>
      <c r="BV38" s="16" t="str">
        <f t="shared" si="31"/>
        <v/>
      </c>
      <c r="BW38" s="13"/>
      <c r="BZ38" s="10"/>
      <c r="CA38" s="10"/>
      <c r="CB38" s="10"/>
      <c r="CC38" s="11"/>
      <c r="CD38" s="10"/>
      <c r="CE38" s="10" t="str">
        <f t="shared" si="32"/>
        <v/>
      </c>
      <c r="CF38" s="12" t="str">
        <f t="shared" si="63"/>
        <v/>
      </c>
      <c r="CG38" s="12" t="str">
        <f t="shared" si="64"/>
        <v/>
      </c>
      <c r="CH38" s="12" t="str">
        <f t="shared" si="65"/>
        <v/>
      </c>
      <c r="CI38" s="12" t="str">
        <f t="shared" si="66"/>
        <v/>
      </c>
      <c r="CJ38" s="12" t="str">
        <f t="shared" si="67"/>
        <v/>
      </c>
      <c r="CK38" s="13"/>
      <c r="CL38" s="14"/>
      <c r="CM38" s="14"/>
      <c r="CN38" s="15" t="str">
        <f t="shared" si="38"/>
        <v/>
      </c>
      <c r="CO38" s="16" t="str">
        <f t="shared" si="39"/>
        <v/>
      </c>
      <c r="CP38" s="13"/>
    </row>
    <row r="39" spans="2:94" ht="30" customHeight="1" x14ac:dyDescent="0.35">
      <c r="B39" s="10"/>
      <c r="C39" s="10"/>
      <c r="D39" s="10"/>
      <c r="E39" s="11"/>
      <c r="F39" s="10"/>
      <c r="G39" s="10" t="str">
        <f t="shared" si="0"/>
        <v/>
      </c>
      <c r="H39" s="12" t="str">
        <f t="shared" si="41"/>
        <v/>
      </c>
      <c r="I39" s="12" t="str">
        <f t="shared" si="42"/>
        <v/>
      </c>
      <c r="J39" s="12" t="str">
        <f t="shared" si="43"/>
        <v/>
      </c>
      <c r="K39" s="12" t="str">
        <f t="shared" si="44"/>
        <v/>
      </c>
      <c r="L39" s="12" t="str">
        <f t="shared" si="45"/>
        <v/>
      </c>
      <c r="M39" s="13"/>
      <c r="N39" s="14"/>
      <c r="O39" s="14"/>
      <c r="P39" s="15" t="str">
        <f t="shared" si="46"/>
        <v/>
      </c>
      <c r="Q39" s="16" t="str">
        <f t="shared" si="47"/>
        <v/>
      </c>
      <c r="R39" s="13"/>
      <c r="U39" s="10"/>
      <c r="V39" s="10"/>
      <c r="W39" s="10"/>
      <c r="X39" s="11"/>
      <c r="Y39" s="10"/>
      <c r="Z39" s="10" t="str">
        <f t="shared" si="8"/>
        <v/>
      </c>
      <c r="AA39" s="12" t="str">
        <f t="shared" si="48"/>
        <v/>
      </c>
      <c r="AB39" s="12" t="str">
        <f t="shared" si="49"/>
        <v/>
      </c>
      <c r="AC39" s="12" t="str">
        <f t="shared" si="50"/>
        <v/>
      </c>
      <c r="AD39" s="12" t="str">
        <f t="shared" si="51"/>
        <v/>
      </c>
      <c r="AE39" s="12" t="str">
        <f t="shared" si="52"/>
        <v/>
      </c>
      <c r="AF39" s="13"/>
      <c r="AG39" s="14"/>
      <c r="AH39" s="14"/>
      <c r="AI39" s="15" t="str">
        <f t="shared" si="14"/>
        <v/>
      </c>
      <c r="AJ39" s="16" t="str">
        <f t="shared" si="15"/>
        <v/>
      </c>
      <c r="AK39" s="13"/>
      <c r="AN39" s="10"/>
      <c r="AO39" s="10"/>
      <c r="AP39" s="10"/>
      <c r="AQ39" s="11"/>
      <c r="AR39" s="10"/>
      <c r="AS39" s="10" t="str">
        <f t="shared" si="16"/>
        <v/>
      </c>
      <c r="AT39" s="12" t="str">
        <f t="shared" si="53"/>
        <v/>
      </c>
      <c r="AU39" s="12" t="str">
        <f t="shared" si="54"/>
        <v/>
      </c>
      <c r="AV39" s="12" t="str">
        <f t="shared" si="55"/>
        <v/>
      </c>
      <c r="AW39" s="12" t="str">
        <f t="shared" si="56"/>
        <v/>
      </c>
      <c r="AX39" s="12" t="str">
        <f t="shared" si="57"/>
        <v/>
      </c>
      <c r="AY39" s="13"/>
      <c r="AZ39" s="14"/>
      <c r="BA39" s="14"/>
      <c r="BB39" s="15" t="str">
        <f t="shared" si="22"/>
        <v/>
      </c>
      <c r="BC39" s="16" t="str">
        <f t="shared" si="23"/>
        <v/>
      </c>
      <c r="BD39" s="13"/>
      <c r="BG39" s="10"/>
      <c r="BH39" s="10"/>
      <c r="BI39" s="10"/>
      <c r="BJ39" s="11"/>
      <c r="BK39" s="10"/>
      <c r="BL39" s="10" t="str">
        <f t="shared" si="24"/>
        <v/>
      </c>
      <c r="BM39" s="12" t="str">
        <f t="shared" si="58"/>
        <v/>
      </c>
      <c r="BN39" s="12" t="str">
        <f t="shared" si="59"/>
        <v/>
      </c>
      <c r="BO39" s="12" t="str">
        <f t="shared" si="60"/>
        <v/>
      </c>
      <c r="BP39" s="12" t="str">
        <f t="shared" si="61"/>
        <v/>
      </c>
      <c r="BQ39" s="12" t="str">
        <f t="shared" si="62"/>
        <v/>
      </c>
      <c r="BR39" s="13"/>
      <c r="BS39" s="14"/>
      <c r="BT39" s="14"/>
      <c r="BU39" s="15" t="str">
        <f t="shared" si="30"/>
        <v/>
      </c>
      <c r="BV39" s="16" t="str">
        <f t="shared" si="31"/>
        <v/>
      </c>
      <c r="BW39" s="13"/>
      <c r="BZ39" s="10"/>
      <c r="CA39" s="10"/>
      <c r="CB39" s="10"/>
      <c r="CC39" s="11"/>
      <c r="CD39" s="10"/>
      <c r="CE39" s="10" t="str">
        <f t="shared" si="32"/>
        <v/>
      </c>
      <c r="CF39" s="12" t="str">
        <f t="shared" si="63"/>
        <v/>
      </c>
      <c r="CG39" s="12" t="str">
        <f t="shared" si="64"/>
        <v/>
      </c>
      <c r="CH39" s="12" t="str">
        <f t="shared" si="65"/>
        <v/>
      </c>
      <c r="CI39" s="12" t="str">
        <f t="shared" si="66"/>
        <v/>
      </c>
      <c r="CJ39" s="12" t="str">
        <f t="shared" si="67"/>
        <v/>
      </c>
      <c r="CK39" s="13"/>
      <c r="CL39" s="14"/>
      <c r="CM39" s="14"/>
      <c r="CN39" s="15" t="str">
        <f t="shared" si="38"/>
        <v/>
      </c>
      <c r="CO39" s="16" t="str">
        <f t="shared" si="39"/>
        <v/>
      </c>
      <c r="CP39" s="13"/>
    </row>
    <row r="40" spans="2:94" ht="30" customHeight="1" x14ac:dyDescent="0.35">
      <c r="B40" s="10"/>
      <c r="C40" s="10"/>
      <c r="D40" s="10"/>
      <c r="E40" s="11"/>
      <c r="F40" s="10"/>
      <c r="G40" s="10" t="str">
        <f t="shared" si="0"/>
        <v/>
      </c>
      <c r="H40" s="12" t="str">
        <f t="shared" si="41"/>
        <v/>
      </c>
      <c r="I40" s="12" t="str">
        <f t="shared" si="42"/>
        <v/>
      </c>
      <c r="J40" s="12" t="str">
        <f t="shared" si="43"/>
        <v/>
      </c>
      <c r="K40" s="12" t="str">
        <f t="shared" si="44"/>
        <v/>
      </c>
      <c r="L40" s="12" t="str">
        <f t="shared" si="45"/>
        <v/>
      </c>
      <c r="M40" s="13"/>
      <c r="N40" s="14"/>
      <c r="O40" s="14"/>
      <c r="P40" s="15" t="str">
        <f t="shared" si="46"/>
        <v/>
      </c>
      <c r="Q40" s="16" t="str">
        <f t="shared" si="47"/>
        <v/>
      </c>
      <c r="R40" s="13"/>
      <c r="U40" s="10"/>
      <c r="V40" s="10"/>
      <c r="W40" s="10"/>
      <c r="X40" s="11"/>
      <c r="Y40" s="10"/>
      <c r="Z40" s="10" t="str">
        <f t="shared" si="8"/>
        <v/>
      </c>
      <c r="AA40" s="12" t="str">
        <f t="shared" si="48"/>
        <v/>
      </c>
      <c r="AB40" s="12" t="str">
        <f t="shared" si="49"/>
        <v/>
      </c>
      <c r="AC40" s="12" t="str">
        <f t="shared" si="50"/>
        <v/>
      </c>
      <c r="AD40" s="12" t="str">
        <f t="shared" si="51"/>
        <v/>
      </c>
      <c r="AE40" s="12" t="str">
        <f t="shared" si="52"/>
        <v/>
      </c>
      <c r="AF40" s="13"/>
      <c r="AG40" s="14"/>
      <c r="AH40" s="14"/>
      <c r="AI40" s="15" t="str">
        <f t="shared" si="14"/>
        <v/>
      </c>
      <c r="AJ40" s="16" t="str">
        <f t="shared" si="15"/>
        <v/>
      </c>
      <c r="AK40" s="13"/>
      <c r="AN40" s="10"/>
      <c r="AO40" s="10"/>
      <c r="AP40" s="10"/>
      <c r="AQ40" s="11"/>
      <c r="AR40" s="10"/>
      <c r="AS40" s="10" t="str">
        <f t="shared" si="16"/>
        <v/>
      </c>
      <c r="AT40" s="12" t="str">
        <f t="shared" si="53"/>
        <v/>
      </c>
      <c r="AU40" s="12" t="str">
        <f t="shared" si="54"/>
        <v/>
      </c>
      <c r="AV40" s="12" t="str">
        <f t="shared" si="55"/>
        <v/>
      </c>
      <c r="AW40" s="12" t="str">
        <f t="shared" si="56"/>
        <v/>
      </c>
      <c r="AX40" s="12" t="str">
        <f t="shared" si="57"/>
        <v/>
      </c>
      <c r="AY40" s="13"/>
      <c r="AZ40" s="14"/>
      <c r="BA40" s="14"/>
      <c r="BB40" s="15" t="str">
        <f t="shared" si="22"/>
        <v/>
      </c>
      <c r="BC40" s="16" t="str">
        <f t="shared" si="23"/>
        <v/>
      </c>
      <c r="BD40" s="13"/>
      <c r="BG40" s="10"/>
      <c r="BH40" s="10"/>
      <c r="BI40" s="10"/>
      <c r="BJ40" s="11"/>
      <c r="BK40" s="10"/>
      <c r="BL40" s="10" t="str">
        <f t="shared" si="24"/>
        <v/>
      </c>
      <c r="BM40" s="12" t="str">
        <f t="shared" si="58"/>
        <v/>
      </c>
      <c r="BN40" s="12" t="str">
        <f t="shared" si="59"/>
        <v/>
      </c>
      <c r="BO40" s="12" t="str">
        <f t="shared" si="60"/>
        <v/>
      </c>
      <c r="BP40" s="12" t="str">
        <f t="shared" si="61"/>
        <v/>
      </c>
      <c r="BQ40" s="12" t="str">
        <f t="shared" si="62"/>
        <v/>
      </c>
      <c r="BR40" s="13"/>
      <c r="BS40" s="14"/>
      <c r="BT40" s="14"/>
      <c r="BU40" s="15" t="str">
        <f t="shared" si="30"/>
        <v/>
      </c>
      <c r="BV40" s="16" t="str">
        <f t="shared" si="31"/>
        <v/>
      </c>
      <c r="BW40" s="13"/>
      <c r="BZ40" s="10"/>
      <c r="CA40" s="10"/>
      <c r="CB40" s="10"/>
      <c r="CC40" s="11"/>
      <c r="CD40" s="10"/>
      <c r="CE40" s="10" t="str">
        <f t="shared" si="32"/>
        <v/>
      </c>
      <c r="CF40" s="12" t="str">
        <f t="shared" si="63"/>
        <v/>
      </c>
      <c r="CG40" s="12" t="str">
        <f t="shared" si="64"/>
        <v/>
      </c>
      <c r="CH40" s="12" t="str">
        <f t="shared" si="65"/>
        <v/>
      </c>
      <c r="CI40" s="12" t="str">
        <f t="shared" si="66"/>
        <v/>
      </c>
      <c r="CJ40" s="12" t="str">
        <f t="shared" si="67"/>
        <v/>
      </c>
      <c r="CK40" s="13"/>
      <c r="CL40" s="14"/>
      <c r="CM40" s="14"/>
      <c r="CN40" s="15" t="str">
        <f t="shared" si="38"/>
        <v/>
      </c>
      <c r="CO40" s="16" t="str">
        <f t="shared" si="39"/>
        <v/>
      </c>
      <c r="CP40" s="13"/>
    </row>
    <row r="41" spans="2:94" ht="30" customHeight="1" x14ac:dyDescent="0.35">
      <c r="B41" s="10"/>
      <c r="C41" s="10"/>
      <c r="D41" s="10"/>
      <c r="E41" s="11"/>
      <c r="F41" s="10"/>
      <c r="G41" s="10" t="str">
        <f t="shared" si="0"/>
        <v/>
      </c>
      <c r="H41" s="12" t="str">
        <f t="shared" si="41"/>
        <v/>
      </c>
      <c r="I41" s="12" t="str">
        <f t="shared" si="42"/>
        <v/>
      </c>
      <c r="J41" s="12" t="str">
        <f t="shared" si="43"/>
        <v/>
      </c>
      <c r="K41" s="12" t="str">
        <f t="shared" si="44"/>
        <v/>
      </c>
      <c r="L41" s="12" t="str">
        <f t="shared" si="45"/>
        <v/>
      </c>
      <c r="M41" s="13"/>
      <c r="N41" s="14"/>
      <c r="O41" s="14"/>
      <c r="P41" s="15" t="str">
        <f t="shared" si="46"/>
        <v/>
      </c>
      <c r="Q41" s="16" t="str">
        <f t="shared" si="47"/>
        <v/>
      </c>
      <c r="R41" s="13"/>
      <c r="U41" s="10"/>
      <c r="V41" s="10"/>
      <c r="W41" s="10"/>
      <c r="X41" s="11"/>
      <c r="Y41" s="10"/>
      <c r="Z41" s="10" t="str">
        <f t="shared" si="8"/>
        <v/>
      </c>
      <c r="AA41" s="12" t="str">
        <f t="shared" si="48"/>
        <v/>
      </c>
      <c r="AB41" s="12" t="str">
        <f t="shared" si="49"/>
        <v/>
      </c>
      <c r="AC41" s="12" t="str">
        <f t="shared" si="50"/>
        <v/>
      </c>
      <c r="AD41" s="12" t="str">
        <f t="shared" si="51"/>
        <v/>
      </c>
      <c r="AE41" s="12" t="str">
        <f t="shared" si="52"/>
        <v/>
      </c>
      <c r="AF41" s="13"/>
      <c r="AG41" s="14"/>
      <c r="AH41" s="14"/>
      <c r="AI41" s="15" t="str">
        <f t="shared" si="14"/>
        <v/>
      </c>
      <c r="AJ41" s="16" t="str">
        <f t="shared" si="15"/>
        <v/>
      </c>
      <c r="AK41" s="13"/>
      <c r="AN41" s="10"/>
      <c r="AO41" s="10"/>
      <c r="AP41" s="10"/>
      <c r="AQ41" s="11"/>
      <c r="AR41" s="10"/>
      <c r="AS41" s="10" t="str">
        <f t="shared" si="16"/>
        <v/>
      </c>
      <c r="AT41" s="12" t="str">
        <f t="shared" si="53"/>
        <v/>
      </c>
      <c r="AU41" s="12" t="str">
        <f t="shared" si="54"/>
        <v/>
      </c>
      <c r="AV41" s="12" t="str">
        <f t="shared" si="55"/>
        <v/>
      </c>
      <c r="AW41" s="12" t="str">
        <f t="shared" si="56"/>
        <v/>
      </c>
      <c r="AX41" s="12" t="str">
        <f t="shared" si="57"/>
        <v/>
      </c>
      <c r="AY41" s="13"/>
      <c r="AZ41" s="14"/>
      <c r="BA41" s="14"/>
      <c r="BB41" s="15" t="str">
        <f t="shared" si="22"/>
        <v/>
      </c>
      <c r="BC41" s="16" t="str">
        <f t="shared" si="23"/>
        <v/>
      </c>
      <c r="BD41" s="13"/>
      <c r="BG41" s="10"/>
      <c r="BH41" s="10"/>
      <c r="BI41" s="10"/>
      <c r="BJ41" s="11"/>
      <c r="BK41" s="10"/>
      <c r="BL41" s="10" t="str">
        <f t="shared" si="24"/>
        <v/>
      </c>
      <c r="BM41" s="12" t="str">
        <f t="shared" si="58"/>
        <v/>
      </c>
      <c r="BN41" s="12" t="str">
        <f t="shared" si="59"/>
        <v/>
      </c>
      <c r="BO41" s="12" t="str">
        <f t="shared" si="60"/>
        <v/>
      </c>
      <c r="BP41" s="12" t="str">
        <f t="shared" si="61"/>
        <v/>
      </c>
      <c r="BQ41" s="12" t="str">
        <f t="shared" si="62"/>
        <v/>
      </c>
      <c r="BR41" s="13"/>
      <c r="BS41" s="14"/>
      <c r="BT41" s="14"/>
      <c r="BU41" s="15" t="str">
        <f t="shared" si="30"/>
        <v/>
      </c>
      <c r="BV41" s="16" t="str">
        <f t="shared" si="31"/>
        <v/>
      </c>
      <c r="BW41" s="13"/>
      <c r="BZ41" s="10"/>
      <c r="CA41" s="10"/>
      <c r="CB41" s="10"/>
      <c r="CC41" s="11"/>
      <c r="CD41" s="10"/>
      <c r="CE41" s="10" t="str">
        <f t="shared" si="32"/>
        <v/>
      </c>
      <c r="CF41" s="12" t="str">
        <f t="shared" si="63"/>
        <v/>
      </c>
      <c r="CG41" s="12" t="str">
        <f t="shared" si="64"/>
        <v/>
      </c>
      <c r="CH41" s="12" t="str">
        <f t="shared" si="65"/>
        <v/>
      </c>
      <c r="CI41" s="12" t="str">
        <f t="shared" si="66"/>
        <v/>
      </c>
      <c r="CJ41" s="12" t="str">
        <f t="shared" si="67"/>
        <v/>
      </c>
      <c r="CK41" s="13"/>
      <c r="CL41" s="14"/>
      <c r="CM41" s="14"/>
      <c r="CN41" s="15" t="str">
        <f t="shared" si="38"/>
        <v/>
      </c>
      <c r="CO41" s="16" t="str">
        <f t="shared" si="39"/>
        <v/>
      </c>
      <c r="CP41" s="13"/>
    </row>
    <row r="42" spans="2:94" ht="30" customHeight="1" x14ac:dyDescent="0.35">
      <c r="B42" s="10"/>
      <c r="C42" s="10"/>
      <c r="D42" s="10"/>
      <c r="E42" s="11"/>
      <c r="F42" s="10"/>
      <c r="G42" s="10" t="str">
        <f t="shared" si="0"/>
        <v/>
      </c>
      <c r="H42" s="12" t="str">
        <f t="shared" si="41"/>
        <v/>
      </c>
      <c r="I42" s="12" t="str">
        <f t="shared" si="42"/>
        <v/>
      </c>
      <c r="J42" s="12" t="str">
        <f t="shared" si="43"/>
        <v/>
      </c>
      <c r="K42" s="12" t="str">
        <f t="shared" si="44"/>
        <v/>
      </c>
      <c r="L42" s="12" t="str">
        <f t="shared" si="45"/>
        <v/>
      </c>
      <c r="M42" s="13"/>
      <c r="N42" s="14"/>
      <c r="O42" s="14"/>
      <c r="P42" s="15" t="str">
        <f t="shared" si="46"/>
        <v/>
      </c>
      <c r="Q42" s="16" t="str">
        <f t="shared" si="47"/>
        <v/>
      </c>
      <c r="R42" s="13"/>
      <c r="U42" s="10"/>
      <c r="V42" s="10"/>
      <c r="W42" s="10"/>
      <c r="X42" s="11"/>
      <c r="Y42" s="10"/>
      <c r="Z42" s="10" t="str">
        <f t="shared" si="8"/>
        <v/>
      </c>
      <c r="AA42" s="12" t="str">
        <f t="shared" si="48"/>
        <v/>
      </c>
      <c r="AB42" s="12" t="str">
        <f t="shared" si="49"/>
        <v/>
      </c>
      <c r="AC42" s="12" t="str">
        <f t="shared" si="50"/>
        <v/>
      </c>
      <c r="AD42" s="12" t="str">
        <f t="shared" si="51"/>
        <v/>
      </c>
      <c r="AE42" s="12" t="str">
        <f t="shared" si="52"/>
        <v/>
      </c>
      <c r="AF42" s="13"/>
      <c r="AG42" s="14"/>
      <c r="AH42" s="14"/>
      <c r="AI42" s="15" t="str">
        <f t="shared" si="14"/>
        <v/>
      </c>
      <c r="AJ42" s="16" t="str">
        <f t="shared" si="15"/>
        <v/>
      </c>
      <c r="AK42" s="13"/>
      <c r="AN42" s="10"/>
      <c r="AO42" s="10"/>
      <c r="AP42" s="10"/>
      <c r="AQ42" s="11"/>
      <c r="AR42" s="10"/>
      <c r="AS42" s="10" t="str">
        <f t="shared" si="16"/>
        <v/>
      </c>
      <c r="AT42" s="12" t="str">
        <f t="shared" si="53"/>
        <v/>
      </c>
      <c r="AU42" s="12" t="str">
        <f t="shared" si="54"/>
        <v/>
      </c>
      <c r="AV42" s="12" t="str">
        <f t="shared" si="55"/>
        <v/>
      </c>
      <c r="AW42" s="12" t="str">
        <f t="shared" si="56"/>
        <v/>
      </c>
      <c r="AX42" s="12" t="str">
        <f t="shared" si="57"/>
        <v/>
      </c>
      <c r="AY42" s="13"/>
      <c r="AZ42" s="14"/>
      <c r="BA42" s="14"/>
      <c r="BB42" s="15" t="str">
        <f t="shared" si="22"/>
        <v/>
      </c>
      <c r="BC42" s="16" t="str">
        <f t="shared" si="23"/>
        <v/>
      </c>
      <c r="BD42" s="13"/>
      <c r="BG42" s="10"/>
      <c r="BH42" s="10"/>
      <c r="BI42" s="10"/>
      <c r="BJ42" s="11"/>
      <c r="BK42" s="10"/>
      <c r="BL42" s="10" t="str">
        <f t="shared" si="24"/>
        <v/>
      </c>
      <c r="BM42" s="12" t="str">
        <f t="shared" si="58"/>
        <v/>
      </c>
      <c r="BN42" s="12" t="str">
        <f t="shared" si="59"/>
        <v/>
      </c>
      <c r="BO42" s="12" t="str">
        <f t="shared" si="60"/>
        <v/>
      </c>
      <c r="BP42" s="12" t="str">
        <f t="shared" si="61"/>
        <v/>
      </c>
      <c r="BQ42" s="12" t="str">
        <f t="shared" si="62"/>
        <v/>
      </c>
      <c r="BR42" s="13"/>
      <c r="BS42" s="14"/>
      <c r="BT42" s="14"/>
      <c r="BU42" s="15" t="str">
        <f t="shared" si="30"/>
        <v/>
      </c>
      <c r="BV42" s="16" t="str">
        <f t="shared" si="31"/>
        <v/>
      </c>
      <c r="BW42" s="13"/>
      <c r="BZ42" s="10"/>
      <c r="CA42" s="10"/>
      <c r="CB42" s="10"/>
      <c r="CC42" s="11"/>
      <c r="CD42" s="10"/>
      <c r="CE42" s="10" t="str">
        <f t="shared" si="32"/>
        <v/>
      </c>
      <c r="CF42" s="12" t="str">
        <f t="shared" si="63"/>
        <v/>
      </c>
      <c r="CG42" s="12" t="str">
        <f t="shared" si="64"/>
        <v/>
      </c>
      <c r="CH42" s="12" t="str">
        <f t="shared" si="65"/>
        <v/>
      </c>
      <c r="CI42" s="12" t="str">
        <f t="shared" si="66"/>
        <v/>
      </c>
      <c r="CJ42" s="12" t="str">
        <f t="shared" si="67"/>
        <v/>
      </c>
      <c r="CK42" s="13"/>
      <c r="CL42" s="14"/>
      <c r="CM42" s="14"/>
      <c r="CN42" s="15" t="str">
        <f t="shared" si="38"/>
        <v/>
      </c>
      <c r="CO42" s="16" t="str">
        <f t="shared" si="39"/>
        <v/>
      </c>
      <c r="CP42" s="13"/>
    </row>
    <row r="43" spans="2:94" ht="30" customHeight="1" x14ac:dyDescent="0.35">
      <c r="B43" s="10"/>
      <c r="C43" s="10"/>
      <c r="D43" s="10"/>
      <c r="E43" s="11"/>
      <c r="F43" s="10"/>
      <c r="G43" s="10" t="str">
        <f t="shared" si="0"/>
        <v/>
      </c>
      <c r="H43" s="12" t="str">
        <f t="shared" si="41"/>
        <v/>
      </c>
      <c r="I43" s="12" t="str">
        <f t="shared" si="42"/>
        <v/>
      </c>
      <c r="J43" s="12" t="str">
        <f t="shared" si="43"/>
        <v/>
      </c>
      <c r="K43" s="12" t="str">
        <f t="shared" si="44"/>
        <v/>
      </c>
      <c r="L43" s="12" t="str">
        <f t="shared" si="45"/>
        <v/>
      </c>
      <c r="M43" s="13"/>
      <c r="N43" s="14"/>
      <c r="O43" s="14"/>
      <c r="P43" s="15" t="str">
        <f t="shared" si="46"/>
        <v/>
      </c>
      <c r="Q43" s="16" t="str">
        <f t="shared" si="47"/>
        <v/>
      </c>
      <c r="R43" s="13"/>
      <c r="U43" s="10"/>
      <c r="V43" s="10"/>
      <c r="W43" s="10"/>
      <c r="X43" s="11"/>
      <c r="Y43" s="10"/>
      <c r="Z43" s="10" t="str">
        <f t="shared" si="8"/>
        <v/>
      </c>
      <c r="AA43" s="12" t="str">
        <f t="shared" si="48"/>
        <v/>
      </c>
      <c r="AB43" s="12" t="str">
        <f t="shared" si="49"/>
        <v/>
      </c>
      <c r="AC43" s="12" t="str">
        <f t="shared" si="50"/>
        <v/>
      </c>
      <c r="AD43" s="12" t="str">
        <f t="shared" si="51"/>
        <v/>
      </c>
      <c r="AE43" s="12" t="str">
        <f t="shared" si="52"/>
        <v/>
      </c>
      <c r="AF43" s="13"/>
      <c r="AG43" s="14"/>
      <c r="AH43" s="14"/>
      <c r="AI43" s="15" t="str">
        <f t="shared" si="14"/>
        <v/>
      </c>
      <c r="AJ43" s="16" t="str">
        <f t="shared" si="15"/>
        <v/>
      </c>
      <c r="AK43" s="13"/>
      <c r="AN43" s="10"/>
      <c r="AO43" s="10"/>
      <c r="AP43" s="10"/>
      <c r="AQ43" s="11"/>
      <c r="AR43" s="10"/>
      <c r="AS43" s="10" t="str">
        <f t="shared" si="16"/>
        <v/>
      </c>
      <c r="AT43" s="12" t="str">
        <f t="shared" si="53"/>
        <v/>
      </c>
      <c r="AU43" s="12" t="str">
        <f t="shared" si="54"/>
        <v/>
      </c>
      <c r="AV43" s="12" t="str">
        <f t="shared" si="55"/>
        <v/>
      </c>
      <c r="AW43" s="12" t="str">
        <f t="shared" si="56"/>
        <v/>
      </c>
      <c r="AX43" s="12" t="str">
        <f t="shared" si="57"/>
        <v/>
      </c>
      <c r="AY43" s="13"/>
      <c r="AZ43" s="14"/>
      <c r="BA43" s="14"/>
      <c r="BB43" s="15" t="str">
        <f t="shared" si="22"/>
        <v/>
      </c>
      <c r="BC43" s="16" t="str">
        <f t="shared" si="23"/>
        <v/>
      </c>
      <c r="BD43" s="13"/>
      <c r="BG43" s="10"/>
      <c r="BH43" s="10"/>
      <c r="BI43" s="10"/>
      <c r="BJ43" s="11"/>
      <c r="BK43" s="10"/>
      <c r="BL43" s="10" t="str">
        <f t="shared" si="24"/>
        <v/>
      </c>
      <c r="BM43" s="12" t="str">
        <f t="shared" si="58"/>
        <v/>
      </c>
      <c r="BN43" s="12" t="str">
        <f t="shared" si="59"/>
        <v/>
      </c>
      <c r="BO43" s="12" t="str">
        <f t="shared" si="60"/>
        <v/>
      </c>
      <c r="BP43" s="12" t="str">
        <f t="shared" si="61"/>
        <v/>
      </c>
      <c r="BQ43" s="12" t="str">
        <f t="shared" si="62"/>
        <v/>
      </c>
      <c r="BR43" s="13"/>
      <c r="BS43" s="14"/>
      <c r="BT43" s="14"/>
      <c r="BU43" s="15" t="str">
        <f t="shared" si="30"/>
        <v/>
      </c>
      <c r="BV43" s="16" t="str">
        <f t="shared" si="31"/>
        <v/>
      </c>
      <c r="BW43" s="13"/>
      <c r="BZ43" s="10"/>
      <c r="CA43" s="10"/>
      <c r="CB43" s="10"/>
      <c r="CC43" s="11"/>
      <c r="CD43" s="10"/>
      <c r="CE43" s="10" t="str">
        <f t="shared" si="32"/>
        <v/>
      </c>
      <c r="CF43" s="12" t="str">
        <f t="shared" si="63"/>
        <v/>
      </c>
      <c r="CG43" s="12" t="str">
        <f t="shared" si="64"/>
        <v/>
      </c>
      <c r="CH43" s="12" t="str">
        <f t="shared" si="65"/>
        <v/>
      </c>
      <c r="CI43" s="12" t="str">
        <f t="shared" si="66"/>
        <v/>
      </c>
      <c r="CJ43" s="12" t="str">
        <f t="shared" si="67"/>
        <v/>
      </c>
      <c r="CK43" s="13"/>
      <c r="CL43" s="14"/>
      <c r="CM43" s="14"/>
      <c r="CN43" s="15" t="str">
        <f t="shared" si="38"/>
        <v/>
      </c>
      <c r="CO43" s="16" t="str">
        <f t="shared" si="39"/>
        <v/>
      </c>
      <c r="CP43" s="13"/>
    </row>
    <row r="44" spans="2:94" ht="30" customHeight="1" x14ac:dyDescent="0.35">
      <c r="B44" s="10"/>
      <c r="C44" s="10"/>
      <c r="D44" s="10"/>
      <c r="E44" s="11"/>
      <c r="F44" s="10"/>
      <c r="G44" s="10" t="str">
        <f t="shared" si="0"/>
        <v/>
      </c>
      <c r="H44" s="12" t="str">
        <f t="shared" si="41"/>
        <v/>
      </c>
      <c r="I44" s="12" t="str">
        <f t="shared" si="42"/>
        <v/>
      </c>
      <c r="J44" s="12" t="str">
        <f t="shared" si="43"/>
        <v/>
      </c>
      <c r="K44" s="12" t="str">
        <f t="shared" si="44"/>
        <v/>
      </c>
      <c r="L44" s="12" t="str">
        <f t="shared" si="45"/>
        <v/>
      </c>
      <c r="M44" s="13"/>
      <c r="N44" s="14"/>
      <c r="O44" s="14"/>
      <c r="P44" s="15" t="str">
        <f t="shared" si="46"/>
        <v/>
      </c>
      <c r="Q44" s="16" t="str">
        <f t="shared" si="47"/>
        <v/>
      </c>
      <c r="R44" s="13"/>
      <c r="U44" s="10"/>
      <c r="V44" s="10"/>
      <c r="W44" s="10"/>
      <c r="X44" s="11"/>
      <c r="Y44" s="10"/>
      <c r="Z44" s="10" t="str">
        <f t="shared" si="8"/>
        <v/>
      </c>
      <c r="AA44" s="12" t="str">
        <f t="shared" si="48"/>
        <v/>
      </c>
      <c r="AB44" s="12" t="str">
        <f t="shared" si="49"/>
        <v/>
      </c>
      <c r="AC44" s="12" t="str">
        <f t="shared" si="50"/>
        <v/>
      </c>
      <c r="AD44" s="12" t="str">
        <f t="shared" si="51"/>
        <v/>
      </c>
      <c r="AE44" s="12" t="str">
        <f t="shared" si="52"/>
        <v/>
      </c>
      <c r="AF44" s="13"/>
      <c r="AG44" s="14"/>
      <c r="AH44" s="14"/>
      <c r="AI44" s="15" t="str">
        <f t="shared" si="14"/>
        <v/>
      </c>
      <c r="AJ44" s="16" t="str">
        <f t="shared" si="15"/>
        <v/>
      </c>
      <c r="AK44" s="13"/>
      <c r="AN44" s="10"/>
      <c r="AO44" s="10"/>
      <c r="AP44" s="10"/>
      <c r="AQ44" s="11"/>
      <c r="AR44" s="10"/>
      <c r="AS44" s="10" t="str">
        <f t="shared" si="16"/>
        <v/>
      </c>
      <c r="AT44" s="12" t="str">
        <f t="shared" si="53"/>
        <v/>
      </c>
      <c r="AU44" s="12" t="str">
        <f t="shared" si="54"/>
        <v/>
      </c>
      <c r="AV44" s="12" t="str">
        <f t="shared" si="55"/>
        <v/>
      </c>
      <c r="AW44" s="12" t="str">
        <f t="shared" si="56"/>
        <v/>
      </c>
      <c r="AX44" s="12" t="str">
        <f t="shared" si="57"/>
        <v/>
      </c>
      <c r="AY44" s="13"/>
      <c r="AZ44" s="14"/>
      <c r="BA44" s="14"/>
      <c r="BB44" s="15" t="str">
        <f t="shared" si="22"/>
        <v/>
      </c>
      <c r="BC44" s="16" t="str">
        <f t="shared" si="23"/>
        <v/>
      </c>
      <c r="BD44" s="13"/>
      <c r="BG44" s="10"/>
      <c r="BH44" s="10"/>
      <c r="BI44" s="10"/>
      <c r="BJ44" s="11"/>
      <c r="BK44" s="10"/>
      <c r="BL44" s="10" t="str">
        <f t="shared" si="24"/>
        <v/>
      </c>
      <c r="BM44" s="12" t="str">
        <f t="shared" si="58"/>
        <v/>
      </c>
      <c r="BN44" s="12" t="str">
        <f t="shared" si="59"/>
        <v/>
      </c>
      <c r="BO44" s="12" t="str">
        <f t="shared" si="60"/>
        <v/>
      </c>
      <c r="BP44" s="12" t="str">
        <f t="shared" si="61"/>
        <v/>
      </c>
      <c r="BQ44" s="12" t="str">
        <f t="shared" si="62"/>
        <v/>
      </c>
      <c r="BR44" s="13"/>
      <c r="BS44" s="14"/>
      <c r="BT44" s="14"/>
      <c r="BU44" s="15" t="str">
        <f t="shared" si="30"/>
        <v/>
      </c>
      <c r="BV44" s="16" t="str">
        <f t="shared" si="31"/>
        <v/>
      </c>
      <c r="BW44" s="13"/>
      <c r="BZ44" s="10"/>
      <c r="CA44" s="10"/>
      <c r="CB44" s="10"/>
      <c r="CC44" s="11"/>
      <c r="CD44" s="10"/>
      <c r="CE44" s="10" t="str">
        <f t="shared" si="32"/>
        <v/>
      </c>
      <c r="CF44" s="12" t="str">
        <f t="shared" si="63"/>
        <v/>
      </c>
      <c r="CG44" s="12" t="str">
        <f t="shared" si="64"/>
        <v/>
      </c>
      <c r="CH44" s="12" t="str">
        <f t="shared" si="65"/>
        <v/>
      </c>
      <c r="CI44" s="12" t="str">
        <f t="shared" si="66"/>
        <v/>
      </c>
      <c r="CJ44" s="12" t="str">
        <f t="shared" si="67"/>
        <v/>
      </c>
      <c r="CK44" s="13"/>
      <c r="CL44" s="14"/>
      <c r="CM44" s="14"/>
      <c r="CN44" s="15" t="str">
        <f t="shared" si="38"/>
        <v/>
      </c>
      <c r="CO44" s="16" t="str">
        <f t="shared" si="39"/>
        <v/>
      </c>
      <c r="CP44" s="13"/>
    </row>
    <row r="45" spans="2:94" ht="30" customHeight="1" x14ac:dyDescent="0.35">
      <c r="B45" s="10"/>
      <c r="C45" s="10"/>
      <c r="D45" s="10"/>
      <c r="E45" s="11"/>
      <c r="F45" s="10"/>
      <c r="G45" s="10" t="str">
        <f t="shared" si="0"/>
        <v/>
      </c>
      <c r="H45" s="12" t="str">
        <f t="shared" si="41"/>
        <v/>
      </c>
      <c r="I45" s="12" t="str">
        <f t="shared" si="42"/>
        <v/>
      </c>
      <c r="J45" s="12" t="str">
        <f t="shared" si="43"/>
        <v/>
      </c>
      <c r="K45" s="12" t="str">
        <f t="shared" si="44"/>
        <v/>
      </c>
      <c r="L45" s="12" t="str">
        <f t="shared" si="45"/>
        <v/>
      </c>
      <c r="M45" s="13"/>
      <c r="N45" s="14"/>
      <c r="O45" s="14"/>
      <c r="P45" s="15" t="str">
        <f t="shared" si="46"/>
        <v/>
      </c>
      <c r="Q45" s="16" t="str">
        <f t="shared" si="47"/>
        <v/>
      </c>
      <c r="R45" s="13"/>
      <c r="U45" s="10"/>
      <c r="V45" s="10"/>
      <c r="W45" s="10"/>
      <c r="X45" s="11"/>
      <c r="Y45" s="10"/>
      <c r="Z45" s="10" t="str">
        <f t="shared" si="8"/>
        <v/>
      </c>
      <c r="AA45" s="12" t="str">
        <f t="shared" si="48"/>
        <v/>
      </c>
      <c r="AB45" s="12" t="str">
        <f t="shared" si="49"/>
        <v/>
      </c>
      <c r="AC45" s="12" t="str">
        <f t="shared" si="50"/>
        <v/>
      </c>
      <c r="AD45" s="12" t="str">
        <f t="shared" si="51"/>
        <v/>
      </c>
      <c r="AE45" s="12" t="str">
        <f t="shared" si="52"/>
        <v/>
      </c>
      <c r="AF45" s="13"/>
      <c r="AG45" s="14"/>
      <c r="AH45" s="14"/>
      <c r="AI45" s="15" t="str">
        <f t="shared" si="14"/>
        <v/>
      </c>
      <c r="AJ45" s="16" t="str">
        <f t="shared" si="15"/>
        <v/>
      </c>
      <c r="AK45" s="13"/>
      <c r="AN45" s="10"/>
      <c r="AO45" s="10"/>
      <c r="AP45" s="10"/>
      <c r="AQ45" s="11"/>
      <c r="AR45" s="10"/>
      <c r="AS45" s="10" t="str">
        <f t="shared" si="16"/>
        <v/>
      </c>
      <c r="AT45" s="12" t="str">
        <f t="shared" si="53"/>
        <v/>
      </c>
      <c r="AU45" s="12" t="str">
        <f t="shared" si="54"/>
        <v/>
      </c>
      <c r="AV45" s="12" t="str">
        <f t="shared" si="55"/>
        <v/>
      </c>
      <c r="AW45" s="12" t="str">
        <f t="shared" si="56"/>
        <v/>
      </c>
      <c r="AX45" s="12" t="str">
        <f t="shared" si="57"/>
        <v/>
      </c>
      <c r="AY45" s="13"/>
      <c r="AZ45" s="14"/>
      <c r="BA45" s="14"/>
      <c r="BB45" s="15" t="str">
        <f t="shared" si="22"/>
        <v/>
      </c>
      <c r="BC45" s="16" t="str">
        <f t="shared" si="23"/>
        <v/>
      </c>
      <c r="BD45" s="13"/>
      <c r="BG45" s="10"/>
      <c r="BH45" s="10"/>
      <c r="BI45" s="10"/>
      <c r="BJ45" s="11"/>
      <c r="BK45" s="10"/>
      <c r="BL45" s="10" t="str">
        <f t="shared" si="24"/>
        <v/>
      </c>
      <c r="BM45" s="12" t="str">
        <f t="shared" si="58"/>
        <v/>
      </c>
      <c r="BN45" s="12" t="str">
        <f t="shared" si="59"/>
        <v/>
      </c>
      <c r="BO45" s="12" t="str">
        <f t="shared" si="60"/>
        <v/>
      </c>
      <c r="BP45" s="12" t="str">
        <f t="shared" si="61"/>
        <v/>
      </c>
      <c r="BQ45" s="12" t="str">
        <f t="shared" si="62"/>
        <v/>
      </c>
      <c r="BR45" s="13"/>
      <c r="BS45" s="14"/>
      <c r="BT45" s="14"/>
      <c r="BU45" s="15" t="str">
        <f t="shared" si="30"/>
        <v/>
      </c>
      <c r="BV45" s="16" t="str">
        <f t="shared" si="31"/>
        <v/>
      </c>
      <c r="BW45" s="13"/>
      <c r="BZ45" s="10"/>
      <c r="CA45" s="10"/>
      <c r="CB45" s="10"/>
      <c r="CC45" s="11"/>
      <c r="CD45" s="10"/>
      <c r="CE45" s="10" t="str">
        <f t="shared" si="32"/>
        <v/>
      </c>
      <c r="CF45" s="12" t="str">
        <f t="shared" si="63"/>
        <v/>
      </c>
      <c r="CG45" s="12" t="str">
        <f t="shared" si="64"/>
        <v/>
      </c>
      <c r="CH45" s="12" t="str">
        <f t="shared" si="65"/>
        <v/>
      </c>
      <c r="CI45" s="12" t="str">
        <f t="shared" si="66"/>
        <v/>
      </c>
      <c r="CJ45" s="12" t="str">
        <f t="shared" si="67"/>
        <v/>
      </c>
      <c r="CK45" s="13"/>
      <c r="CL45" s="14"/>
      <c r="CM45" s="14"/>
      <c r="CN45" s="15" t="str">
        <f t="shared" si="38"/>
        <v/>
      </c>
      <c r="CO45" s="16" t="str">
        <f t="shared" si="39"/>
        <v/>
      </c>
      <c r="CP45" s="13"/>
    </row>
    <row r="46" spans="2:94" ht="30" customHeight="1" x14ac:dyDescent="0.35">
      <c r="B46" s="10"/>
      <c r="C46" s="10"/>
      <c r="D46" s="10"/>
      <c r="E46" s="11"/>
      <c r="F46" s="10"/>
      <c r="G46" s="10" t="str">
        <f t="shared" si="0"/>
        <v/>
      </c>
      <c r="H46" s="12" t="str">
        <f t="shared" si="41"/>
        <v/>
      </c>
      <c r="I46" s="12" t="str">
        <f t="shared" si="42"/>
        <v/>
      </c>
      <c r="J46" s="12" t="str">
        <f t="shared" si="43"/>
        <v/>
      </c>
      <c r="K46" s="12" t="str">
        <f t="shared" si="44"/>
        <v/>
      </c>
      <c r="L46" s="12" t="str">
        <f t="shared" si="45"/>
        <v/>
      </c>
      <c r="M46" s="13"/>
      <c r="N46" s="14"/>
      <c r="O46" s="14"/>
      <c r="P46" s="15" t="str">
        <f t="shared" si="46"/>
        <v/>
      </c>
      <c r="Q46" s="16" t="str">
        <f t="shared" si="47"/>
        <v/>
      </c>
      <c r="R46" s="13"/>
      <c r="U46" s="10"/>
      <c r="V46" s="10"/>
      <c r="W46" s="10"/>
      <c r="X46" s="11"/>
      <c r="Y46" s="10"/>
      <c r="Z46" s="10" t="str">
        <f t="shared" si="8"/>
        <v/>
      </c>
      <c r="AA46" s="12" t="str">
        <f t="shared" si="48"/>
        <v/>
      </c>
      <c r="AB46" s="12" t="str">
        <f t="shared" si="49"/>
        <v/>
      </c>
      <c r="AC46" s="12" t="str">
        <f t="shared" si="50"/>
        <v/>
      </c>
      <c r="AD46" s="12" t="str">
        <f t="shared" si="51"/>
        <v/>
      </c>
      <c r="AE46" s="12" t="str">
        <f t="shared" si="52"/>
        <v/>
      </c>
      <c r="AF46" s="13"/>
      <c r="AG46" s="14"/>
      <c r="AH46" s="14"/>
      <c r="AI46" s="15" t="str">
        <f t="shared" si="14"/>
        <v/>
      </c>
      <c r="AJ46" s="16" t="str">
        <f t="shared" si="15"/>
        <v/>
      </c>
      <c r="AK46" s="13"/>
      <c r="AN46" s="10"/>
      <c r="AO46" s="10"/>
      <c r="AP46" s="10"/>
      <c r="AQ46" s="11"/>
      <c r="AR46" s="10"/>
      <c r="AS46" s="10" t="str">
        <f t="shared" si="16"/>
        <v/>
      </c>
      <c r="AT46" s="12" t="str">
        <f t="shared" si="53"/>
        <v/>
      </c>
      <c r="AU46" s="12" t="str">
        <f t="shared" si="54"/>
        <v/>
      </c>
      <c r="AV46" s="12" t="str">
        <f t="shared" si="55"/>
        <v/>
      </c>
      <c r="AW46" s="12" t="str">
        <f t="shared" si="56"/>
        <v/>
      </c>
      <c r="AX46" s="12" t="str">
        <f t="shared" si="57"/>
        <v/>
      </c>
      <c r="AY46" s="13"/>
      <c r="AZ46" s="14"/>
      <c r="BA46" s="14"/>
      <c r="BB46" s="15" t="str">
        <f t="shared" si="22"/>
        <v/>
      </c>
      <c r="BC46" s="16" t="str">
        <f t="shared" si="23"/>
        <v/>
      </c>
      <c r="BD46" s="13"/>
      <c r="BG46" s="10"/>
      <c r="BH46" s="10"/>
      <c r="BI46" s="10"/>
      <c r="BJ46" s="11"/>
      <c r="BK46" s="10"/>
      <c r="BL46" s="10" t="str">
        <f t="shared" si="24"/>
        <v/>
      </c>
      <c r="BM46" s="12" t="str">
        <f t="shared" si="58"/>
        <v/>
      </c>
      <c r="BN46" s="12" t="str">
        <f t="shared" si="59"/>
        <v/>
      </c>
      <c r="BO46" s="12" t="str">
        <f t="shared" si="60"/>
        <v/>
      </c>
      <c r="BP46" s="12" t="str">
        <f t="shared" si="61"/>
        <v/>
      </c>
      <c r="BQ46" s="12" t="str">
        <f t="shared" si="62"/>
        <v/>
      </c>
      <c r="BR46" s="13"/>
      <c r="BS46" s="14"/>
      <c r="BT46" s="14"/>
      <c r="BU46" s="15" t="str">
        <f t="shared" si="30"/>
        <v/>
      </c>
      <c r="BV46" s="16" t="str">
        <f t="shared" si="31"/>
        <v/>
      </c>
      <c r="BW46" s="13"/>
      <c r="BZ46" s="10"/>
      <c r="CA46" s="10"/>
      <c r="CB46" s="10"/>
      <c r="CC46" s="11"/>
      <c r="CD46" s="10"/>
      <c r="CE46" s="10" t="str">
        <f t="shared" si="32"/>
        <v/>
      </c>
      <c r="CF46" s="12" t="str">
        <f t="shared" si="63"/>
        <v/>
      </c>
      <c r="CG46" s="12" t="str">
        <f t="shared" si="64"/>
        <v/>
      </c>
      <c r="CH46" s="12" t="str">
        <f t="shared" si="65"/>
        <v/>
      </c>
      <c r="CI46" s="12" t="str">
        <f t="shared" si="66"/>
        <v/>
      </c>
      <c r="CJ46" s="12" t="str">
        <f t="shared" si="67"/>
        <v/>
      </c>
      <c r="CK46" s="13"/>
      <c r="CL46" s="14"/>
      <c r="CM46" s="14"/>
      <c r="CN46" s="15" t="str">
        <f t="shared" si="38"/>
        <v/>
      </c>
      <c r="CO46" s="16" t="str">
        <f t="shared" si="39"/>
        <v/>
      </c>
      <c r="CP46" s="13"/>
    </row>
    <row r="47" spans="2:94" ht="30" customHeight="1" x14ac:dyDescent="0.35">
      <c r="B47" s="10"/>
      <c r="C47" s="10"/>
      <c r="D47" s="10"/>
      <c r="E47" s="11"/>
      <c r="F47" s="10"/>
      <c r="G47" s="10" t="str">
        <f t="shared" si="0"/>
        <v/>
      </c>
      <c r="H47" s="12" t="str">
        <f t="shared" si="41"/>
        <v/>
      </c>
      <c r="I47" s="12" t="str">
        <f t="shared" si="42"/>
        <v/>
      </c>
      <c r="J47" s="12" t="str">
        <f t="shared" si="43"/>
        <v/>
      </c>
      <c r="K47" s="12" t="str">
        <f t="shared" si="44"/>
        <v/>
      </c>
      <c r="L47" s="12" t="str">
        <f t="shared" si="45"/>
        <v/>
      </c>
      <c r="M47" s="13"/>
      <c r="N47" s="14"/>
      <c r="O47" s="14"/>
      <c r="P47" s="15" t="str">
        <f t="shared" si="46"/>
        <v/>
      </c>
      <c r="Q47" s="16" t="str">
        <f t="shared" si="47"/>
        <v/>
      </c>
      <c r="R47" s="13"/>
      <c r="U47" s="10"/>
      <c r="V47" s="10"/>
      <c r="W47" s="10"/>
      <c r="X47" s="11"/>
      <c r="Y47" s="10"/>
      <c r="Z47" s="10" t="str">
        <f t="shared" si="8"/>
        <v/>
      </c>
      <c r="AA47" s="12" t="str">
        <f t="shared" si="48"/>
        <v/>
      </c>
      <c r="AB47" s="12" t="str">
        <f t="shared" si="49"/>
        <v/>
      </c>
      <c r="AC47" s="12" t="str">
        <f t="shared" si="50"/>
        <v/>
      </c>
      <c r="AD47" s="12" t="str">
        <f t="shared" si="51"/>
        <v/>
      </c>
      <c r="AE47" s="12" t="str">
        <f t="shared" si="52"/>
        <v/>
      </c>
      <c r="AF47" s="13"/>
      <c r="AG47" s="14"/>
      <c r="AH47" s="14"/>
      <c r="AI47" s="15" t="str">
        <f t="shared" si="14"/>
        <v/>
      </c>
      <c r="AJ47" s="16" t="str">
        <f t="shared" si="15"/>
        <v/>
      </c>
      <c r="AK47" s="13"/>
      <c r="AN47" s="10"/>
      <c r="AO47" s="10"/>
      <c r="AP47" s="10"/>
      <c r="AQ47" s="11"/>
      <c r="AR47" s="10"/>
      <c r="AS47" s="10" t="str">
        <f t="shared" si="16"/>
        <v/>
      </c>
      <c r="AT47" s="12" t="str">
        <f t="shared" si="53"/>
        <v/>
      </c>
      <c r="AU47" s="12" t="str">
        <f t="shared" si="54"/>
        <v/>
      </c>
      <c r="AV47" s="12" t="str">
        <f t="shared" si="55"/>
        <v/>
      </c>
      <c r="AW47" s="12" t="str">
        <f t="shared" si="56"/>
        <v/>
      </c>
      <c r="AX47" s="12" t="str">
        <f t="shared" si="57"/>
        <v/>
      </c>
      <c r="AY47" s="13"/>
      <c r="AZ47" s="14"/>
      <c r="BA47" s="14"/>
      <c r="BB47" s="15" t="str">
        <f t="shared" si="22"/>
        <v/>
      </c>
      <c r="BC47" s="16" t="str">
        <f t="shared" si="23"/>
        <v/>
      </c>
      <c r="BD47" s="13"/>
      <c r="BG47" s="10"/>
      <c r="BH47" s="10"/>
      <c r="BI47" s="10"/>
      <c r="BJ47" s="11"/>
      <c r="BK47" s="10"/>
      <c r="BL47" s="10" t="str">
        <f t="shared" si="24"/>
        <v/>
      </c>
      <c r="BM47" s="12" t="str">
        <f t="shared" si="58"/>
        <v/>
      </c>
      <c r="BN47" s="12" t="str">
        <f t="shared" si="59"/>
        <v/>
      </c>
      <c r="BO47" s="12" t="str">
        <f t="shared" si="60"/>
        <v/>
      </c>
      <c r="BP47" s="12" t="str">
        <f t="shared" si="61"/>
        <v/>
      </c>
      <c r="BQ47" s="12" t="str">
        <f t="shared" si="62"/>
        <v/>
      </c>
      <c r="BR47" s="13"/>
      <c r="BS47" s="14"/>
      <c r="BT47" s="14"/>
      <c r="BU47" s="15" t="str">
        <f t="shared" si="30"/>
        <v/>
      </c>
      <c r="BV47" s="16" t="str">
        <f t="shared" si="31"/>
        <v/>
      </c>
      <c r="BW47" s="13"/>
      <c r="BZ47" s="10"/>
      <c r="CA47" s="10"/>
      <c r="CB47" s="10"/>
      <c r="CC47" s="11"/>
      <c r="CD47" s="10"/>
      <c r="CE47" s="10" t="str">
        <f t="shared" si="32"/>
        <v/>
      </c>
      <c r="CF47" s="12" t="str">
        <f t="shared" si="63"/>
        <v/>
      </c>
      <c r="CG47" s="12" t="str">
        <f t="shared" si="64"/>
        <v/>
      </c>
      <c r="CH47" s="12" t="str">
        <f t="shared" si="65"/>
        <v/>
      </c>
      <c r="CI47" s="12" t="str">
        <f t="shared" si="66"/>
        <v/>
      </c>
      <c r="CJ47" s="12" t="str">
        <f t="shared" si="67"/>
        <v/>
      </c>
      <c r="CK47" s="13"/>
      <c r="CL47" s="14"/>
      <c r="CM47" s="14"/>
      <c r="CN47" s="15" t="str">
        <f t="shared" si="38"/>
        <v/>
      </c>
      <c r="CO47" s="16" t="str">
        <f t="shared" si="39"/>
        <v/>
      </c>
      <c r="CP47" s="13"/>
    </row>
    <row r="48" spans="2:94" ht="30" customHeight="1" x14ac:dyDescent="0.35">
      <c r="B48" s="10"/>
      <c r="C48" s="10"/>
      <c r="D48" s="10"/>
      <c r="E48" s="11"/>
      <c r="F48" s="10"/>
      <c r="G48" s="10" t="str">
        <f t="shared" si="0"/>
        <v/>
      </c>
      <c r="H48" s="12" t="str">
        <f t="shared" si="41"/>
        <v/>
      </c>
      <c r="I48" s="12" t="str">
        <f t="shared" si="42"/>
        <v/>
      </c>
      <c r="J48" s="12" t="str">
        <f t="shared" si="43"/>
        <v/>
      </c>
      <c r="K48" s="12" t="str">
        <f t="shared" si="44"/>
        <v/>
      </c>
      <c r="L48" s="12" t="str">
        <f t="shared" si="45"/>
        <v/>
      </c>
      <c r="M48" s="13"/>
      <c r="N48" s="14"/>
      <c r="O48" s="14"/>
      <c r="P48" s="15" t="str">
        <f t="shared" si="46"/>
        <v/>
      </c>
      <c r="Q48" s="16" t="str">
        <f t="shared" si="47"/>
        <v/>
      </c>
      <c r="R48" s="13"/>
      <c r="U48" s="10"/>
      <c r="V48" s="10"/>
      <c r="W48" s="10"/>
      <c r="X48" s="11"/>
      <c r="Y48" s="10"/>
      <c r="Z48" s="10" t="str">
        <f t="shared" si="8"/>
        <v/>
      </c>
      <c r="AA48" s="12" t="str">
        <f t="shared" si="48"/>
        <v/>
      </c>
      <c r="AB48" s="12" t="str">
        <f t="shared" si="49"/>
        <v/>
      </c>
      <c r="AC48" s="12" t="str">
        <f t="shared" si="50"/>
        <v/>
      </c>
      <c r="AD48" s="12" t="str">
        <f t="shared" si="51"/>
        <v/>
      </c>
      <c r="AE48" s="12" t="str">
        <f t="shared" si="52"/>
        <v/>
      </c>
      <c r="AF48" s="13"/>
      <c r="AG48" s="14"/>
      <c r="AH48" s="14"/>
      <c r="AI48" s="15" t="str">
        <f t="shared" si="14"/>
        <v/>
      </c>
      <c r="AJ48" s="16" t="str">
        <f t="shared" si="15"/>
        <v/>
      </c>
      <c r="AK48" s="13"/>
      <c r="AN48" s="10"/>
      <c r="AO48" s="10"/>
      <c r="AP48" s="10"/>
      <c r="AQ48" s="11"/>
      <c r="AR48" s="10"/>
      <c r="AS48" s="10" t="str">
        <f t="shared" si="16"/>
        <v/>
      </c>
      <c r="AT48" s="12" t="str">
        <f t="shared" si="53"/>
        <v/>
      </c>
      <c r="AU48" s="12" t="str">
        <f t="shared" si="54"/>
        <v/>
      </c>
      <c r="AV48" s="12" t="str">
        <f t="shared" si="55"/>
        <v/>
      </c>
      <c r="AW48" s="12" t="str">
        <f t="shared" si="56"/>
        <v/>
      </c>
      <c r="AX48" s="12" t="str">
        <f t="shared" si="57"/>
        <v/>
      </c>
      <c r="AY48" s="13"/>
      <c r="AZ48" s="14"/>
      <c r="BA48" s="14"/>
      <c r="BB48" s="15" t="str">
        <f t="shared" si="22"/>
        <v/>
      </c>
      <c r="BC48" s="16" t="str">
        <f t="shared" si="23"/>
        <v/>
      </c>
      <c r="BD48" s="13"/>
      <c r="BG48" s="10"/>
      <c r="BH48" s="10"/>
      <c r="BI48" s="10"/>
      <c r="BJ48" s="11"/>
      <c r="BK48" s="10"/>
      <c r="BL48" s="10" t="str">
        <f t="shared" si="24"/>
        <v/>
      </c>
      <c r="BM48" s="12" t="str">
        <f t="shared" si="58"/>
        <v/>
      </c>
      <c r="BN48" s="12" t="str">
        <f t="shared" si="59"/>
        <v/>
      </c>
      <c r="BO48" s="12" t="str">
        <f t="shared" si="60"/>
        <v/>
      </c>
      <c r="BP48" s="12" t="str">
        <f t="shared" si="61"/>
        <v/>
      </c>
      <c r="BQ48" s="12" t="str">
        <f t="shared" si="62"/>
        <v/>
      </c>
      <c r="BR48" s="13"/>
      <c r="BS48" s="14"/>
      <c r="BT48" s="14"/>
      <c r="BU48" s="15" t="str">
        <f t="shared" si="30"/>
        <v/>
      </c>
      <c r="BV48" s="16" t="str">
        <f t="shared" si="31"/>
        <v/>
      </c>
      <c r="BW48" s="13"/>
      <c r="BZ48" s="10"/>
      <c r="CA48" s="10"/>
      <c r="CB48" s="10"/>
      <c r="CC48" s="11"/>
      <c r="CD48" s="10"/>
      <c r="CE48" s="10" t="str">
        <f t="shared" si="32"/>
        <v/>
      </c>
      <c r="CF48" s="12" t="str">
        <f t="shared" si="63"/>
        <v/>
      </c>
      <c r="CG48" s="12" t="str">
        <f t="shared" si="64"/>
        <v/>
      </c>
      <c r="CH48" s="12" t="str">
        <f t="shared" si="65"/>
        <v/>
      </c>
      <c r="CI48" s="12" t="str">
        <f t="shared" si="66"/>
        <v/>
      </c>
      <c r="CJ48" s="12" t="str">
        <f t="shared" si="67"/>
        <v/>
      </c>
      <c r="CK48" s="13"/>
      <c r="CL48" s="14"/>
      <c r="CM48" s="14"/>
      <c r="CN48" s="15" t="str">
        <f t="shared" si="38"/>
        <v/>
      </c>
      <c r="CO48" s="16" t="str">
        <f t="shared" si="39"/>
        <v/>
      </c>
      <c r="CP48" s="13"/>
    </row>
    <row r="49" spans="2:94" ht="30" customHeight="1" x14ac:dyDescent="0.35">
      <c r="B49" s="10"/>
      <c r="C49" s="10"/>
      <c r="D49" s="10"/>
      <c r="E49" s="11"/>
      <c r="F49" s="10"/>
      <c r="G49" s="10" t="str">
        <f t="shared" si="0"/>
        <v/>
      </c>
      <c r="H49" s="12" t="str">
        <f t="shared" si="41"/>
        <v/>
      </c>
      <c r="I49" s="12" t="str">
        <f t="shared" si="42"/>
        <v/>
      </c>
      <c r="J49" s="12" t="str">
        <f t="shared" si="43"/>
        <v/>
      </c>
      <c r="K49" s="12" t="str">
        <f t="shared" si="44"/>
        <v/>
      </c>
      <c r="L49" s="12" t="str">
        <f t="shared" si="45"/>
        <v/>
      </c>
      <c r="M49" s="13"/>
      <c r="N49" s="14"/>
      <c r="O49" s="14"/>
      <c r="P49" s="15" t="str">
        <f t="shared" si="46"/>
        <v/>
      </c>
      <c r="Q49" s="16" t="str">
        <f t="shared" si="47"/>
        <v/>
      </c>
      <c r="R49" s="13"/>
      <c r="U49" s="10"/>
      <c r="V49" s="10"/>
      <c r="W49" s="10"/>
      <c r="X49" s="11"/>
      <c r="Y49" s="10"/>
      <c r="Z49" s="10" t="str">
        <f t="shared" si="8"/>
        <v/>
      </c>
      <c r="AA49" s="12" t="str">
        <f t="shared" si="48"/>
        <v/>
      </c>
      <c r="AB49" s="12" t="str">
        <f t="shared" si="49"/>
        <v/>
      </c>
      <c r="AC49" s="12" t="str">
        <f t="shared" si="50"/>
        <v/>
      </c>
      <c r="AD49" s="12" t="str">
        <f t="shared" si="51"/>
        <v/>
      </c>
      <c r="AE49" s="12" t="str">
        <f t="shared" si="52"/>
        <v/>
      </c>
      <c r="AF49" s="13"/>
      <c r="AG49" s="14"/>
      <c r="AH49" s="14"/>
      <c r="AI49" s="15" t="str">
        <f t="shared" si="14"/>
        <v/>
      </c>
      <c r="AJ49" s="16" t="str">
        <f t="shared" si="15"/>
        <v/>
      </c>
      <c r="AK49" s="13"/>
      <c r="AN49" s="10"/>
      <c r="AO49" s="10"/>
      <c r="AP49" s="10"/>
      <c r="AQ49" s="11"/>
      <c r="AR49" s="10"/>
      <c r="AS49" s="10" t="str">
        <f t="shared" si="16"/>
        <v/>
      </c>
      <c r="AT49" s="12" t="str">
        <f t="shared" si="53"/>
        <v/>
      </c>
      <c r="AU49" s="12" t="str">
        <f t="shared" si="54"/>
        <v/>
      </c>
      <c r="AV49" s="12" t="str">
        <f t="shared" si="55"/>
        <v/>
      </c>
      <c r="AW49" s="12" t="str">
        <f t="shared" si="56"/>
        <v/>
      </c>
      <c r="AX49" s="12" t="str">
        <f t="shared" si="57"/>
        <v/>
      </c>
      <c r="AY49" s="13"/>
      <c r="AZ49" s="14"/>
      <c r="BA49" s="14"/>
      <c r="BB49" s="15" t="str">
        <f t="shared" si="22"/>
        <v/>
      </c>
      <c r="BC49" s="16" t="str">
        <f t="shared" si="23"/>
        <v/>
      </c>
      <c r="BD49" s="13"/>
      <c r="BG49" s="10"/>
      <c r="BH49" s="10"/>
      <c r="BI49" s="10"/>
      <c r="BJ49" s="11"/>
      <c r="BK49" s="10"/>
      <c r="BL49" s="10" t="str">
        <f t="shared" si="24"/>
        <v/>
      </c>
      <c r="BM49" s="12" t="str">
        <f t="shared" si="58"/>
        <v/>
      </c>
      <c r="BN49" s="12" t="str">
        <f t="shared" si="59"/>
        <v/>
      </c>
      <c r="BO49" s="12" t="str">
        <f t="shared" si="60"/>
        <v/>
      </c>
      <c r="BP49" s="12" t="str">
        <f t="shared" si="61"/>
        <v/>
      </c>
      <c r="BQ49" s="12" t="str">
        <f t="shared" si="62"/>
        <v/>
      </c>
      <c r="BR49" s="13"/>
      <c r="BS49" s="14"/>
      <c r="BT49" s="14"/>
      <c r="BU49" s="15" t="str">
        <f t="shared" si="30"/>
        <v/>
      </c>
      <c r="BV49" s="16" t="str">
        <f t="shared" si="31"/>
        <v/>
      </c>
      <c r="BW49" s="13"/>
      <c r="BZ49" s="10"/>
      <c r="CA49" s="10"/>
      <c r="CB49" s="10"/>
      <c r="CC49" s="11"/>
      <c r="CD49" s="10"/>
      <c r="CE49" s="10" t="str">
        <f t="shared" si="32"/>
        <v/>
      </c>
      <c r="CF49" s="12" t="str">
        <f t="shared" si="63"/>
        <v/>
      </c>
      <c r="CG49" s="12" t="str">
        <f t="shared" si="64"/>
        <v/>
      </c>
      <c r="CH49" s="12" t="str">
        <f t="shared" si="65"/>
        <v/>
      </c>
      <c r="CI49" s="12" t="str">
        <f t="shared" si="66"/>
        <v/>
      </c>
      <c r="CJ49" s="12" t="str">
        <f t="shared" si="67"/>
        <v/>
      </c>
      <c r="CK49" s="13"/>
      <c r="CL49" s="14"/>
      <c r="CM49" s="14"/>
      <c r="CN49" s="15" t="str">
        <f t="shared" si="38"/>
        <v/>
      </c>
      <c r="CO49" s="16" t="str">
        <f t="shared" si="39"/>
        <v/>
      </c>
      <c r="CP49" s="13"/>
    </row>
    <row r="50" spans="2:94" ht="30" customHeight="1" x14ac:dyDescent="0.35">
      <c r="B50" s="10"/>
      <c r="C50" s="10"/>
      <c r="D50" s="10"/>
      <c r="E50" s="11"/>
      <c r="F50" s="10"/>
      <c r="G50" s="10" t="str">
        <f t="shared" si="0"/>
        <v/>
      </c>
      <c r="H50" s="12" t="str">
        <f t="shared" si="41"/>
        <v/>
      </c>
      <c r="I50" s="12" t="str">
        <f t="shared" si="42"/>
        <v/>
      </c>
      <c r="J50" s="12" t="str">
        <f t="shared" si="43"/>
        <v/>
      </c>
      <c r="K50" s="12" t="str">
        <f t="shared" si="44"/>
        <v/>
      </c>
      <c r="L50" s="12" t="str">
        <f t="shared" si="45"/>
        <v/>
      </c>
      <c r="M50" s="13"/>
      <c r="N50" s="14"/>
      <c r="O50" s="14"/>
      <c r="P50" s="15" t="str">
        <f t="shared" si="46"/>
        <v/>
      </c>
      <c r="Q50" s="16" t="str">
        <f t="shared" si="47"/>
        <v/>
      </c>
      <c r="R50" s="13"/>
      <c r="U50" s="10"/>
      <c r="V50" s="10"/>
      <c r="W50" s="10"/>
      <c r="X50" s="11"/>
      <c r="Y50" s="10"/>
      <c r="Z50" s="10" t="str">
        <f t="shared" si="8"/>
        <v/>
      </c>
      <c r="AA50" s="12" t="str">
        <f t="shared" si="48"/>
        <v/>
      </c>
      <c r="AB50" s="12" t="str">
        <f t="shared" si="49"/>
        <v/>
      </c>
      <c r="AC50" s="12" t="str">
        <f t="shared" si="50"/>
        <v/>
      </c>
      <c r="AD50" s="12" t="str">
        <f t="shared" si="51"/>
        <v/>
      </c>
      <c r="AE50" s="12" t="str">
        <f t="shared" si="52"/>
        <v/>
      </c>
      <c r="AF50" s="13"/>
      <c r="AG50" s="14"/>
      <c r="AH50" s="14"/>
      <c r="AI50" s="15" t="str">
        <f t="shared" si="14"/>
        <v/>
      </c>
      <c r="AJ50" s="16" t="str">
        <f t="shared" si="15"/>
        <v/>
      </c>
      <c r="AK50" s="13"/>
      <c r="AN50" s="10"/>
      <c r="AO50" s="10"/>
      <c r="AP50" s="10"/>
      <c r="AQ50" s="11"/>
      <c r="AR50" s="10"/>
      <c r="AS50" s="10" t="str">
        <f t="shared" si="16"/>
        <v/>
      </c>
      <c r="AT50" s="12" t="str">
        <f t="shared" si="53"/>
        <v/>
      </c>
      <c r="AU50" s="12" t="str">
        <f t="shared" si="54"/>
        <v/>
      </c>
      <c r="AV50" s="12" t="str">
        <f t="shared" si="55"/>
        <v/>
      </c>
      <c r="AW50" s="12" t="str">
        <f t="shared" si="56"/>
        <v/>
      </c>
      <c r="AX50" s="12" t="str">
        <f t="shared" si="57"/>
        <v/>
      </c>
      <c r="AY50" s="13"/>
      <c r="AZ50" s="14"/>
      <c r="BA50" s="14"/>
      <c r="BB50" s="15" t="str">
        <f t="shared" si="22"/>
        <v/>
      </c>
      <c r="BC50" s="16" t="str">
        <f t="shared" si="23"/>
        <v/>
      </c>
      <c r="BD50" s="13"/>
      <c r="BG50" s="10"/>
      <c r="BH50" s="10"/>
      <c r="BI50" s="10"/>
      <c r="BJ50" s="11"/>
      <c r="BK50" s="10"/>
      <c r="BL50" s="10" t="str">
        <f t="shared" si="24"/>
        <v/>
      </c>
      <c r="BM50" s="12" t="str">
        <f t="shared" si="58"/>
        <v/>
      </c>
      <c r="BN50" s="12" t="str">
        <f t="shared" si="59"/>
        <v/>
      </c>
      <c r="BO50" s="12" t="str">
        <f t="shared" si="60"/>
        <v/>
      </c>
      <c r="BP50" s="12" t="str">
        <f t="shared" si="61"/>
        <v/>
      </c>
      <c r="BQ50" s="12" t="str">
        <f t="shared" si="62"/>
        <v/>
      </c>
      <c r="BR50" s="13"/>
      <c r="BS50" s="14"/>
      <c r="BT50" s="14"/>
      <c r="BU50" s="15" t="str">
        <f t="shared" si="30"/>
        <v/>
      </c>
      <c r="BV50" s="16" t="str">
        <f t="shared" si="31"/>
        <v/>
      </c>
      <c r="BW50" s="13"/>
      <c r="BZ50" s="10"/>
      <c r="CA50" s="10"/>
      <c r="CB50" s="10"/>
      <c r="CC50" s="11"/>
      <c r="CD50" s="10"/>
      <c r="CE50" s="10" t="str">
        <f t="shared" si="32"/>
        <v/>
      </c>
      <c r="CF50" s="12" t="str">
        <f t="shared" si="63"/>
        <v/>
      </c>
      <c r="CG50" s="12" t="str">
        <f t="shared" si="64"/>
        <v/>
      </c>
      <c r="CH50" s="12" t="str">
        <f t="shared" si="65"/>
        <v/>
      </c>
      <c r="CI50" s="12" t="str">
        <f t="shared" si="66"/>
        <v/>
      </c>
      <c r="CJ50" s="12" t="str">
        <f t="shared" si="67"/>
        <v/>
      </c>
      <c r="CK50" s="13"/>
      <c r="CL50" s="14"/>
      <c r="CM50" s="14"/>
      <c r="CN50" s="15" t="str">
        <f t="shared" si="38"/>
        <v/>
      </c>
      <c r="CO50" s="16" t="str">
        <f t="shared" si="39"/>
        <v/>
      </c>
      <c r="CP50" s="13"/>
    </row>
    <row r="51" spans="2:94" ht="30" customHeight="1" x14ac:dyDescent="0.35">
      <c r="B51" s="10"/>
      <c r="C51" s="10"/>
      <c r="D51" s="10"/>
      <c r="E51" s="11"/>
      <c r="F51" s="10"/>
      <c r="G51" s="10" t="str">
        <f t="shared" si="0"/>
        <v/>
      </c>
      <c r="H51" s="12" t="str">
        <f t="shared" si="41"/>
        <v/>
      </c>
      <c r="I51" s="12" t="str">
        <f t="shared" si="42"/>
        <v/>
      </c>
      <c r="J51" s="12" t="str">
        <f t="shared" si="43"/>
        <v/>
      </c>
      <c r="K51" s="12" t="str">
        <f t="shared" si="44"/>
        <v/>
      </c>
      <c r="L51" s="12" t="str">
        <f t="shared" si="45"/>
        <v/>
      </c>
      <c r="M51" s="13"/>
      <c r="N51" s="14"/>
      <c r="O51" s="14"/>
      <c r="P51" s="15" t="str">
        <f t="shared" si="46"/>
        <v/>
      </c>
      <c r="Q51" s="16" t="str">
        <f t="shared" si="47"/>
        <v/>
      </c>
      <c r="R51" s="13"/>
      <c r="U51" s="10"/>
      <c r="V51" s="10"/>
      <c r="W51" s="10"/>
      <c r="X51" s="11"/>
      <c r="Y51" s="10"/>
      <c r="Z51" s="10" t="str">
        <f t="shared" si="8"/>
        <v/>
      </c>
      <c r="AA51" s="12" t="str">
        <f t="shared" si="48"/>
        <v/>
      </c>
      <c r="AB51" s="12" t="str">
        <f t="shared" si="49"/>
        <v/>
      </c>
      <c r="AC51" s="12" t="str">
        <f t="shared" si="50"/>
        <v/>
      </c>
      <c r="AD51" s="12" t="str">
        <f t="shared" si="51"/>
        <v/>
      </c>
      <c r="AE51" s="12" t="str">
        <f t="shared" si="52"/>
        <v/>
      </c>
      <c r="AF51" s="13"/>
      <c r="AG51" s="14"/>
      <c r="AH51" s="14"/>
      <c r="AI51" s="15" t="str">
        <f t="shared" si="14"/>
        <v/>
      </c>
      <c r="AJ51" s="16" t="str">
        <f t="shared" si="15"/>
        <v/>
      </c>
      <c r="AK51" s="13"/>
      <c r="AN51" s="10"/>
      <c r="AO51" s="10"/>
      <c r="AP51" s="10"/>
      <c r="AQ51" s="11"/>
      <c r="AR51" s="10"/>
      <c r="AS51" s="10" t="str">
        <f t="shared" si="16"/>
        <v/>
      </c>
      <c r="AT51" s="12" t="str">
        <f t="shared" si="53"/>
        <v/>
      </c>
      <c r="AU51" s="12" t="str">
        <f t="shared" si="54"/>
        <v/>
      </c>
      <c r="AV51" s="12" t="str">
        <f t="shared" si="55"/>
        <v/>
      </c>
      <c r="AW51" s="12" t="str">
        <f t="shared" si="56"/>
        <v/>
      </c>
      <c r="AX51" s="12" t="str">
        <f t="shared" si="57"/>
        <v/>
      </c>
      <c r="AY51" s="13"/>
      <c r="AZ51" s="14"/>
      <c r="BA51" s="14"/>
      <c r="BB51" s="15" t="str">
        <f t="shared" si="22"/>
        <v/>
      </c>
      <c r="BC51" s="16" t="str">
        <f t="shared" si="23"/>
        <v/>
      </c>
      <c r="BD51" s="13"/>
      <c r="BG51" s="10"/>
      <c r="BH51" s="10"/>
      <c r="BI51" s="10"/>
      <c r="BJ51" s="11"/>
      <c r="BK51" s="10"/>
      <c r="BL51" s="10" t="str">
        <f t="shared" si="24"/>
        <v/>
      </c>
      <c r="BM51" s="12" t="str">
        <f t="shared" si="58"/>
        <v/>
      </c>
      <c r="BN51" s="12" t="str">
        <f t="shared" si="59"/>
        <v/>
      </c>
      <c r="BO51" s="12" t="str">
        <f t="shared" si="60"/>
        <v/>
      </c>
      <c r="BP51" s="12" t="str">
        <f t="shared" si="61"/>
        <v/>
      </c>
      <c r="BQ51" s="12" t="str">
        <f t="shared" si="62"/>
        <v/>
      </c>
      <c r="BR51" s="13"/>
      <c r="BS51" s="14"/>
      <c r="BT51" s="14"/>
      <c r="BU51" s="15" t="str">
        <f t="shared" si="30"/>
        <v/>
      </c>
      <c r="BV51" s="16" t="str">
        <f t="shared" si="31"/>
        <v/>
      </c>
      <c r="BW51" s="13"/>
      <c r="BZ51" s="10"/>
      <c r="CA51" s="10"/>
      <c r="CB51" s="10"/>
      <c r="CC51" s="11"/>
      <c r="CD51" s="10"/>
      <c r="CE51" s="10" t="str">
        <f t="shared" si="32"/>
        <v/>
      </c>
      <c r="CF51" s="12" t="str">
        <f t="shared" si="63"/>
        <v/>
      </c>
      <c r="CG51" s="12" t="str">
        <f t="shared" si="64"/>
        <v/>
      </c>
      <c r="CH51" s="12" t="str">
        <f t="shared" si="65"/>
        <v/>
      </c>
      <c r="CI51" s="12" t="str">
        <f t="shared" si="66"/>
        <v/>
      </c>
      <c r="CJ51" s="12" t="str">
        <f t="shared" si="67"/>
        <v/>
      </c>
      <c r="CK51" s="13"/>
      <c r="CL51" s="14"/>
      <c r="CM51" s="14"/>
      <c r="CN51" s="15" t="str">
        <f t="shared" si="38"/>
        <v/>
      </c>
      <c r="CO51" s="16" t="str">
        <f t="shared" si="39"/>
        <v/>
      </c>
      <c r="CP51" s="13"/>
    </row>
    <row r="52" spans="2:94" ht="30" customHeight="1" x14ac:dyDescent="0.35">
      <c r="B52" s="10"/>
      <c r="C52" s="10"/>
      <c r="D52" s="10"/>
      <c r="E52" s="11"/>
      <c r="F52" s="10"/>
      <c r="G52" s="10" t="str">
        <f t="shared" si="0"/>
        <v/>
      </c>
      <c r="H52" s="12" t="str">
        <f t="shared" si="41"/>
        <v/>
      </c>
      <c r="I52" s="12" t="str">
        <f t="shared" si="42"/>
        <v/>
      </c>
      <c r="J52" s="12" t="str">
        <f t="shared" si="43"/>
        <v/>
      </c>
      <c r="K52" s="12" t="str">
        <f t="shared" si="44"/>
        <v/>
      </c>
      <c r="L52" s="12" t="str">
        <f t="shared" si="45"/>
        <v/>
      </c>
      <c r="M52" s="13"/>
      <c r="N52" s="14"/>
      <c r="O52" s="14"/>
      <c r="P52" s="15" t="str">
        <f t="shared" si="46"/>
        <v/>
      </c>
      <c r="Q52" s="16" t="str">
        <f t="shared" si="47"/>
        <v/>
      </c>
      <c r="R52" s="13"/>
      <c r="U52" s="10"/>
      <c r="V52" s="10"/>
      <c r="W52" s="10"/>
      <c r="X52" s="11"/>
      <c r="Y52" s="10"/>
      <c r="Z52" s="10" t="str">
        <f t="shared" si="8"/>
        <v/>
      </c>
      <c r="AA52" s="12" t="str">
        <f t="shared" si="48"/>
        <v/>
      </c>
      <c r="AB52" s="12" t="str">
        <f t="shared" si="49"/>
        <v/>
      </c>
      <c r="AC52" s="12" t="str">
        <f t="shared" si="50"/>
        <v/>
      </c>
      <c r="AD52" s="12" t="str">
        <f t="shared" si="51"/>
        <v/>
      </c>
      <c r="AE52" s="12" t="str">
        <f t="shared" si="52"/>
        <v/>
      </c>
      <c r="AF52" s="13"/>
      <c r="AG52" s="14"/>
      <c r="AH52" s="14"/>
      <c r="AI52" s="15" t="str">
        <f t="shared" si="14"/>
        <v/>
      </c>
      <c r="AJ52" s="16" t="str">
        <f t="shared" si="15"/>
        <v/>
      </c>
      <c r="AK52" s="13"/>
      <c r="AN52" s="10"/>
      <c r="AO52" s="10"/>
      <c r="AP52" s="10"/>
      <c r="AQ52" s="11"/>
      <c r="AR52" s="10"/>
      <c r="AS52" s="10" t="str">
        <f t="shared" si="16"/>
        <v/>
      </c>
      <c r="AT52" s="12" t="str">
        <f t="shared" si="53"/>
        <v/>
      </c>
      <c r="AU52" s="12" t="str">
        <f t="shared" si="54"/>
        <v/>
      </c>
      <c r="AV52" s="12" t="str">
        <f t="shared" si="55"/>
        <v/>
      </c>
      <c r="AW52" s="12" t="str">
        <f t="shared" si="56"/>
        <v/>
      </c>
      <c r="AX52" s="12" t="str">
        <f t="shared" si="57"/>
        <v/>
      </c>
      <c r="AY52" s="13"/>
      <c r="AZ52" s="14"/>
      <c r="BA52" s="14"/>
      <c r="BB52" s="15" t="str">
        <f t="shared" si="22"/>
        <v/>
      </c>
      <c r="BC52" s="16" t="str">
        <f t="shared" si="23"/>
        <v/>
      </c>
      <c r="BD52" s="13"/>
      <c r="BG52" s="10"/>
      <c r="BH52" s="10"/>
      <c r="BI52" s="10"/>
      <c r="BJ52" s="11"/>
      <c r="BK52" s="10"/>
      <c r="BL52" s="10" t="str">
        <f t="shared" si="24"/>
        <v/>
      </c>
      <c r="BM52" s="12" t="str">
        <f t="shared" si="58"/>
        <v/>
      </c>
      <c r="BN52" s="12" t="str">
        <f t="shared" si="59"/>
        <v/>
      </c>
      <c r="BO52" s="12" t="str">
        <f t="shared" si="60"/>
        <v/>
      </c>
      <c r="BP52" s="12" t="str">
        <f t="shared" si="61"/>
        <v/>
      </c>
      <c r="BQ52" s="12" t="str">
        <f t="shared" si="62"/>
        <v/>
      </c>
      <c r="BR52" s="13"/>
      <c r="BS52" s="14"/>
      <c r="BT52" s="14"/>
      <c r="BU52" s="15" t="str">
        <f t="shared" si="30"/>
        <v/>
      </c>
      <c r="BV52" s="16" t="str">
        <f t="shared" si="31"/>
        <v/>
      </c>
      <c r="BW52" s="13"/>
      <c r="BZ52" s="10"/>
      <c r="CA52" s="10"/>
      <c r="CB52" s="10"/>
      <c r="CC52" s="11"/>
      <c r="CD52" s="10"/>
      <c r="CE52" s="10" t="str">
        <f t="shared" si="32"/>
        <v/>
      </c>
      <c r="CF52" s="12" t="str">
        <f t="shared" si="63"/>
        <v/>
      </c>
      <c r="CG52" s="12" t="str">
        <f t="shared" si="64"/>
        <v/>
      </c>
      <c r="CH52" s="12" t="str">
        <f t="shared" si="65"/>
        <v/>
      </c>
      <c r="CI52" s="12" t="str">
        <f t="shared" si="66"/>
        <v/>
      </c>
      <c r="CJ52" s="12" t="str">
        <f t="shared" si="67"/>
        <v/>
      </c>
      <c r="CK52" s="13"/>
      <c r="CL52" s="14"/>
      <c r="CM52" s="14"/>
      <c r="CN52" s="15" t="str">
        <f t="shared" si="38"/>
        <v/>
      </c>
      <c r="CO52" s="16" t="str">
        <f t="shared" si="39"/>
        <v/>
      </c>
      <c r="CP52" s="13"/>
    </row>
    <row r="53" spans="2:94" ht="30" customHeight="1" x14ac:dyDescent="0.35">
      <c r="B53" s="10"/>
      <c r="C53" s="10"/>
      <c r="D53" s="10"/>
      <c r="E53" s="11"/>
      <c r="F53" s="10"/>
      <c r="G53" s="10" t="str">
        <f t="shared" si="0"/>
        <v/>
      </c>
      <c r="H53" s="12" t="str">
        <f t="shared" si="41"/>
        <v/>
      </c>
      <c r="I53" s="12" t="str">
        <f t="shared" si="42"/>
        <v/>
      </c>
      <c r="J53" s="12" t="str">
        <f t="shared" si="43"/>
        <v/>
      </c>
      <c r="K53" s="12" t="str">
        <f t="shared" si="44"/>
        <v/>
      </c>
      <c r="L53" s="12" t="str">
        <f t="shared" si="45"/>
        <v/>
      </c>
      <c r="M53" s="13"/>
      <c r="N53" s="14"/>
      <c r="O53" s="14"/>
      <c r="P53" s="15" t="str">
        <f t="shared" si="46"/>
        <v/>
      </c>
      <c r="Q53" s="16" t="str">
        <f t="shared" si="47"/>
        <v/>
      </c>
      <c r="R53" s="13"/>
      <c r="U53" s="10"/>
      <c r="V53" s="10"/>
      <c r="W53" s="10"/>
      <c r="X53" s="11"/>
      <c r="Y53" s="10"/>
      <c r="Z53" s="10" t="str">
        <f t="shared" si="8"/>
        <v/>
      </c>
      <c r="AA53" s="12" t="str">
        <f t="shared" si="48"/>
        <v/>
      </c>
      <c r="AB53" s="12" t="str">
        <f t="shared" si="49"/>
        <v/>
      </c>
      <c r="AC53" s="12" t="str">
        <f t="shared" si="50"/>
        <v/>
      </c>
      <c r="AD53" s="12" t="str">
        <f t="shared" si="51"/>
        <v/>
      </c>
      <c r="AE53" s="12" t="str">
        <f t="shared" si="52"/>
        <v/>
      </c>
      <c r="AF53" s="13"/>
      <c r="AG53" s="14"/>
      <c r="AH53" s="14"/>
      <c r="AI53" s="15" t="str">
        <f t="shared" si="14"/>
        <v/>
      </c>
      <c r="AJ53" s="16" t="str">
        <f t="shared" si="15"/>
        <v/>
      </c>
      <c r="AK53" s="13"/>
      <c r="AN53" s="10"/>
      <c r="AO53" s="10"/>
      <c r="AP53" s="10"/>
      <c r="AQ53" s="11"/>
      <c r="AR53" s="10"/>
      <c r="AS53" s="10" t="str">
        <f t="shared" si="16"/>
        <v/>
      </c>
      <c r="AT53" s="12" t="str">
        <f t="shared" si="53"/>
        <v/>
      </c>
      <c r="AU53" s="12" t="str">
        <f t="shared" si="54"/>
        <v/>
      </c>
      <c r="AV53" s="12" t="str">
        <f t="shared" si="55"/>
        <v/>
      </c>
      <c r="AW53" s="12" t="str">
        <f t="shared" si="56"/>
        <v/>
      </c>
      <c r="AX53" s="12" t="str">
        <f t="shared" si="57"/>
        <v/>
      </c>
      <c r="AY53" s="13"/>
      <c r="AZ53" s="14"/>
      <c r="BA53" s="14"/>
      <c r="BB53" s="15" t="str">
        <f t="shared" si="22"/>
        <v/>
      </c>
      <c r="BC53" s="16" t="str">
        <f t="shared" si="23"/>
        <v/>
      </c>
      <c r="BD53" s="13"/>
      <c r="BG53" s="10"/>
      <c r="BH53" s="10"/>
      <c r="BI53" s="10"/>
      <c r="BJ53" s="11"/>
      <c r="BK53" s="10"/>
      <c r="BL53" s="10" t="str">
        <f t="shared" si="24"/>
        <v/>
      </c>
      <c r="BM53" s="12" t="str">
        <f t="shared" si="58"/>
        <v/>
      </c>
      <c r="BN53" s="12" t="str">
        <f t="shared" si="59"/>
        <v/>
      </c>
      <c r="BO53" s="12" t="str">
        <f t="shared" si="60"/>
        <v/>
      </c>
      <c r="BP53" s="12" t="str">
        <f t="shared" si="61"/>
        <v/>
      </c>
      <c r="BQ53" s="12" t="str">
        <f t="shared" si="62"/>
        <v/>
      </c>
      <c r="BR53" s="13"/>
      <c r="BS53" s="14"/>
      <c r="BT53" s="14"/>
      <c r="BU53" s="15" t="str">
        <f t="shared" si="30"/>
        <v/>
      </c>
      <c r="BV53" s="16" t="str">
        <f t="shared" si="31"/>
        <v/>
      </c>
      <c r="BW53" s="13"/>
      <c r="BZ53" s="10"/>
      <c r="CA53" s="10"/>
      <c r="CB53" s="10"/>
      <c r="CC53" s="11"/>
      <c r="CD53" s="10"/>
      <c r="CE53" s="10" t="str">
        <f t="shared" si="32"/>
        <v/>
      </c>
      <c r="CF53" s="12" t="str">
        <f t="shared" si="63"/>
        <v/>
      </c>
      <c r="CG53" s="12" t="str">
        <f t="shared" si="64"/>
        <v/>
      </c>
      <c r="CH53" s="12" t="str">
        <f t="shared" si="65"/>
        <v/>
      </c>
      <c r="CI53" s="12" t="str">
        <f t="shared" si="66"/>
        <v/>
      </c>
      <c r="CJ53" s="12" t="str">
        <f t="shared" si="67"/>
        <v/>
      </c>
      <c r="CK53" s="13"/>
      <c r="CL53" s="14"/>
      <c r="CM53" s="14"/>
      <c r="CN53" s="15" t="str">
        <f t="shared" si="38"/>
        <v/>
      </c>
      <c r="CO53" s="16" t="str">
        <f t="shared" si="39"/>
        <v/>
      </c>
      <c r="CP53" s="13"/>
    </row>
    <row r="54" spans="2:94" ht="30" customHeight="1" x14ac:dyDescent="0.35">
      <c r="B54" s="10"/>
      <c r="C54" s="10"/>
      <c r="D54" s="10"/>
      <c r="E54" s="11"/>
      <c r="F54" s="10"/>
      <c r="G54" s="10" t="str">
        <f t="shared" si="0"/>
        <v/>
      </c>
      <c r="H54" s="12" t="str">
        <f t="shared" si="41"/>
        <v/>
      </c>
      <c r="I54" s="12" t="str">
        <f t="shared" si="42"/>
        <v/>
      </c>
      <c r="J54" s="12" t="str">
        <f t="shared" si="43"/>
        <v/>
      </c>
      <c r="K54" s="12" t="str">
        <f t="shared" si="44"/>
        <v/>
      </c>
      <c r="L54" s="12" t="str">
        <f t="shared" si="45"/>
        <v/>
      </c>
      <c r="M54" s="13"/>
      <c r="N54" s="14"/>
      <c r="O54" s="14"/>
      <c r="P54" s="15" t="str">
        <f>IF(N54="","",VLOOKUP(N54,refconso,5,FALSE))</f>
        <v/>
      </c>
      <c r="Q54" s="16" t="str">
        <f>IF(N54="","",VLOOKUP(N54,refconso,4,FALSE)*O54)</f>
        <v/>
      </c>
      <c r="R54" s="13"/>
      <c r="U54" s="10"/>
      <c r="V54" s="10"/>
      <c r="W54" s="10"/>
      <c r="X54" s="11"/>
      <c r="Y54" s="10"/>
      <c r="Z54" s="10" t="str">
        <f t="shared" si="8"/>
        <v/>
      </c>
      <c r="AA54" s="12" t="str">
        <f t="shared" si="48"/>
        <v/>
      </c>
      <c r="AB54" s="12" t="str">
        <f t="shared" si="49"/>
        <v/>
      </c>
      <c r="AC54" s="12" t="str">
        <f t="shared" si="50"/>
        <v/>
      </c>
      <c r="AD54" s="12" t="str">
        <f t="shared" si="51"/>
        <v/>
      </c>
      <c r="AE54" s="12" t="str">
        <f t="shared" si="52"/>
        <v/>
      </c>
      <c r="AF54" s="13"/>
      <c r="AG54" s="14"/>
      <c r="AH54" s="14"/>
      <c r="AI54" s="15" t="str">
        <f>IF(AG54="","",VLOOKUP(AG54,refconso,5,FALSE))</f>
        <v/>
      </c>
      <c r="AJ54" s="16" t="str">
        <f>IF(AG54="","",VLOOKUP(AG54,refconso,4,FALSE)*AH54)</f>
        <v/>
      </c>
      <c r="AK54" s="13"/>
      <c r="AN54" s="10"/>
      <c r="AO54" s="10"/>
      <c r="AP54" s="10"/>
      <c r="AQ54" s="11"/>
      <c r="AR54" s="10"/>
      <c r="AS54" s="10" t="str">
        <f t="shared" si="16"/>
        <v/>
      </c>
      <c r="AT54" s="12" t="str">
        <f t="shared" si="53"/>
        <v/>
      </c>
      <c r="AU54" s="12" t="str">
        <f t="shared" si="54"/>
        <v/>
      </c>
      <c r="AV54" s="12" t="str">
        <f t="shared" si="55"/>
        <v/>
      </c>
      <c r="AW54" s="12" t="str">
        <f t="shared" si="56"/>
        <v/>
      </c>
      <c r="AX54" s="12" t="str">
        <f t="shared" si="57"/>
        <v/>
      </c>
      <c r="AY54" s="13"/>
      <c r="AZ54" s="14"/>
      <c r="BA54" s="14"/>
      <c r="BB54" s="15" t="str">
        <f>IF(AZ54="","",VLOOKUP(AZ54,refconso,5,FALSE))</f>
        <v/>
      </c>
      <c r="BC54" s="16" t="str">
        <f>IF(AZ54="","",VLOOKUP(AZ54,refconso,4,FALSE)*BA54)</f>
        <v/>
      </c>
      <c r="BD54" s="13"/>
      <c r="BG54" s="10"/>
      <c r="BH54" s="10"/>
      <c r="BI54" s="10"/>
      <c r="BJ54" s="11"/>
      <c r="BK54" s="10"/>
      <c r="BL54" s="10" t="str">
        <f t="shared" si="24"/>
        <v/>
      </c>
      <c r="BM54" s="12" t="str">
        <f t="shared" si="58"/>
        <v/>
      </c>
      <c r="BN54" s="12" t="str">
        <f t="shared" si="59"/>
        <v/>
      </c>
      <c r="BO54" s="12" t="str">
        <f t="shared" si="60"/>
        <v/>
      </c>
      <c r="BP54" s="12" t="str">
        <f t="shared" si="61"/>
        <v/>
      </c>
      <c r="BQ54" s="12" t="str">
        <f t="shared" si="62"/>
        <v/>
      </c>
      <c r="BR54" s="13"/>
      <c r="BS54" s="14"/>
      <c r="BT54" s="14"/>
      <c r="BU54" s="15" t="str">
        <f>IF(BS54="","",VLOOKUP(BS54,refconso,5,FALSE))</f>
        <v/>
      </c>
      <c r="BV54" s="16" t="str">
        <f>IF(BS54="","",VLOOKUP(BS54,refconso,4,FALSE)*BT54)</f>
        <v/>
      </c>
      <c r="BW54" s="13"/>
      <c r="BZ54" s="10"/>
      <c r="CA54" s="10"/>
      <c r="CB54" s="10"/>
      <c r="CC54" s="11"/>
      <c r="CD54" s="10"/>
      <c r="CE54" s="10" t="str">
        <f t="shared" si="32"/>
        <v/>
      </c>
      <c r="CF54" s="12" t="str">
        <f t="shared" si="63"/>
        <v/>
      </c>
      <c r="CG54" s="12" t="str">
        <f t="shared" si="64"/>
        <v/>
      </c>
      <c r="CH54" s="12" t="str">
        <f t="shared" si="65"/>
        <v/>
      </c>
      <c r="CI54" s="12" t="str">
        <f t="shared" si="66"/>
        <v/>
      </c>
      <c r="CJ54" s="12" t="str">
        <f t="shared" si="67"/>
        <v/>
      </c>
      <c r="CK54" s="13"/>
      <c r="CL54" s="14"/>
      <c r="CM54" s="14"/>
      <c r="CN54" s="15" t="str">
        <f>IF(CL54="","",VLOOKUP(CL54,refconso,5,FALSE))</f>
        <v/>
      </c>
      <c r="CO54" s="16" t="str">
        <f>IF(CL54="","",VLOOKUP(CL54,refconso,4,FALSE)*CM54)</f>
        <v/>
      </c>
      <c r="CP54" s="13"/>
    </row>
    <row r="55" spans="2:94" ht="30" customHeight="1" x14ac:dyDescent="0.35">
      <c r="B55" s="10"/>
      <c r="C55" s="10"/>
      <c r="D55" s="10"/>
      <c r="E55" s="11"/>
      <c r="F55" s="10"/>
      <c r="G55" s="10" t="str">
        <f t="shared" si="0"/>
        <v/>
      </c>
      <c r="H55" s="12" t="str">
        <f t="shared" si="41"/>
        <v/>
      </c>
      <c r="I55" s="12" t="str">
        <f t="shared" si="42"/>
        <v/>
      </c>
      <c r="J55" s="12" t="str">
        <f t="shared" si="43"/>
        <v/>
      </c>
      <c r="K55" s="12" t="str">
        <f t="shared" si="44"/>
        <v/>
      </c>
      <c r="L55" s="12" t="str">
        <f t="shared" si="45"/>
        <v/>
      </c>
      <c r="M55" s="13"/>
      <c r="N55" s="14"/>
      <c r="O55" s="14"/>
      <c r="P55" s="15" t="str">
        <f>IF(N55="","",VLOOKUP(N55,refconso,5,FALSE))</f>
        <v/>
      </c>
      <c r="Q55" s="16" t="str">
        <f>IF(N55="","",VLOOKUP(N55,refconso,4,FALSE)*O55)</f>
        <v/>
      </c>
      <c r="R55" s="13"/>
      <c r="U55" s="10"/>
      <c r="V55" s="10"/>
      <c r="W55" s="10"/>
      <c r="X55" s="11"/>
      <c r="Y55" s="10"/>
      <c r="Z55" s="10" t="str">
        <f t="shared" si="8"/>
        <v/>
      </c>
      <c r="AA55" s="12" t="str">
        <f t="shared" si="48"/>
        <v/>
      </c>
      <c r="AB55" s="12" t="str">
        <f t="shared" si="49"/>
        <v/>
      </c>
      <c r="AC55" s="12" t="str">
        <f t="shared" si="50"/>
        <v/>
      </c>
      <c r="AD55" s="12" t="str">
        <f t="shared" si="51"/>
        <v/>
      </c>
      <c r="AE55" s="12" t="str">
        <f t="shared" si="52"/>
        <v/>
      </c>
      <c r="AF55" s="13"/>
      <c r="AG55" s="14"/>
      <c r="AH55" s="14"/>
      <c r="AI55" s="15" t="str">
        <f>IF(AG55="","",VLOOKUP(AG55,refconso,5,FALSE))</f>
        <v/>
      </c>
      <c r="AJ55" s="16" t="str">
        <f>IF(AG55="","",VLOOKUP(AG55,refconso,4,FALSE)*AH55)</f>
        <v/>
      </c>
      <c r="AK55" s="13"/>
      <c r="AN55" s="10"/>
      <c r="AO55" s="10"/>
      <c r="AP55" s="10"/>
      <c r="AQ55" s="11"/>
      <c r="AR55" s="10"/>
      <c r="AS55" s="10" t="str">
        <f t="shared" si="16"/>
        <v/>
      </c>
      <c r="AT55" s="12" t="str">
        <f t="shared" si="53"/>
        <v/>
      </c>
      <c r="AU55" s="12" t="str">
        <f t="shared" si="54"/>
        <v/>
      </c>
      <c r="AV55" s="12" t="str">
        <f t="shared" si="55"/>
        <v/>
      </c>
      <c r="AW55" s="12" t="str">
        <f t="shared" si="56"/>
        <v/>
      </c>
      <c r="AX55" s="12" t="str">
        <f t="shared" si="57"/>
        <v/>
      </c>
      <c r="AY55" s="13"/>
      <c r="AZ55" s="14"/>
      <c r="BA55" s="14"/>
      <c r="BB55" s="15" t="str">
        <f>IF(AZ55="","",VLOOKUP(AZ55,refconso,5,FALSE))</f>
        <v/>
      </c>
      <c r="BC55" s="16" t="str">
        <f>IF(AZ55="","",VLOOKUP(AZ55,refconso,4,FALSE)*BA55)</f>
        <v/>
      </c>
      <c r="BD55" s="13"/>
      <c r="BG55" s="10"/>
      <c r="BH55" s="10"/>
      <c r="BI55" s="10"/>
      <c r="BJ55" s="11"/>
      <c r="BK55" s="10"/>
      <c r="BL55" s="10" t="str">
        <f t="shared" si="24"/>
        <v/>
      </c>
      <c r="BM55" s="12" t="str">
        <f t="shared" si="58"/>
        <v/>
      </c>
      <c r="BN55" s="12" t="str">
        <f t="shared" si="59"/>
        <v/>
      </c>
      <c r="BO55" s="12" t="str">
        <f t="shared" si="60"/>
        <v/>
      </c>
      <c r="BP55" s="12" t="str">
        <f t="shared" si="61"/>
        <v/>
      </c>
      <c r="BQ55" s="12" t="str">
        <f t="shared" si="62"/>
        <v/>
      </c>
      <c r="BR55" s="13"/>
      <c r="BS55" s="14"/>
      <c r="BT55" s="14"/>
      <c r="BU55" s="15" t="str">
        <f>IF(BS55="","",VLOOKUP(BS55,refconso,5,FALSE))</f>
        <v/>
      </c>
      <c r="BV55" s="16" t="str">
        <f>IF(BS55="","",VLOOKUP(BS55,refconso,4,FALSE)*BT55)</f>
        <v/>
      </c>
      <c r="BW55" s="13"/>
      <c r="BZ55" s="10"/>
      <c r="CA55" s="10"/>
      <c r="CB55" s="10"/>
      <c r="CC55" s="11"/>
      <c r="CD55" s="10"/>
      <c r="CE55" s="10" t="str">
        <f t="shared" si="32"/>
        <v/>
      </c>
      <c r="CF55" s="12" t="str">
        <f t="shared" si="63"/>
        <v/>
      </c>
      <c r="CG55" s="12" t="str">
        <f t="shared" si="64"/>
        <v/>
      </c>
      <c r="CH55" s="12" t="str">
        <f t="shared" si="65"/>
        <v/>
      </c>
      <c r="CI55" s="12" t="str">
        <f t="shared" si="66"/>
        <v/>
      </c>
      <c r="CJ55" s="12" t="str">
        <f t="shared" si="67"/>
        <v/>
      </c>
      <c r="CK55" s="13"/>
      <c r="CL55" s="14"/>
      <c r="CM55" s="14"/>
      <c r="CN55" s="15" t="str">
        <f>IF(CL55="","",VLOOKUP(CL55,refconso,5,FALSE))</f>
        <v/>
      </c>
      <c r="CO55" s="16" t="str">
        <f>IF(CL55="","",VLOOKUP(CL55,refconso,4,FALSE)*CM55)</f>
        <v/>
      </c>
      <c r="CP55" s="13"/>
    </row>
    <row r="56" spans="2:94" ht="30" customHeight="1" x14ac:dyDescent="0.35"/>
    <row r="57" spans="2:94" ht="30" customHeight="1" x14ac:dyDescent="0.35"/>
    <row r="58" spans="2:94" ht="30" customHeight="1" x14ac:dyDescent="0.35"/>
    <row r="59" spans="2:94" ht="30" customHeight="1" x14ac:dyDescent="0.35"/>
    <row r="60" spans="2:94" ht="30" customHeight="1" x14ac:dyDescent="0.35">
      <c r="E60" s="22"/>
      <c r="X60" s="22"/>
      <c r="AQ60" s="22"/>
      <c r="BJ60" s="22"/>
      <c r="CC60" s="22"/>
    </row>
    <row r="61" spans="2:94" ht="30" customHeight="1" x14ac:dyDescent="0.35">
      <c r="E61" s="22"/>
      <c r="X61" s="22"/>
      <c r="AQ61" s="22"/>
      <c r="BJ61" s="22"/>
      <c r="CC61" s="22"/>
    </row>
    <row r="62" spans="2:94" ht="30" customHeight="1" x14ac:dyDescent="0.35">
      <c r="E62" s="22"/>
      <c r="X62" s="22"/>
      <c r="AQ62" s="22"/>
      <c r="BJ62" s="22"/>
      <c r="CC62" s="22"/>
    </row>
    <row r="63" spans="2:94" ht="30" customHeight="1" x14ac:dyDescent="0.35"/>
    <row r="64" spans="2:94" ht="30" customHeight="1" x14ac:dyDescent="0.35"/>
    <row r="65" ht="30" customHeight="1" x14ac:dyDescent="0.35"/>
    <row r="66" ht="30" customHeight="1" x14ac:dyDescent="0.35"/>
    <row r="67" ht="30" customHeight="1" x14ac:dyDescent="0.35"/>
    <row r="68" ht="30" customHeight="1" x14ac:dyDescent="0.35"/>
    <row r="69" ht="30" customHeight="1" x14ac:dyDescent="0.35"/>
    <row r="70" ht="30" customHeight="1" x14ac:dyDescent="0.35"/>
    <row r="71" ht="30" customHeight="1" x14ac:dyDescent="0.35"/>
    <row r="72" ht="30" customHeight="1" x14ac:dyDescent="0.35"/>
    <row r="73" ht="30" customHeight="1" x14ac:dyDescent="0.35"/>
    <row r="74" ht="30" customHeight="1" x14ac:dyDescent="0.35"/>
    <row r="75" ht="30" customHeight="1" x14ac:dyDescent="0.35"/>
    <row r="76" ht="30" customHeight="1" x14ac:dyDescent="0.35"/>
    <row r="77" ht="30" customHeight="1" x14ac:dyDescent="0.35"/>
    <row r="78" ht="30" customHeight="1" x14ac:dyDescent="0.35"/>
    <row r="79" ht="30" customHeight="1" x14ac:dyDescent="0.35"/>
    <row r="80" ht="30" customHeight="1" x14ac:dyDescent="0.35"/>
    <row r="81" ht="30" customHeight="1" x14ac:dyDescent="0.35"/>
    <row r="82" ht="30" customHeight="1" x14ac:dyDescent="0.35"/>
    <row r="83" ht="30" customHeight="1" x14ac:dyDescent="0.35"/>
    <row r="84" ht="30" customHeight="1" x14ac:dyDescent="0.35"/>
    <row r="85" ht="30" customHeight="1" x14ac:dyDescent="0.35"/>
    <row r="86" ht="30" customHeight="1" x14ac:dyDescent="0.35"/>
    <row r="87" ht="30" customHeight="1" x14ac:dyDescent="0.35"/>
    <row r="88" ht="30" customHeight="1" x14ac:dyDescent="0.35"/>
    <row r="89" ht="30" customHeight="1" x14ac:dyDescent="0.35"/>
    <row r="90" ht="30" customHeight="1" x14ac:dyDescent="0.35"/>
    <row r="91" ht="30" customHeight="1" x14ac:dyDescent="0.35"/>
    <row r="92" ht="30" customHeight="1" x14ac:dyDescent="0.35"/>
    <row r="93" ht="30" customHeight="1" x14ac:dyDescent="0.35"/>
    <row r="94" ht="30" customHeight="1" x14ac:dyDescent="0.35"/>
    <row r="95" ht="30" customHeight="1" x14ac:dyDescent="0.35"/>
    <row r="96" ht="30" customHeight="1" x14ac:dyDescent="0.35"/>
    <row r="97" ht="30" customHeight="1" x14ac:dyDescent="0.35"/>
    <row r="98" ht="30" customHeight="1" x14ac:dyDescent="0.35"/>
    <row r="99" ht="30" customHeight="1" x14ac:dyDescent="0.35"/>
    <row r="100" ht="30" customHeight="1" x14ac:dyDescent="0.35"/>
    <row r="101" ht="30" customHeight="1" x14ac:dyDescent="0.35"/>
    <row r="102" ht="30" customHeight="1" x14ac:dyDescent="0.35"/>
    <row r="103" ht="30" customHeight="1" x14ac:dyDescent="0.35"/>
    <row r="104" ht="30" customHeight="1" x14ac:dyDescent="0.35"/>
    <row r="105" ht="30" customHeight="1" x14ac:dyDescent="0.35"/>
    <row r="106" ht="30" customHeight="1" x14ac:dyDescent="0.35"/>
    <row r="107" ht="30" customHeight="1" x14ac:dyDescent="0.35"/>
    <row r="108" ht="30" customHeight="1" x14ac:dyDescent="0.35"/>
    <row r="109" ht="30" customHeight="1" x14ac:dyDescent="0.35"/>
    <row r="110" ht="30" customHeight="1" x14ac:dyDescent="0.35"/>
    <row r="111" ht="44.5" customHeight="1" x14ac:dyDescent="0.35"/>
    <row r="112" ht="44.5" customHeight="1" x14ac:dyDescent="0.35"/>
    <row r="113" ht="44.5" customHeight="1" x14ac:dyDescent="0.35"/>
    <row r="114" ht="44.5" customHeight="1" x14ac:dyDescent="0.35"/>
    <row r="115" ht="44.5" customHeight="1" x14ac:dyDescent="0.35"/>
    <row r="116" ht="44.5" customHeight="1" x14ac:dyDescent="0.35"/>
    <row r="117" ht="44.5" customHeight="1" x14ac:dyDescent="0.35"/>
    <row r="118" ht="44.5" customHeight="1" x14ac:dyDescent="0.35"/>
    <row r="119" ht="44.5" customHeight="1" x14ac:dyDescent="0.35"/>
    <row r="120" ht="44.5" customHeight="1" x14ac:dyDescent="0.35"/>
    <row r="121" ht="44.5" customHeight="1" x14ac:dyDescent="0.35"/>
    <row r="122" ht="44.5" customHeight="1" x14ac:dyDescent="0.35"/>
    <row r="123" ht="44.5" customHeight="1" x14ac:dyDescent="0.35"/>
    <row r="124" ht="44.5" customHeight="1" x14ac:dyDescent="0.35"/>
    <row r="125" ht="44.5" customHeight="1" x14ac:dyDescent="0.35"/>
    <row r="126" ht="44.5" customHeight="1" x14ac:dyDescent="0.35"/>
    <row r="127" ht="44.5" customHeight="1" x14ac:dyDescent="0.35"/>
    <row r="128" ht="44.5" customHeight="1" x14ac:dyDescent="0.35"/>
    <row r="129" ht="44.5" customHeight="1" x14ac:dyDescent="0.35"/>
    <row r="130" ht="44.5" customHeight="1" x14ac:dyDescent="0.35"/>
    <row r="131" ht="44.5" customHeight="1" x14ac:dyDescent="0.35"/>
    <row r="132" ht="44.5" customHeight="1" x14ac:dyDescent="0.35"/>
    <row r="133" ht="44.5" customHeight="1" x14ac:dyDescent="0.35"/>
    <row r="134" ht="44.5" customHeight="1" x14ac:dyDescent="0.35"/>
    <row r="135" ht="44.5" customHeight="1" x14ac:dyDescent="0.35"/>
    <row r="136" ht="44.5" customHeight="1" x14ac:dyDescent="0.35"/>
    <row r="137" ht="44.5" customHeight="1" x14ac:dyDescent="0.35"/>
    <row r="138" ht="44.5" customHeight="1" x14ac:dyDescent="0.35"/>
    <row r="139" ht="44.5" customHeight="1" x14ac:dyDescent="0.35"/>
    <row r="140" ht="44.5" customHeight="1" x14ac:dyDescent="0.35"/>
    <row r="141" ht="44.5" customHeight="1" x14ac:dyDescent="0.35"/>
    <row r="142" ht="44.5" customHeight="1" x14ac:dyDescent="0.35"/>
    <row r="143" ht="44.5" customHeight="1" x14ac:dyDescent="0.35"/>
    <row r="144" ht="44.5" customHeight="1" x14ac:dyDescent="0.35"/>
    <row r="145" ht="44.5" customHeight="1" x14ac:dyDescent="0.35"/>
    <row r="146" ht="44.5" customHeight="1" x14ac:dyDescent="0.35"/>
    <row r="147" ht="44.5" customHeight="1" x14ac:dyDescent="0.35"/>
    <row r="148" ht="44.5" customHeight="1" x14ac:dyDescent="0.35"/>
    <row r="149" ht="44.5" customHeight="1" x14ac:dyDescent="0.35"/>
    <row r="150" ht="44.5" customHeight="1" x14ac:dyDescent="0.35"/>
    <row r="151" ht="44.5" customHeight="1" x14ac:dyDescent="0.35"/>
    <row r="152" ht="44.5" customHeight="1" x14ac:dyDescent="0.35"/>
    <row r="153" ht="44.5" customHeight="1" x14ac:dyDescent="0.35"/>
    <row r="154" ht="44.5" customHeight="1" x14ac:dyDescent="0.35"/>
    <row r="155" ht="44.5" customHeight="1" x14ac:dyDescent="0.35"/>
    <row r="156" ht="44.5" customHeight="1" x14ac:dyDescent="0.35"/>
    <row r="157" ht="44.5" customHeight="1" x14ac:dyDescent="0.35"/>
    <row r="158" ht="44.5" customHeight="1" x14ac:dyDescent="0.35"/>
    <row r="159" ht="44.5" customHeight="1" x14ac:dyDescent="0.35"/>
    <row r="160" ht="44.5" customHeight="1" x14ac:dyDescent="0.35"/>
  </sheetData>
  <mergeCells count="5">
    <mergeCell ref="A2:A10"/>
    <mergeCell ref="T2:T10"/>
    <mergeCell ref="AM2:AM10"/>
    <mergeCell ref="BF2:BF10"/>
    <mergeCell ref="BY2:BY10"/>
  </mergeCells>
  <dataValidations count="3">
    <dataValidation type="list" allowBlank="1" showInputMessage="1" showErrorMessage="1" sqref="M2:M55 AF2:AF55 AY2:AY55 BR2:BR55 CK2:CK55" xr:uid="{B17F902D-C14A-4B27-ADDD-148754B58CB3}">
      <formula1>Para_cat_conso</formula1>
    </dataValidation>
    <dataValidation type="list" allowBlank="1" showInputMessage="1" sqref="F2:F55 AR2:AR55 Y2:Y55 BK2:BK55 CD2:CD55" xr:uid="{B8B5F36C-EB66-4795-90EA-73F033297EFF}">
      <formula1>OFFSET(mat,MATCH(F2&amp;"*",mat,0)-1,,COUNTIF(mat,F2&amp;"*"))</formula1>
    </dataValidation>
    <dataValidation type="list" allowBlank="1" showInputMessage="1" sqref="N2:N55 AZ2:AZ55 BS2:BS55 CL2:CL55 AG2:AG55" xr:uid="{86136CEE-D7D6-43D8-8FC7-98B183CC3047}">
      <formula1>OFFSET(conso,MATCH(N2&amp;"*",conso,0)-1,,COUNTIF(conso,N2&amp;"*"))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E4907-2C4B-42D0-B87C-694044397928}">
  <sheetPr codeName="Feuil6"/>
  <dimension ref="A1:CP160"/>
  <sheetViews>
    <sheetView tabSelected="1" zoomScale="60" zoomScaleNormal="60" workbookViewId="0">
      <pane ySplit="1" topLeftCell="A2" activePane="bottomLeft" state="frozen"/>
      <selection activeCell="E5" sqref="E5"/>
      <selection pane="bottomLeft" activeCell="W10" sqref="W10"/>
    </sheetView>
  </sheetViews>
  <sheetFormatPr baseColWidth="10" defaultRowHeight="14.5" outlineLevelCol="1" x14ac:dyDescent="0.35"/>
  <cols>
    <col min="1" max="1" width="9.54296875" style="17" hidden="1" customWidth="1"/>
    <col min="2" max="2" width="13.54296875" style="19" hidden="1" customWidth="1"/>
    <col min="3" max="3" width="10" style="19" hidden="1" customWidth="1"/>
    <col min="4" max="4" width="19.54296875" style="19" hidden="1" customWidth="1"/>
    <col min="5" max="5" width="13.6328125" style="19" hidden="1" customWidth="1"/>
    <col min="6" max="6" width="20.6328125" style="19" customWidth="1"/>
    <col min="7" max="7" width="15.08984375" style="19" hidden="1" customWidth="1"/>
    <col min="8" max="8" width="8.90625" style="19" hidden="1" customWidth="1" outlineLevel="1"/>
    <col min="9" max="9" width="11.453125" style="19" hidden="1" customWidth="1" outlineLevel="1"/>
    <col min="10" max="10" width="10.08984375" style="19" hidden="1" customWidth="1" outlineLevel="1"/>
    <col min="11" max="11" width="12.36328125" style="19" hidden="1" customWidth="1" outlineLevel="1"/>
    <col min="12" max="12" width="12.1796875" style="19" hidden="1" customWidth="1" outlineLevel="1"/>
    <col min="13" max="13" width="20.1796875" style="19" hidden="1" customWidth="1" collapsed="1"/>
    <col min="14" max="14" width="28.81640625" style="20" hidden="1" customWidth="1"/>
    <col min="15" max="15" width="10.54296875" style="20" hidden="1" customWidth="1"/>
    <col min="16" max="16" width="8.90625" style="19" hidden="1" customWidth="1"/>
    <col min="17" max="17" width="14.90625" style="21" hidden="1" customWidth="1"/>
    <col min="18" max="18" width="13.453125" style="19" hidden="1" customWidth="1"/>
    <col min="20" max="20" width="10.7265625" style="17" customWidth="1"/>
    <col min="21" max="21" width="13.54296875" style="19" customWidth="1"/>
    <col min="22" max="22" width="10" style="19" customWidth="1"/>
    <col min="23" max="23" width="19.54296875" style="19" customWidth="1"/>
    <col min="24" max="24" width="13.6328125" style="19" customWidth="1"/>
    <col min="25" max="25" width="20.6328125" style="19" customWidth="1"/>
    <col min="26" max="26" width="15.08984375" style="19" customWidth="1"/>
    <col min="27" max="27" width="8.90625" style="19" hidden="1" customWidth="1" outlineLevel="1"/>
    <col min="28" max="28" width="11.453125" style="19" hidden="1" customWidth="1" outlineLevel="1"/>
    <col min="29" max="29" width="10.08984375" style="19" hidden="1" customWidth="1" outlineLevel="1"/>
    <col min="30" max="30" width="12.36328125" style="19" hidden="1" customWidth="1" outlineLevel="1"/>
    <col min="31" max="31" width="12.1796875" style="19" hidden="1" customWidth="1" outlineLevel="1"/>
    <col min="32" max="32" width="20.1796875" style="19" customWidth="1" collapsed="1"/>
    <col min="33" max="33" width="28.81640625" style="20" customWidth="1"/>
    <col min="34" max="34" width="10.54296875" style="20" customWidth="1"/>
    <col min="35" max="35" width="8.90625" style="19" customWidth="1"/>
    <col min="36" max="36" width="14.90625" style="21" customWidth="1"/>
    <col min="37" max="37" width="13.453125" style="19" customWidth="1"/>
    <col min="39" max="39" width="10.7265625" style="17" customWidth="1"/>
    <col min="40" max="40" width="13.54296875" style="19" customWidth="1"/>
    <col min="41" max="41" width="10" style="19" customWidth="1"/>
    <col min="42" max="42" width="19.54296875" style="19" customWidth="1"/>
    <col min="43" max="43" width="13.6328125" style="19" customWidth="1"/>
    <col min="44" max="44" width="20.6328125" style="19" customWidth="1"/>
    <col min="45" max="45" width="15.08984375" style="19" customWidth="1"/>
    <col min="46" max="46" width="8.90625" style="19" hidden="1" customWidth="1" outlineLevel="1"/>
    <col min="47" max="47" width="11.453125" style="19" hidden="1" customWidth="1" outlineLevel="1"/>
    <col min="48" max="48" width="10.08984375" style="19" hidden="1" customWidth="1" outlineLevel="1"/>
    <col min="49" max="49" width="12.36328125" style="19" hidden="1" customWidth="1" outlineLevel="1"/>
    <col min="50" max="50" width="12.1796875" style="19" hidden="1" customWidth="1" outlineLevel="1"/>
    <col min="51" max="51" width="20.1796875" style="19" customWidth="1" collapsed="1"/>
    <col min="52" max="52" width="28.81640625" style="20" customWidth="1"/>
    <col min="53" max="53" width="20.6328125" style="20" customWidth="1"/>
    <col min="54" max="54" width="8.90625" style="19" customWidth="1"/>
    <col min="55" max="55" width="14.90625" style="21" customWidth="1"/>
    <col min="56" max="56" width="13.453125" style="19" customWidth="1"/>
    <col min="58" max="58" width="10.7265625" style="17" customWidth="1"/>
    <col min="59" max="59" width="13.54296875" style="19" customWidth="1"/>
    <col min="60" max="60" width="10" style="19" customWidth="1"/>
    <col min="61" max="61" width="19.54296875" style="19" customWidth="1"/>
    <col min="62" max="62" width="13.6328125" style="19" customWidth="1"/>
    <col min="63" max="63" width="20.6328125" style="19" customWidth="1"/>
    <col min="64" max="64" width="15.08984375" style="19" customWidth="1"/>
    <col min="65" max="65" width="8.90625" style="19" customWidth="1" outlineLevel="1"/>
    <col min="66" max="66" width="11.453125" style="19" customWidth="1" outlineLevel="1"/>
    <col min="67" max="67" width="10.08984375" style="19" customWidth="1" outlineLevel="1"/>
    <col min="68" max="68" width="12.36328125" style="19" customWidth="1" outlineLevel="1"/>
    <col min="69" max="69" width="12.1796875" style="19" customWidth="1" outlineLevel="1"/>
    <col min="70" max="70" width="20.1796875" style="19" customWidth="1"/>
    <col min="71" max="71" width="28.81640625" style="20" customWidth="1"/>
    <col min="72" max="72" width="20.6328125" style="20" customWidth="1"/>
    <col min="73" max="73" width="8.90625" style="19" customWidth="1"/>
    <col min="74" max="74" width="14.90625" style="21" customWidth="1"/>
    <col min="75" max="75" width="13.453125" style="19" customWidth="1"/>
    <col min="77" max="77" width="10.7265625" style="17" customWidth="1"/>
    <col min="78" max="78" width="13.54296875" style="19" customWidth="1"/>
    <col min="79" max="79" width="10" style="19" customWidth="1"/>
    <col min="80" max="80" width="19.54296875" style="19" customWidth="1"/>
    <col min="81" max="81" width="13.6328125" style="19" customWidth="1"/>
    <col min="82" max="82" width="20.6328125" style="19" customWidth="1"/>
    <col min="83" max="83" width="15.08984375" style="19" customWidth="1"/>
    <col min="84" max="84" width="8.90625" style="19" customWidth="1" outlineLevel="1"/>
    <col min="85" max="85" width="11.453125" style="19" customWidth="1" outlineLevel="1"/>
    <col min="86" max="86" width="10.08984375" style="19" customWidth="1" outlineLevel="1"/>
    <col min="87" max="87" width="12.36328125" style="19" customWidth="1" outlineLevel="1"/>
    <col min="88" max="88" width="12.1796875" style="19" customWidth="1" outlineLevel="1"/>
    <col min="89" max="89" width="20.1796875" style="19" customWidth="1"/>
    <col min="90" max="90" width="28.81640625" style="20" customWidth="1"/>
    <col min="91" max="91" width="10.54296875" style="20" customWidth="1"/>
    <col min="92" max="92" width="8.90625" style="19" customWidth="1"/>
    <col min="93" max="93" width="14.90625" style="21" customWidth="1"/>
    <col min="94" max="94" width="13.453125" style="19" customWidth="1"/>
  </cols>
  <sheetData>
    <row r="1" spans="1:94" s="8" customFormat="1" ht="51.5" customHeight="1" x14ac:dyDescent="0.3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7" t="s">
        <v>16</v>
      </c>
      <c r="R1" s="6" t="s">
        <v>17</v>
      </c>
      <c r="T1" s="9" t="s">
        <v>18</v>
      </c>
      <c r="U1" s="2" t="s">
        <v>1</v>
      </c>
      <c r="V1" s="3" t="s">
        <v>2</v>
      </c>
      <c r="W1" s="4" t="s">
        <v>3</v>
      </c>
      <c r="X1" s="4" t="s">
        <v>19</v>
      </c>
      <c r="Y1" s="4" t="s">
        <v>5</v>
      </c>
      <c r="Z1" s="4" t="s">
        <v>6</v>
      </c>
      <c r="AA1" s="5" t="s">
        <v>7</v>
      </c>
      <c r="AB1" s="5" t="s">
        <v>8</v>
      </c>
      <c r="AC1" s="5" t="s">
        <v>9</v>
      </c>
      <c r="AD1" s="5" t="s">
        <v>10</v>
      </c>
      <c r="AE1" s="5" t="s">
        <v>11</v>
      </c>
      <c r="AF1" s="6" t="s">
        <v>12</v>
      </c>
      <c r="AG1" s="6" t="s">
        <v>13</v>
      </c>
      <c r="AH1" s="6" t="s">
        <v>14</v>
      </c>
      <c r="AI1" s="6" t="s">
        <v>15</v>
      </c>
      <c r="AJ1" s="7" t="s">
        <v>16</v>
      </c>
      <c r="AK1" s="6" t="s">
        <v>17</v>
      </c>
      <c r="AM1" s="9" t="s">
        <v>20</v>
      </c>
      <c r="AN1" s="2" t="s">
        <v>1</v>
      </c>
      <c r="AO1" s="3" t="s">
        <v>2</v>
      </c>
      <c r="AP1" s="4" t="s">
        <v>3</v>
      </c>
      <c r="AQ1" s="4" t="s">
        <v>19</v>
      </c>
      <c r="AR1" s="4" t="s">
        <v>5</v>
      </c>
      <c r="AS1" s="4" t="s">
        <v>6</v>
      </c>
      <c r="AT1" s="5" t="s">
        <v>7</v>
      </c>
      <c r="AU1" s="5" t="s">
        <v>8</v>
      </c>
      <c r="AV1" s="5" t="s">
        <v>9</v>
      </c>
      <c r="AW1" s="5" t="s">
        <v>10</v>
      </c>
      <c r="AX1" s="5" t="s">
        <v>11</v>
      </c>
      <c r="AY1" s="6" t="s">
        <v>12</v>
      </c>
      <c r="AZ1" s="6" t="s">
        <v>13</v>
      </c>
      <c r="BA1" s="6" t="s">
        <v>14</v>
      </c>
      <c r="BB1" s="6" t="s">
        <v>15</v>
      </c>
      <c r="BC1" s="7" t="s">
        <v>16</v>
      </c>
      <c r="BD1" s="6" t="s">
        <v>17</v>
      </c>
      <c r="BF1" s="9" t="s">
        <v>21</v>
      </c>
      <c r="BG1" s="2" t="s">
        <v>1</v>
      </c>
      <c r="BH1" s="3" t="s">
        <v>2</v>
      </c>
      <c r="BI1" s="4" t="s">
        <v>3</v>
      </c>
      <c r="BJ1" s="4" t="s">
        <v>19</v>
      </c>
      <c r="BK1" s="4" t="s">
        <v>5</v>
      </c>
      <c r="BL1" s="4" t="s">
        <v>6</v>
      </c>
      <c r="BM1" s="5" t="s">
        <v>7</v>
      </c>
      <c r="BN1" s="5" t="s">
        <v>8</v>
      </c>
      <c r="BO1" s="5" t="s">
        <v>9</v>
      </c>
      <c r="BP1" s="5" t="s">
        <v>10</v>
      </c>
      <c r="BQ1" s="5" t="s">
        <v>11</v>
      </c>
      <c r="BR1" s="6" t="s">
        <v>12</v>
      </c>
      <c r="BS1" s="6" t="s">
        <v>13</v>
      </c>
      <c r="BT1" s="6" t="s">
        <v>14</v>
      </c>
      <c r="BU1" s="6" t="s">
        <v>15</v>
      </c>
      <c r="BV1" s="7" t="s">
        <v>16</v>
      </c>
      <c r="BW1" s="6" t="s">
        <v>17</v>
      </c>
      <c r="BY1" s="1" t="s">
        <v>22</v>
      </c>
      <c r="BZ1" s="2" t="s">
        <v>1</v>
      </c>
      <c r="CA1" s="3" t="s">
        <v>2</v>
      </c>
      <c r="CB1" s="4" t="s">
        <v>3</v>
      </c>
      <c r="CC1" s="4" t="s">
        <v>19</v>
      </c>
      <c r="CD1" s="4" t="s">
        <v>5</v>
      </c>
      <c r="CE1" s="4" t="s">
        <v>6</v>
      </c>
      <c r="CF1" s="5" t="s">
        <v>7</v>
      </c>
      <c r="CG1" s="5" t="s">
        <v>8</v>
      </c>
      <c r="CH1" s="5" t="s">
        <v>9</v>
      </c>
      <c r="CI1" s="5" t="s">
        <v>10</v>
      </c>
      <c r="CJ1" s="5" t="s">
        <v>11</v>
      </c>
      <c r="CK1" s="6" t="s">
        <v>12</v>
      </c>
      <c r="CL1" s="6" t="s">
        <v>13</v>
      </c>
      <c r="CM1" s="6" t="s">
        <v>14</v>
      </c>
      <c r="CN1" s="6" t="s">
        <v>15</v>
      </c>
      <c r="CO1" s="7" t="s">
        <v>16</v>
      </c>
      <c r="CP1" s="6" t="s">
        <v>17</v>
      </c>
    </row>
    <row r="2" spans="1:94" s="8" customFormat="1" ht="30" customHeight="1" x14ac:dyDescent="0.35">
      <c r="A2" s="23" t="str">
        <f>IF('[1]Enquête atelier'!B15="","",'[1]Enquête atelier'!B15)</f>
        <v/>
      </c>
      <c r="B2" s="10"/>
      <c r="C2" s="10"/>
      <c r="D2" s="10"/>
      <c r="E2" s="11"/>
      <c r="F2" s="10"/>
      <c r="G2" s="10" t="str">
        <f t="shared" ref="G2:G55" si="0">IF(F2&lt;&gt;"",1,"")</f>
        <v/>
      </c>
      <c r="H2" s="12" t="str">
        <f t="shared" ref="H2:H55" si="1">IF(F2&lt;&gt;"",((VLOOKUP(F2,refmat,4,FALSE))*G2),"")</f>
        <v/>
      </c>
      <c r="I2" s="12" t="str">
        <f t="shared" ref="I2:I55" si="2">IF(F2&lt;&gt;"",((VLOOKUP(F2,refmat,5,FALSE))*G2),"")</f>
        <v/>
      </c>
      <c r="J2" s="12" t="str">
        <f t="shared" ref="J2:J55" si="3">IF(F2&lt;&gt;"",((VLOOKUP(F2,refmat,6,FALSE))*G2),"")</f>
        <v/>
      </c>
      <c r="K2" s="12" t="str">
        <f t="shared" ref="K2:K55" si="4">IF(F2&lt;&gt;"",((VLOOKUP(F2,refmat,7,FALSE))*G2),"")</f>
        <v/>
      </c>
      <c r="L2" s="12" t="str">
        <f t="shared" ref="L2:L55" si="5">IF(F2&lt;&gt;"",((VLOOKUP(F2,refmat,8,FALSE))*G2),"")</f>
        <v/>
      </c>
      <c r="M2" s="13"/>
      <c r="N2" s="14"/>
      <c r="O2" s="14"/>
      <c r="P2" s="15" t="str">
        <f t="shared" ref="P2:P53" si="6">IF(N2="","",VLOOKUP(N2,refconso,5,FALSE))</f>
        <v/>
      </c>
      <c r="Q2" s="16" t="str">
        <f t="shared" ref="Q2:Q53" si="7">IF(N2="","",VLOOKUP(N2,refconso,4,FALSE)*O2)</f>
        <v/>
      </c>
      <c r="R2" s="13"/>
      <c r="T2" s="23" t="str">
        <f>IF('[1]Enquête atelier'!C15="","",'[1]Enquête atelier'!C15)</f>
        <v/>
      </c>
      <c r="U2" s="10"/>
      <c r="V2" s="10"/>
      <c r="W2" s="10"/>
      <c r="X2" s="11"/>
      <c r="Y2" s="10"/>
      <c r="Z2" s="10" t="str">
        <f t="shared" ref="Z2:Z55" si="8">IF(Y2&lt;&gt;"",1,"")</f>
        <v/>
      </c>
      <c r="AA2" s="12" t="str">
        <f t="shared" ref="AA2:AA55" si="9">IF(Y2&lt;&gt;"",((VLOOKUP(Y2,refmat,4,FALSE))*Z2),"")</f>
        <v/>
      </c>
      <c r="AB2" s="12" t="str">
        <f t="shared" ref="AB2:AB55" si="10">IF(Y2&lt;&gt;"",((VLOOKUP(Y2,refmat,5,FALSE))*Z2),"")</f>
        <v/>
      </c>
      <c r="AC2" s="12" t="str">
        <f t="shared" ref="AC2:AC55" si="11">IF(Y2&lt;&gt;"",((VLOOKUP(Y2,refmat,6,FALSE))*Z2),"")</f>
        <v/>
      </c>
      <c r="AD2" s="12" t="str">
        <f t="shared" ref="AD2:AD55" si="12">IF(Y2&lt;&gt;"",((VLOOKUP(Y2,refmat,7,FALSE))*Z2),"")</f>
        <v/>
      </c>
      <c r="AE2" s="12" t="str">
        <f t="shared" ref="AE2:AE55" si="13">IF(Y2&lt;&gt;"",((VLOOKUP(Y2,refmat,8,FALSE))*Z2),"")</f>
        <v/>
      </c>
      <c r="AF2" s="13"/>
      <c r="AG2" s="14"/>
      <c r="AH2" s="14"/>
      <c r="AI2" s="15" t="str">
        <f t="shared" ref="AI2:AI53" si="14">IF(AG2="","",VLOOKUP(AG2,refconso,5,FALSE))</f>
        <v/>
      </c>
      <c r="AJ2" s="16" t="str">
        <f t="shared" ref="AJ2:AJ53" si="15">IF(AG2="","",VLOOKUP(AG2,refconso,4,FALSE)*AH2)</f>
        <v/>
      </c>
      <c r="AK2" s="13"/>
      <c r="AM2" s="23" t="str">
        <f>IF('[1]Enquête atelier'!D15="","",'[1]Enquête atelier'!D15)</f>
        <v/>
      </c>
      <c r="AN2" s="10"/>
      <c r="AO2" s="10"/>
      <c r="AP2" s="10"/>
      <c r="AQ2" s="11"/>
      <c r="AR2" s="10"/>
      <c r="AS2" s="10" t="str">
        <f t="shared" ref="AS2:AS55" si="16">IF(AR2&lt;&gt;"",1,"")</f>
        <v/>
      </c>
      <c r="AT2" s="12" t="str">
        <f t="shared" ref="AT2:AT55" si="17">IF(AR2&lt;&gt;"",((VLOOKUP(AR2,refmat,4,FALSE))*AS2),"")</f>
        <v/>
      </c>
      <c r="AU2" s="12" t="str">
        <f t="shared" ref="AU2:AU55" si="18">IF(AR2&lt;&gt;"",((VLOOKUP(AR2,refmat,5,FALSE))*AS2),"")</f>
        <v/>
      </c>
      <c r="AV2" s="12" t="str">
        <f t="shared" ref="AV2:AV55" si="19">IF(AR2&lt;&gt;"",((VLOOKUP(AR2,refmat,6,FALSE))*AS2),"")</f>
        <v/>
      </c>
      <c r="AW2" s="12" t="str">
        <f t="shared" ref="AW2:AW55" si="20">IF(AR2&lt;&gt;"",((VLOOKUP(AR2,refmat,7,FALSE))*AS2),"")</f>
        <v/>
      </c>
      <c r="AX2" s="12" t="str">
        <f t="shared" ref="AX2:AX55" si="21">IF(AR2&lt;&gt;"",((VLOOKUP(AR2,refmat,8,FALSE))*AS2),"")</f>
        <v/>
      </c>
      <c r="AY2" s="13"/>
      <c r="AZ2" s="14"/>
      <c r="BA2" s="14"/>
      <c r="BB2" s="15" t="str">
        <f t="shared" ref="BB2:BB53" si="22">IF(AZ2="","",VLOOKUP(AZ2,refconso,5,FALSE))</f>
        <v/>
      </c>
      <c r="BC2" s="16" t="str">
        <f t="shared" ref="BC2:BC53" si="23">IF(AZ2="","",VLOOKUP(AZ2,refconso,4,FALSE)*BA2)</f>
        <v/>
      </c>
      <c r="BD2" s="13"/>
      <c r="BF2" s="23" t="str">
        <f>IF('[1]Enquête atelier'!E15="","",'[1]Enquête atelier'!E15)</f>
        <v/>
      </c>
      <c r="BG2" s="10"/>
      <c r="BH2" s="10"/>
      <c r="BI2" s="10"/>
      <c r="BJ2" s="11"/>
      <c r="BK2" s="10"/>
      <c r="BL2" s="10" t="str">
        <f t="shared" ref="BL2:BL55" si="24">IF(BK2&lt;&gt;"",1,"")</f>
        <v/>
      </c>
      <c r="BM2" s="12" t="str">
        <f t="shared" ref="BM2:BM55" si="25">IF(BK2&lt;&gt;"",((VLOOKUP(BK2,refmat,4,FALSE))*BL2),"")</f>
        <v/>
      </c>
      <c r="BN2" s="12" t="str">
        <f t="shared" ref="BN2:BN55" si="26">IF(BK2&lt;&gt;"",((VLOOKUP(BK2,refmat,5,FALSE))*BL2),"")</f>
        <v/>
      </c>
      <c r="BO2" s="12" t="str">
        <f t="shared" ref="BO2:BO55" si="27">IF(BK2&lt;&gt;"",((VLOOKUP(BK2,refmat,6,FALSE))*BL2),"")</f>
        <v/>
      </c>
      <c r="BP2" s="12" t="str">
        <f t="shared" ref="BP2:BP55" si="28">IF(BK2&lt;&gt;"",((VLOOKUP(BK2,refmat,7,FALSE))*BL2),"")</f>
        <v/>
      </c>
      <c r="BQ2" s="12" t="str">
        <f t="shared" ref="BQ2:BQ55" si="29">IF(BK2&lt;&gt;"",((VLOOKUP(BK2,refmat,8,FALSE))*BL2),"")</f>
        <v/>
      </c>
      <c r="BR2" s="13"/>
      <c r="BS2" s="14"/>
      <c r="BT2" s="14"/>
      <c r="BU2" s="15" t="str">
        <f t="shared" ref="BU2:BU53" si="30">IF(BS2="","",VLOOKUP(BS2,refconso,5,FALSE))</f>
        <v/>
      </c>
      <c r="BV2" s="16" t="str">
        <f t="shared" ref="BV2:BV53" si="31">IF(BS2="","",VLOOKUP(BS2,refconso,4,FALSE)*BT2)</f>
        <v/>
      </c>
      <c r="BW2" s="13"/>
      <c r="BY2" s="23" t="str">
        <f>IF('[1]Enquête atelier'!F15="","",'[1]Enquête atelier'!F15)</f>
        <v/>
      </c>
      <c r="BZ2" s="10"/>
      <c r="CA2" s="10"/>
      <c r="CB2" s="10"/>
      <c r="CC2" s="11"/>
      <c r="CD2" s="10"/>
      <c r="CE2" s="10" t="str">
        <f t="shared" ref="CE2:CE55" si="32">IF(CD2&lt;&gt;"",1,"")</f>
        <v/>
      </c>
      <c r="CF2" s="12" t="str">
        <f t="shared" ref="CF2:CF55" si="33">IF(CD2&lt;&gt;"",((VLOOKUP(CD2,refmat,4,FALSE))*CE2),"")</f>
        <v/>
      </c>
      <c r="CG2" s="12" t="str">
        <f t="shared" ref="CG2:CG55" si="34">IF(CD2&lt;&gt;"",((VLOOKUP(CD2,refmat,5,FALSE))*CE2),"")</f>
        <v/>
      </c>
      <c r="CH2" s="12" t="str">
        <f t="shared" ref="CH2:CH55" si="35">IF(CD2&lt;&gt;"",((VLOOKUP(CD2,refmat,6,FALSE))*CE2),"")</f>
        <v/>
      </c>
      <c r="CI2" s="12" t="str">
        <f t="shared" ref="CI2:CI55" si="36">IF(CD2&lt;&gt;"",((VLOOKUP(CD2,refmat,7,FALSE))*CE2),"")</f>
        <v/>
      </c>
      <c r="CJ2" s="12" t="str">
        <f t="shared" ref="CJ2:CJ55" si="37">IF(CD2&lt;&gt;"",((VLOOKUP(CD2,refmat,8,FALSE))*CE2),"")</f>
        <v/>
      </c>
      <c r="CK2" s="13"/>
      <c r="CL2" s="14"/>
      <c r="CM2" s="14"/>
      <c r="CN2" s="15" t="str">
        <f t="shared" ref="CN2:CN53" si="38">IF(CL2="","",VLOOKUP(CL2,refconso,5,FALSE))</f>
        <v/>
      </c>
      <c r="CO2" s="16" t="str">
        <f t="shared" ref="CO2:CO53" si="39">IF(CL2="","",VLOOKUP(CL2,refconso,4,FALSE)*CM2)</f>
        <v/>
      </c>
      <c r="CP2" s="13"/>
    </row>
    <row r="3" spans="1:94" ht="30" customHeight="1" x14ac:dyDescent="0.35">
      <c r="A3" s="23"/>
      <c r="B3" s="10"/>
      <c r="C3" s="10"/>
      <c r="D3" s="10"/>
      <c r="E3" s="11"/>
      <c r="F3" s="10"/>
      <c r="G3" s="10" t="str">
        <f t="shared" si="0"/>
        <v/>
      </c>
      <c r="H3" s="12" t="str">
        <f t="shared" si="1"/>
        <v/>
      </c>
      <c r="I3" s="12" t="str">
        <f t="shared" si="2"/>
        <v/>
      </c>
      <c r="J3" s="12" t="str">
        <f t="shared" si="3"/>
        <v/>
      </c>
      <c r="K3" s="12" t="str">
        <f t="shared" si="4"/>
        <v/>
      </c>
      <c r="L3" s="12" t="str">
        <f t="shared" si="5"/>
        <v/>
      </c>
      <c r="M3" s="13"/>
      <c r="N3" s="14"/>
      <c r="O3" s="14"/>
      <c r="P3" s="15" t="str">
        <f t="shared" si="6"/>
        <v/>
      </c>
      <c r="Q3" s="16" t="str">
        <f t="shared" si="7"/>
        <v/>
      </c>
      <c r="R3" s="13"/>
      <c r="T3" s="23"/>
      <c r="U3" s="10"/>
      <c r="V3" s="10"/>
      <c r="W3" s="10"/>
      <c r="X3" s="11"/>
      <c r="Y3" s="10"/>
      <c r="Z3" s="10" t="str">
        <f t="shared" si="8"/>
        <v/>
      </c>
      <c r="AA3" s="12" t="str">
        <f t="shared" si="9"/>
        <v/>
      </c>
      <c r="AB3" s="12" t="str">
        <f t="shared" si="10"/>
        <v/>
      </c>
      <c r="AC3" s="12" t="str">
        <f t="shared" si="11"/>
        <v/>
      </c>
      <c r="AD3" s="12" t="str">
        <f t="shared" si="12"/>
        <v/>
      </c>
      <c r="AE3" s="12" t="str">
        <f t="shared" si="13"/>
        <v/>
      </c>
      <c r="AF3" s="13"/>
      <c r="AG3" s="14"/>
      <c r="AH3" s="14"/>
      <c r="AI3" s="15" t="str">
        <f t="shared" si="14"/>
        <v/>
      </c>
      <c r="AJ3" s="16" t="str">
        <f t="shared" si="15"/>
        <v/>
      </c>
      <c r="AK3" s="13"/>
      <c r="AM3" s="23"/>
      <c r="AN3" s="10"/>
      <c r="AO3" s="10"/>
      <c r="AP3" s="10"/>
      <c r="AQ3" s="11"/>
      <c r="AR3" s="10"/>
      <c r="AS3" s="10" t="str">
        <f t="shared" si="16"/>
        <v/>
      </c>
      <c r="AT3" s="12" t="str">
        <f t="shared" si="17"/>
        <v/>
      </c>
      <c r="AU3" s="12" t="str">
        <f t="shared" si="18"/>
        <v/>
      </c>
      <c r="AV3" s="12" t="str">
        <f t="shared" si="19"/>
        <v/>
      </c>
      <c r="AW3" s="12" t="str">
        <f t="shared" si="20"/>
        <v/>
      </c>
      <c r="AX3" s="12" t="str">
        <f t="shared" si="21"/>
        <v/>
      </c>
      <c r="AY3" s="13"/>
      <c r="AZ3" s="14"/>
      <c r="BA3" s="14"/>
      <c r="BB3" s="15" t="str">
        <f t="shared" si="22"/>
        <v/>
      </c>
      <c r="BC3" s="16" t="str">
        <f t="shared" si="23"/>
        <v/>
      </c>
      <c r="BD3" s="13"/>
      <c r="BF3" s="23"/>
      <c r="BG3" s="10"/>
      <c r="BH3" s="10"/>
      <c r="BI3" s="10"/>
      <c r="BJ3" s="11"/>
      <c r="BK3" s="10"/>
      <c r="BL3" s="10" t="str">
        <f t="shared" si="24"/>
        <v/>
      </c>
      <c r="BM3" s="12" t="str">
        <f t="shared" si="25"/>
        <v/>
      </c>
      <c r="BN3" s="12" t="str">
        <f t="shared" si="26"/>
        <v/>
      </c>
      <c r="BO3" s="12" t="str">
        <f t="shared" si="27"/>
        <v/>
      </c>
      <c r="BP3" s="12" t="str">
        <f t="shared" si="28"/>
        <v/>
      </c>
      <c r="BQ3" s="12" t="str">
        <f t="shared" si="29"/>
        <v/>
      </c>
      <c r="BR3" s="13"/>
      <c r="BS3" s="14"/>
      <c r="BT3" s="14"/>
      <c r="BU3" s="15" t="str">
        <f t="shared" si="30"/>
        <v/>
      </c>
      <c r="BV3" s="16" t="str">
        <f t="shared" si="31"/>
        <v/>
      </c>
      <c r="BW3" s="13"/>
      <c r="BY3" s="23"/>
      <c r="BZ3" s="10"/>
      <c r="CA3" s="10"/>
      <c r="CB3" s="10"/>
      <c r="CC3" s="11"/>
      <c r="CD3" s="10"/>
      <c r="CE3" s="10" t="str">
        <f t="shared" si="32"/>
        <v/>
      </c>
      <c r="CF3" s="12" t="str">
        <f t="shared" si="33"/>
        <v/>
      </c>
      <c r="CG3" s="12" t="str">
        <f t="shared" si="34"/>
        <v/>
      </c>
      <c r="CH3" s="12" t="str">
        <f t="shared" si="35"/>
        <v/>
      </c>
      <c r="CI3" s="12" t="str">
        <f t="shared" si="36"/>
        <v/>
      </c>
      <c r="CJ3" s="12" t="str">
        <f t="shared" si="37"/>
        <v/>
      </c>
      <c r="CK3" s="13"/>
      <c r="CL3" s="14"/>
      <c r="CM3" s="14"/>
      <c r="CN3" s="15" t="str">
        <f t="shared" si="38"/>
        <v/>
      </c>
      <c r="CO3" s="16" t="str">
        <f t="shared" si="39"/>
        <v/>
      </c>
      <c r="CP3" s="13"/>
    </row>
    <row r="4" spans="1:94" s="8" customFormat="1" ht="30" customHeight="1" x14ac:dyDescent="0.35">
      <c r="A4" s="23"/>
      <c r="B4" s="10"/>
      <c r="C4" s="10"/>
      <c r="D4" s="10"/>
      <c r="E4" s="11"/>
      <c r="F4" s="10"/>
      <c r="G4" s="10" t="str">
        <f t="shared" si="0"/>
        <v/>
      </c>
      <c r="H4" s="12" t="str">
        <f t="shared" si="1"/>
        <v/>
      </c>
      <c r="I4" s="12" t="str">
        <f t="shared" si="2"/>
        <v/>
      </c>
      <c r="J4" s="12" t="str">
        <f t="shared" si="3"/>
        <v/>
      </c>
      <c r="K4" s="12" t="str">
        <f t="shared" si="4"/>
        <v/>
      </c>
      <c r="L4" s="12" t="str">
        <f t="shared" si="5"/>
        <v/>
      </c>
      <c r="M4" s="13"/>
      <c r="N4" s="14"/>
      <c r="O4" s="14"/>
      <c r="P4" s="15" t="str">
        <f t="shared" si="6"/>
        <v/>
      </c>
      <c r="Q4" s="16" t="str">
        <f t="shared" si="7"/>
        <v/>
      </c>
      <c r="R4" s="13"/>
      <c r="T4" s="23"/>
      <c r="U4" s="10"/>
      <c r="V4" s="10"/>
      <c r="W4" s="10"/>
      <c r="X4" s="11"/>
      <c r="Y4" s="10"/>
      <c r="Z4" s="10" t="str">
        <f t="shared" si="8"/>
        <v/>
      </c>
      <c r="AA4" s="12" t="str">
        <f t="shared" si="9"/>
        <v/>
      </c>
      <c r="AB4" s="12" t="str">
        <f t="shared" si="10"/>
        <v/>
      </c>
      <c r="AC4" s="12" t="str">
        <f t="shared" si="11"/>
        <v/>
      </c>
      <c r="AD4" s="12" t="str">
        <f t="shared" si="12"/>
        <v/>
      </c>
      <c r="AE4" s="12" t="str">
        <f t="shared" si="13"/>
        <v/>
      </c>
      <c r="AF4" s="13"/>
      <c r="AG4" s="14"/>
      <c r="AH4" s="14"/>
      <c r="AI4" s="15" t="str">
        <f t="shared" si="14"/>
        <v/>
      </c>
      <c r="AJ4" s="16" t="str">
        <f t="shared" si="15"/>
        <v/>
      </c>
      <c r="AK4" s="13"/>
      <c r="AM4" s="23"/>
      <c r="AN4" s="10"/>
      <c r="AO4" s="10"/>
      <c r="AP4" s="10"/>
      <c r="AQ4" s="11"/>
      <c r="AR4" s="10"/>
      <c r="AS4" s="10" t="str">
        <f t="shared" si="16"/>
        <v/>
      </c>
      <c r="AT4" s="12" t="str">
        <f t="shared" si="17"/>
        <v/>
      </c>
      <c r="AU4" s="12" t="str">
        <f t="shared" si="18"/>
        <v/>
      </c>
      <c r="AV4" s="12" t="str">
        <f t="shared" si="19"/>
        <v/>
      </c>
      <c r="AW4" s="12" t="str">
        <f t="shared" si="20"/>
        <v/>
      </c>
      <c r="AX4" s="12" t="str">
        <f t="shared" si="21"/>
        <v/>
      </c>
      <c r="AY4" s="13"/>
      <c r="AZ4" s="14"/>
      <c r="BA4" s="14"/>
      <c r="BB4" s="15" t="str">
        <f t="shared" si="22"/>
        <v/>
      </c>
      <c r="BC4" s="16" t="str">
        <f t="shared" si="23"/>
        <v/>
      </c>
      <c r="BD4" s="13"/>
      <c r="BF4" s="23"/>
      <c r="BG4" s="10"/>
      <c r="BH4" s="10"/>
      <c r="BI4" s="10"/>
      <c r="BJ4" s="11"/>
      <c r="BK4" s="10"/>
      <c r="BL4" s="10" t="str">
        <f t="shared" si="24"/>
        <v/>
      </c>
      <c r="BM4" s="12" t="str">
        <f t="shared" si="25"/>
        <v/>
      </c>
      <c r="BN4" s="12" t="str">
        <f t="shared" si="26"/>
        <v/>
      </c>
      <c r="BO4" s="12" t="str">
        <f t="shared" si="27"/>
        <v/>
      </c>
      <c r="BP4" s="12" t="str">
        <f t="shared" si="28"/>
        <v/>
      </c>
      <c r="BQ4" s="12" t="str">
        <f t="shared" si="29"/>
        <v/>
      </c>
      <c r="BR4" s="13"/>
      <c r="BS4" s="14"/>
      <c r="BT4" s="14"/>
      <c r="BU4" s="15" t="str">
        <f t="shared" si="30"/>
        <v/>
      </c>
      <c r="BV4" s="16" t="str">
        <f t="shared" si="31"/>
        <v/>
      </c>
      <c r="BW4" s="13"/>
      <c r="BY4" s="23"/>
      <c r="BZ4" s="10"/>
      <c r="CA4" s="10"/>
      <c r="CB4" s="10"/>
      <c r="CC4" s="11"/>
      <c r="CD4" s="10"/>
      <c r="CE4" s="10" t="str">
        <f t="shared" si="32"/>
        <v/>
      </c>
      <c r="CF4" s="12" t="str">
        <f t="shared" si="33"/>
        <v/>
      </c>
      <c r="CG4" s="12" t="str">
        <f t="shared" si="34"/>
        <v/>
      </c>
      <c r="CH4" s="12" t="str">
        <f t="shared" si="35"/>
        <v/>
      </c>
      <c r="CI4" s="12" t="str">
        <f t="shared" si="36"/>
        <v/>
      </c>
      <c r="CJ4" s="12" t="str">
        <f t="shared" si="37"/>
        <v/>
      </c>
      <c r="CK4" s="13"/>
      <c r="CL4" s="14"/>
      <c r="CM4" s="14"/>
      <c r="CN4" s="15" t="str">
        <f t="shared" si="38"/>
        <v/>
      </c>
      <c r="CO4" s="16" t="str">
        <f t="shared" si="39"/>
        <v/>
      </c>
      <c r="CP4" s="13"/>
    </row>
    <row r="5" spans="1:94" s="8" customFormat="1" ht="30" customHeight="1" x14ac:dyDescent="0.35">
      <c r="A5" s="23"/>
      <c r="B5" s="10"/>
      <c r="C5" s="10"/>
      <c r="D5" s="10"/>
      <c r="E5" s="11"/>
      <c r="F5" s="10"/>
      <c r="G5" s="10" t="str">
        <f t="shared" si="0"/>
        <v/>
      </c>
      <c r="H5" s="12" t="str">
        <f t="shared" si="1"/>
        <v/>
      </c>
      <c r="I5" s="12" t="str">
        <f t="shared" si="2"/>
        <v/>
      </c>
      <c r="J5" s="12" t="str">
        <f t="shared" si="3"/>
        <v/>
      </c>
      <c r="K5" s="12" t="str">
        <f t="shared" si="4"/>
        <v/>
      </c>
      <c r="L5" s="12" t="str">
        <f t="shared" si="5"/>
        <v/>
      </c>
      <c r="M5" s="13"/>
      <c r="N5" s="14"/>
      <c r="O5" s="14"/>
      <c r="P5" s="15" t="str">
        <f t="shared" si="6"/>
        <v/>
      </c>
      <c r="Q5" s="16" t="str">
        <f t="shared" si="7"/>
        <v/>
      </c>
      <c r="R5" s="13"/>
      <c r="T5" s="23"/>
      <c r="U5" s="10"/>
      <c r="V5" s="10"/>
      <c r="W5" s="10"/>
      <c r="X5" s="11"/>
      <c r="Y5" s="10"/>
      <c r="Z5" s="10" t="str">
        <f t="shared" si="8"/>
        <v/>
      </c>
      <c r="AA5" s="12" t="str">
        <f t="shared" si="9"/>
        <v/>
      </c>
      <c r="AB5" s="12" t="str">
        <f t="shared" si="10"/>
        <v/>
      </c>
      <c r="AC5" s="12" t="str">
        <f t="shared" si="11"/>
        <v/>
      </c>
      <c r="AD5" s="12" t="str">
        <f t="shared" si="12"/>
        <v/>
      </c>
      <c r="AE5" s="12" t="str">
        <f t="shared" si="13"/>
        <v/>
      </c>
      <c r="AF5" s="13"/>
      <c r="AG5" s="14"/>
      <c r="AH5" s="14"/>
      <c r="AI5" s="15" t="str">
        <f t="shared" si="14"/>
        <v/>
      </c>
      <c r="AJ5" s="16" t="str">
        <f t="shared" si="15"/>
        <v/>
      </c>
      <c r="AK5" s="13"/>
      <c r="AM5" s="23"/>
      <c r="AN5" s="10"/>
      <c r="AO5" s="10"/>
      <c r="AP5" s="10"/>
      <c r="AQ5" s="11"/>
      <c r="AR5" s="10"/>
      <c r="AS5" s="10" t="str">
        <f t="shared" si="16"/>
        <v/>
      </c>
      <c r="AT5" s="12" t="str">
        <f t="shared" si="17"/>
        <v/>
      </c>
      <c r="AU5" s="12" t="str">
        <f t="shared" si="18"/>
        <v/>
      </c>
      <c r="AV5" s="12" t="str">
        <f t="shared" si="19"/>
        <v/>
      </c>
      <c r="AW5" s="12" t="str">
        <f t="shared" si="20"/>
        <v/>
      </c>
      <c r="AX5" s="12" t="str">
        <f t="shared" si="21"/>
        <v/>
      </c>
      <c r="AY5" s="13"/>
      <c r="AZ5" s="14"/>
      <c r="BA5" s="14"/>
      <c r="BB5" s="15" t="str">
        <f t="shared" si="22"/>
        <v/>
      </c>
      <c r="BC5" s="16" t="str">
        <f t="shared" si="23"/>
        <v/>
      </c>
      <c r="BD5" s="13"/>
      <c r="BF5" s="23"/>
      <c r="BG5" s="10"/>
      <c r="BH5" s="10"/>
      <c r="BI5" s="10"/>
      <c r="BJ5" s="11"/>
      <c r="BK5" s="10"/>
      <c r="BL5" s="10" t="str">
        <f t="shared" si="24"/>
        <v/>
      </c>
      <c r="BM5" s="12" t="str">
        <f t="shared" si="25"/>
        <v/>
      </c>
      <c r="BN5" s="12" t="str">
        <f t="shared" si="26"/>
        <v/>
      </c>
      <c r="BO5" s="12" t="str">
        <f t="shared" si="27"/>
        <v/>
      </c>
      <c r="BP5" s="12" t="str">
        <f t="shared" si="28"/>
        <v/>
      </c>
      <c r="BQ5" s="12" t="str">
        <f t="shared" si="29"/>
        <v/>
      </c>
      <c r="BR5" s="13"/>
      <c r="BS5" s="14"/>
      <c r="BT5" s="14"/>
      <c r="BU5" s="15" t="str">
        <f t="shared" si="30"/>
        <v/>
      </c>
      <c r="BV5" s="16" t="str">
        <f t="shared" si="31"/>
        <v/>
      </c>
      <c r="BW5" s="13"/>
      <c r="BY5" s="23"/>
      <c r="BZ5" s="10"/>
      <c r="CA5" s="10"/>
      <c r="CB5" s="10"/>
      <c r="CC5" s="11"/>
      <c r="CD5" s="10"/>
      <c r="CE5" s="10" t="str">
        <f t="shared" si="32"/>
        <v/>
      </c>
      <c r="CF5" s="12" t="str">
        <f t="shared" si="33"/>
        <v/>
      </c>
      <c r="CG5" s="12" t="str">
        <f t="shared" si="34"/>
        <v/>
      </c>
      <c r="CH5" s="12" t="str">
        <f t="shared" si="35"/>
        <v/>
      </c>
      <c r="CI5" s="12" t="str">
        <f t="shared" si="36"/>
        <v/>
      </c>
      <c r="CJ5" s="12" t="str">
        <f t="shared" si="37"/>
        <v/>
      </c>
      <c r="CK5" s="13"/>
      <c r="CL5" s="14"/>
      <c r="CM5" s="14"/>
      <c r="CN5" s="15" t="str">
        <f t="shared" si="38"/>
        <v/>
      </c>
      <c r="CO5" s="16" t="str">
        <f t="shared" si="39"/>
        <v/>
      </c>
      <c r="CP5" s="13"/>
    </row>
    <row r="6" spans="1:94" s="8" customFormat="1" ht="30" customHeight="1" x14ac:dyDescent="0.35">
      <c r="A6" s="23"/>
      <c r="B6" s="10"/>
      <c r="C6" s="10"/>
      <c r="D6" s="10"/>
      <c r="E6" s="11"/>
      <c r="F6" s="10"/>
      <c r="G6" s="10" t="str">
        <f t="shared" si="0"/>
        <v/>
      </c>
      <c r="H6" s="12" t="str">
        <f t="shared" si="1"/>
        <v/>
      </c>
      <c r="I6" s="12" t="str">
        <f t="shared" si="2"/>
        <v/>
      </c>
      <c r="J6" s="12" t="str">
        <f t="shared" si="3"/>
        <v/>
      </c>
      <c r="K6" s="12" t="str">
        <f t="shared" si="4"/>
        <v/>
      </c>
      <c r="L6" s="12" t="str">
        <f t="shared" si="5"/>
        <v/>
      </c>
      <c r="M6" s="13"/>
      <c r="N6" s="14"/>
      <c r="O6" s="14"/>
      <c r="P6" s="15" t="str">
        <f t="shared" si="6"/>
        <v/>
      </c>
      <c r="Q6" s="16" t="str">
        <f t="shared" si="7"/>
        <v/>
      </c>
      <c r="R6" s="13"/>
      <c r="T6" s="23"/>
      <c r="U6" s="10"/>
      <c r="V6" s="10"/>
      <c r="W6" s="10"/>
      <c r="X6" s="11"/>
      <c r="Y6" s="10"/>
      <c r="Z6" s="10" t="str">
        <f t="shared" si="8"/>
        <v/>
      </c>
      <c r="AA6" s="12" t="str">
        <f t="shared" si="9"/>
        <v/>
      </c>
      <c r="AB6" s="12" t="str">
        <f t="shared" si="10"/>
        <v/>
      </c>
      <c r="AC6" s="12" t="str">
        <f t="shared" si="11"/>
        <v/>
      </c>
      <c r="AD6" s="12" t="str">
        <f t="shared" si="12"/>
        <v/>
      </c>
      <c r="AE6" s="12" t="str">
        <f t="shared" si="13"/>
        <v/>
      </c>
      <c r="AF6" s="13"/>
      <c r="AG6" s="14"/>
      <c r="AH6" s="14"/>
      <c r="AI6" s="15" t="str">
        <f t="shared" si="14"/>
        <v/>
      </c>
      <c r="AJ6" s="16" t="str">
        <f t="shared" si="15"/>
        <v/>
      </c>
      <c r="AK6" s="13"/>
      <c r="AM6" s="23"/>
      <c r="AN6" s="10"/>
      <c r="AO6" s="10"/>
      <c r="AP6" s="10"/>
      <c r="AQ6" s="11"/>
      <c r="AR6" s="10"/>
      <c r="AS6" s="10" t="str">
        <f t="shared" si="16"/>
        <v/>
      </c>
      <c r="AT6" s="12" t="str">
        <f t="shared" si="17"/>
        <v/>
      </c>
      <c r="AU6" s="12" t="str">
        <f t="shared" si="18"/>
        <v/>
      </c>
      <c r="AV6" s="12" t="str">
        <f t="shared" si="19"/>
        <v/>
      </c>
      <c r="AW6" s="12" t="str">
        <f t="shared" si="20"/>
        <v/>
      </c>
      <c r="AX6" s="12" t="str">
        <f t="shared" si="21"/>
        <v/>
      </c>
      <c r="AY6" s="13"/>
      <c r="AZ6" s="14"/>
      <c r="BA6" s="14"/>
      <c r="BB6" s="15" t="str">
        <f t="shared" si="22"/>
        <v/>
      </c>
      <c r="BC6" s="16" t="str">
        <f t="shared" si="23"/>
        <v/>
      </c>
      <c r="BD6" s="13"/>
      <c r="BF6" s="23"/>
      <c r="BG6" s="10"/>
      <c r="BH6" s="10"/>
      <c r="BI6" s="10"/>
      <c r="BJ6" s="11"/>
      <c r="BK6" s="10"/>
      <c r="BL6" s="10" t="str">
        <f t="shared" si="24"/>
        <v/>
      </c>
      <c r="BM6" s="12" t="str">
        <f t="shared" si="25"/>
        <v/>
      </c>
      <c r="BN6" s="12" t="str">
        <f t="shared" si="26"/>
        <v/>
      </c>
      <c r="BO6" s="12" t="str">
        <f t="shared" si="27"/>
        <v/>
      </c>
      <c r="BP6" s="12" t="str">
        <f t="shared" si="28"/>
        <v/>
      </c>
      <c r="BQ6" s="12" t="str">
        <f t="shared" si="29"/>
        <v/>
      </c>
      <c r="BR6" s="13"/>
      <c r="BS6" s="14"/>
      <c r="BT6" s="14"/>
      <c r="BU6" s="15" t="str">
        <f t="shared" si="30"/>
        <v/>
      </c>
      <c r="BV6" s="16" t="str">
        <f t="shared" si="31"/>
        <v/>
      </c>
      <c r="BW6" s="13"/>
      <c r="BY6" s="23"/>
      <c r="BZ6" s="10"/>
      <c r="CA6" s="10"/>
      <c r="CB6" s="10"/>
      <c r="CC6" s="11"/>
      <c r="CD6" s="10"/>
      <c r="CE6" s="10" t="str">
        <f t="shared" si="32"/>
        <v/>
      </c>
      <c r="CF6" s="12" t="str">
        <f t="shared" si="33"/>
        <v/>
      </c>
      <c r="CG6" s="12" t="str">
        <f t="shared" si="34"/>
        <v/>
      </c>
      <c r="CH6" s="12" t="str">
        <f t="shared" si="35"/>
        <v/>
      </c>
      <c r="CI6" s="12" t="str">
        <f t="shared" si="36"/>
        <v/>
      </c>
      <c r="CJ6" s="12" t="str">
        <f t="shared" si="37"/>
        <v/>
      </c>
      <c r="CK6" s="13"/>
      <c r="CL6" s="14"/>
      <c r="CM6" s="14"/>
      <c r="CN6" s="15" t="str">
        <f t="shared" si="38"/>
        <v/>
      </c>
      <c r="CO6" s="16" t="str">
        <f t="shared" si="39"/>
        <v/>
      </c>
      <c r="CP6" s="13"/>
    </row>
    <row r="7" spans="1:94" s="8" customFormat="1" ht="30" customHeight="1" x14ac:dyDescent="0.35">
      <c r="A7" s="23"/>
      <c r="B7" s="10"/>
      <c r="C7" s="10"/>
      <c r="D7" s="10"/>
      <c r="E7" s="11"/>
      <c r="F7" s="10"/>
      <c r="G7" s="10" t="str">
        <f t="shared" si="0"/>
        <v/>
      </c>
      <c r="H7" s="12" t="str">
        <f t="shared" si="1"/>
        <v/>
      </c>
      <c r="I7" s="12" t="str">
        <f t="shared" si="2"/>
        <v/>
      </c>
      <c r="J7" s="12" t="str">
        <f t="shared" si="3"/>
        <v/>
      </c>
      <c r="K7" s="12" t="str">
        <f t="shared" si="4"/>
        <v/>
      </c>
      <c r="L7" s="12" t="str">
        <f t="shared" si="5"/>
        <v/>
      </c>
      <c r="M7" s="13"/>
      <c r="N7" s="14"/>
      <c r="O7" s="14"/>
      <c r="P7" s="15" t="str">
        <f t="shared" si="6"/>
        <v/>
      </c>
      <c r="Q7" s="16" t="str">
        <f t="shared" si="7"/>
        <v/>
      </c>
      <c r="R7" s="13"/>
      <c r="T7" s="23"/>
      <c r="U7" s="10"/>
      <c r="V7" s="10"/>
      <c r="W7" s="10"/>
      <c r="X7" s="11"/>
      <c r="Y7" s="10"/>
      <c r="Z7" s="10" t="str">
        <f t="shared" si="8"/>
        <v/>
      </c>
      <c r="AA7" s="12" t="str">
        <f t="shared" si="9"/>
        <v/>
      </c>
      <c r="AB7" s="12" t="str">
        <f t="shared" si="10"/>
        <v/>
      </c>
      <c r="AC7" s="12" t="str">
        <f t="shared" si="11"/>
        <v/>
      </c>
      <c r="AD7" s="12" t="str">
        <f t="shared" si="12"/>
        <v/>
      </c>
      <c r="AE7" s="12" t="str">
        <f t="shared" si="13"/>
        <v/>
      </c>
      <c r="AF7" s="13"/>
      <c r="AG7" s="14"/>
      <c r="AH7" s="14"/>
      <c r="AI7" s="15" t="str">
        <f t="shared" si="14"/>
        <v/>
      </c>
      <c r="AJ7" s="16" t="str">
        <f t="shared" si="15"/>
        <v/>
      </c>
      <c r="AK7" s="13"/>
      <c r="AM7" s="23"/>
      <c r="AN7" s="10"/>
      <c r="AO7" s="10"/>
      <c r="AP7" s="10"/>
      <c r="AQ7" s="11"/>
      <c r="AR7" s="10"/>
      <c r="AS7" s="10" t="str">
        <f t="shared" si="16"/>
        <v/>
      </c>
      <c r="AT7" s="12" t="str">
        <f t="shared" si="17"/>
        <v/>
      </c>
      <c r="AU7" s="12" t="str">
        <f t="shared" si="18"/>
        <v/>
      </c>
      <c r="AV7" s="12" t="str">
        <f t="shared" si="19"/>
        <v/>
      </c>
      <c r="AW7" s="12" t="str">
        <f t="shared" si="20"/>
        <v/>
      </c>
      <c r="AX7" s="12" t="str">
        <f t="shared" si="21"/>
        <v/>
      </c>
      <c r="AY7" s="13"/>
      <c r="AZ7" s="14"/>
      <c r="BA7" s="14"/>
      <c r="BB7" s="15" t="str">
        <f t="shared" si="22"/>
        <v/>
      </c>
      <c r="BC7" s="16" t="str">
        <f t="shared" si="23"/>
        <v/>
      </c>
      <c r="BD7" s="13"/>
      <c r="BF7" s="23"/>
      <c r="BG7" s="10"/>
      <c r="BH7" s="10"/>
      <c r="BI7" s="10"/>
      <c r="BJ7" s="11"/>
      <c r="BK7" s="10"/>
      <c r="BL7" s="10" t="str">
        <f t="shared" si="24"/>
        <v/>
      </c>
      <c r="BM7" s="12" t="str">
        <f t="shared" si="25"/>
        <v/>
      </c>
      <c r="BN7" s="12" t="str">
        <f t="shared" si="26"/>
        <v/>
      </c>
      <c r="BO7" s="12" t="str">
        <f t="shared" si="27"/>
        <v/>
      </c>
      <c r="BP7" s="12" t="str">
        <f t="shared" si="28"/>
        <v/>
      </c>
      <c r="BQ7" s="12" t="str">
        <f t="shared" si="29"/>
        <v/>
      </c>
      <c r="BR7" s="13"/>
      <c r="BS7" s="14"/>
      <c r="BT7" s="14"/>
      <c r="BU7" s="15" t="str">
        <f t="shared" si="30"/>
        <v/>
      </c>
      <c r="BV7" s="16" t="str">
        <f t="shared" si="31"/>
        <v/>
      </c>
      <c r="BW7" s="13"/>
      <c r="BY7" s="23"/>
      <c r="BZ7" s="10"/>
      <c r="CA7" s="10"/>
      <c r="CB7" s="10"/>
      <c r="CC7" s="11"/>
      <c r="CD7" s="10"/>
      <c r="CE7" s="10" t="str">
        <f t="shared" si="32"/>
        <v/>
      </c>
      <c r="CF7" s="12" t="str">
        <f t="shared" si="33"/>
        <v/>
      </c>
      <c r="CG7" s="12" t="str">
        <f t="shared" si="34"/>
        <v/>
      </c>
      <c r="CH7" s="12" t="str">
        <f t="shared" si="35"/>
        <v/>
      </c>
      <c r="CI7" s="12" t="str">
        <f t="shared" si="36"/>
        <v/>
      </c>
      <c r="CJ7" s="12" t="str">
        <f t="shared" si="37"/>
        <v/>
      </c>
      <c r="CK7" s="13"/>
      <c r="CL7" s="14"/>
      <c r="CM7" s="14"/>
      <c r="CN7" s="15" t="str">
        <f t="shared" si="38"/>
        <v/>
      </c>
      <c r="CO7" s="16" t="str">
        <f t="shared" si="39"/>
        <v/>
      </c>
      <c r="CP7" s="13"/>
    </row>
    <row r="8" spans="1:94" ht="30" customHeight="1" x14ac:dyDescent="0.35">
      <c r="A8" s="23"/>
      <c r="B8" s="10"/>
      <c r="C8" s="10"/>
      <c r="D8" s="10"/>
      <c r="E8" s="11"/>
      <c r="F8" s="10"/>
      <c r="G8" s="10" t="str">
        <f t="shared" si="0"/>
        <v/>
      </c>
      <c r="H8" s="12" t="str">
        <f t="shared" si="1"/>
        <v/>
      </c>
      <c r="I8" s="12" t="str">
        <f t="shared" si="2"/>
        <v/>
      </c>
      <c r="J8" s="12" t="str">
        <f t="shared" si="3"/>
        <v/>
      </c>
      <c r="K8" s="12" t="str">
        <f t="shared" si="4"/>
        <v/>
      </c>
      <c r="L8" s="12" t="str">
        <f t="shared" si="5"/>
        <v/>
      </c>
      <c r="M8" s="13"/>
      <c r="N8" s="14"/>
      <c r="O8" s="14"/>
      <c r="P8" s="15" t="str">
        <f t="shared" si="6"/>
        <v/>
      </c>
      <c r="Q8" s="16" t="str">
        <f t="shared" si="7"/>
        <v/>
      </c>
      <c r="R8" s="13"/>
      <c r="T8" s="23"/>
      <c r="U8" s="10"/>
      <c r="V8" s="10"/>
      <c r="W8" s="10"/>
      <c r="X8" s="11"/>
      <c r="Y8" s="10"/>
      <c r="Z8" s="10" t="str">
        <f t="shared" si="8"/>
        <v/>
      </c>
      <c r="AA8" s="12" t="str">
        <f t="shared" si="9"/>
        <v/>
      </c>
      <c r="AB8" s="12" t="str">
        <f t="shared" si="10"/>
        <v/>
      </c>
      <c r="AC8" s="12" t="str">
        <f t="shared" si="11"/>
        <v/>
      </c>
      <c r="AD8" s="12" t="str">
        <f t="shared" si="12"/>
        <v/>
      </c>
      <c r="AE8" s="12" t="str">
        <f t="shared" si="13"/>
        <v/>
      </c>
      <c r="AF8" s="13"/>
      <c r="AG8" s="14"/>
      <c r="AH8" s="14"/>
      <c r="AI8" s="15" t="str">
        <f t="shared" si="14"/>
        <v/>
      </c>
      <c r="AJ8" s="16" t="str">
        <f t="shared" si="15"/>
        <v/>
      </c>
      <c r="AK8" s="13"/>
      <c r="AM8" s="23"/>
      <c r="AN8" s="10"/>
      <c r="AO8" s="10"/>
      <c r="AP8" s="10"/>
      <c r="AQ8" s="11"/>
      <c r="AR8" s="10"/>
      <c r="AS8" s="10" t="str">
        <f t="shared" si="16"/>
        <v/>
      </c>
      <c r="AT8" s="12" t="str">
        <f t="shared" si="17"/>
        <v/>
      </c>
      <c r="AU8" s="12" t="str">
        <f t="shared" si="18"/>
        <v/>
      </c>
      <c r="AV8" s="12" t="str">
        <f t="shared" si="19"/>
        <v/>
      </c>
      <c r="AW8" s="12" t="str">
        <f t="shared" si="20"/>
        <v/>
      </c>
      <c r="AX8" s="12" t="str">
        <f t="shared" si="21"/>
        <v/>
      </c>
      <c r="AY8" s="13"/>
      <c r="AZ8" s="14"/>
      <c r="BA8" s="14"/>
      <c r="BB8" s="15" t="str">
        <f t="shared" si="22"/>
        <v/>
      </c>
      <c r="BC8" s="16" t="str">
        <f t="shared" si="23"/>
        <v/>
      </c>
      <c r="BD8" s="13"/>
      <c r="BF8" s="23"/>
      <c r="BG8" s="10"/>
      <c r="BH8" s="10"/>
      <c r="BI8" s="10"/>
      <c r="BJ8" s="11"/>
      <c r="BK8" s="10"/>
      <c r="BL8" s="10" t="str">
        <f t="shared" si="24"/>
        <v/>
      </c>
      <c r="BM8" s="12" t="str">
        <f t="shared" si="25"/>
        <v/>
      </c>
      <c r="BN8" s="12" t="str">
        <f t="shared" si="26"/>
        <v/>
      </c>
      <c r="BO8" s="12" t="str">
        <f t="shared" si="27"/>
        <v/>
      </c>
      <c r="BP8" s="12" t="str">
        <f t="shared" si="28"/>
        <v/>
      </c>
      <c r="BQ8" s="12" t="str">
        <f t="shared" si="29"/>
        <v/>
      </c>
      <c r="BR8" s="13"/>
      <c r="BS8" s="14"/>
      <c r="BT8" s="14"/>
      <c r="BU8" s="15" t="str">
        <f t="shared" si="30"/>
        <v/>
      </c>
      <c r="BV8" s="16" t="str">
        <f t="shared" si="31"/>
        <v/>
      </c>
      <c r="BW8" s="13"/>
      <c r="BY8" s="23"/>
      <c r="BZ8" s="10"/>
      <c r="CA8" s="10"/>
      <c r="CB8" s="10"/>
      <c r="CC8" s="11"/>
      <c r="CD8" s="10"/>
      <c r="CE8" s="10" t="str">
        <f t="shared" si="32"/>
        <v/>
      </c>
      <c r="CF8" s="12" t="str">
        <f t="shared" si="33"/>
        <v/>
      </c>
      <c r="CG8" s="12" t="str">
        <f t="shared" si="34"/>
        <v/>
      </c>
      <c r="CH8" s="12" t="str">
        <f t="shared" si="35"/>
        <v/>
      </c>
      <c r="CI8" s="12" t="str">
        <f t="shared" si="36"/>
        <v/>
      </c>
      <c r="CJ8" s="12" t="str">
        <f t="shared" si="37"/>
        <v/>
      </c>
      <c r="CK8" s="13"/>
      <c r="CL8" s="14"/>
      <c r="CM8" s="14"/>
      <c r="CN8" s="15" t="str">
        <f t="shared" si="38"/>
        <v/>
      </c>
      <c r="CO8" s="16" t="str">
        <f t="shared" si="39"/>
        <v/>
      </c>
      <c r="CP8" s="13"/>
    </row>
    <row r="9" spans="1:94" ht="30" customHeight="1" x14ac:dyDescent="0.35">
      <c r="A9" s="23"/>
      <c r="B9" s="10"/>
      <c r="C9" s="10"/>
      <c r="D9" s="10"/>
      <c r="E9" s="11"/>
      <c r="F9" s="10"/>
      <c r="G9" s="10" t="str">
        <f t="shared" si="0"/>
        <v/>
      </c>
      <c r="H9" s="12" t="str">
        <f t="shared" si="1"/>
        <v/>
      </c>
      <c r="I9" s="12" t="str">
        <f t="shared" si="2"/>
        <v/>
      </c>
      <c r="J9" s="12" t="str">
        <f t="shared" si="3"/>
        <v/>
      </c>
      <c r="K9" s="12" t="str">
        <f t="shared" si="4"/>
        <v/>
      </c>
      <c r="L9" s="12" t="str">
        <f t="shared" si="5"/>
        <v/>
      </c>
      <c r="M9" s="13"/>
      <c r="N9" s="14"/>
      <c r="O9" s="14"/>
      <c r="P9" s="15" t="str">
        <f t="shared" si="6"/>
        <v/>
      </c>
      <c r="Q9" s="16" t="str">
        <f t="shared" si="7"/>
        <v/>
      </c>
      <c r="R9" s="13"/>
      <c r="T9" s="23"/>
      <c r="U9" s="10"/>
      <c r="V9" s="10"/>
      <c r="W9" s="10"/>
      <c r="X9" s="11"/>
      <c r="Y9" s="10"/>
      <c r="Z9" s="10" t="str">
        <f t="shared" si="8"/>
        <v/>
      </c>
      <c r="AA9" s="12" t="str">
        <f t="shared" si="9"/>
        <v/>
      </c>
      <c r="AB9" s="12" t="str">
        <f t="shared" si="10"/>
        <v/>
      </c>
      <c r="AC9" s="12" t="str">
        <f t="shared" si="11"/>
        <v/>
      </c>
      <c r="AD9" s="12" t="str">
        <f t="shared" si="12"/>
        <v/>
      </c>
      <c r="AE9" s="12" t="str">
        <f t="shared" si="13"/>
        <v/>
      </c>
      <c r="AF9" s="13"/>
      <c r="AG9" s="14"/>
      <c r="AH9" s="14"/>
      <c r="AI9" s="15" t="str">
        <f t="shared" si="14"/>
        <v/>
      </c>
      <c r="AJ9" s="16" t="str">
        <f t="shared" si="15"/>
        <v/>
      </c>
      <c r="AK9" s="13"/>
      <c r="AM9" s="23"/>
      <c r="AN9" s="10"/>
      <c r="AO9" s="10"/>
      <c r="AP9" s="10"/>
      <c r="AQ9" s="11"/>
      <c r="AR9" s="10"/>
      <c r="AS9" s="10" t="str">
        <f t="shared" si="16"/>
        <v/>
      </c>
      <c r="AT9" s="12" t="str">
        <f t="shared" si="17"/>
        <v/>
      </c>
      <c r="AU9" s="12" t="str">
        <f t="shared" si="18"/>
        <v/>
      </c>
      <c r="AV9" s="12" t="str">
        <f t="shared" si="19"/>
        <v/>
      </c>
      <c r="AW9" s="12" t="str">
        <f t="shared" si="20"/>
        <v/>
      </c>
      <c r="AX9" s="12" t="str">
        <f t="shared" si="21"/>
        <v/>
      </c>
      <c r="AY9" s="13"/>
      <c r="AZ9" s="14"/>
      <c r="BA9" s="14"/>
      <c r="BB9" s="15" t="str">
        <f t="shared" si="22"/>
        <v/>
      </c>
      <c r="BC9" s="16" t="str">
        <f t="shared" si="23"/>
        <v/>
      </c>
      <c r="BD9" s="13"/>
      <c r="BF9" s="23"/>
      <c r="BG9" s="10"/>
      <c r="BH9" s="10"/>
      <c r="BI9" s="10"/>
      <c r="BJ9" s="11"/>
      <c r="BK9" s="10"/>
      <c r="BL9" s="10" t="str">
        <f t="shared" si="24"/>
        <v/>
      </c>
      <c r="BM9" s="12" t="str">
        <f t="shared" si="25"/>
        <v/>
      </c>
      <c r="BN9" s="12" t="str">
        <f t="shared" si="26"/>
        <v/>
      </c>
      <c r="BO9" s="12" t="str">
        <f t="shared" si="27"/>
        <v/>
      </c>
      <c r="BP9" s="12" t="str">
        <f t="shared" si="28"/>
        <v/>
      </c>
      <c r="BQ9" s="12" t="str">
        <f t="shared" si="29"/>
        <v/>
      </c>
      <c r="BR9" s="13"/>
      <c r="BS9" s="14"/>
      <c r="BT9" s="14"/>
      <c r="BU9" s="15" t="str">
        <f t="shared" si="30"/>
        <v/>
      </c>
      <c r="BV9" s="16" t="str">
        <f t="shared" si="31"/>
        <v/>
      </c>
      <c r="BW9" s="13"/>
      <c r="BY9" s="23"/>
      <c r="BZ9" s="10"/>
      <c r="CA9" s="10"/>
      <c r="CB9" s="10"/>
      <c r="CC9" s="11"/>
      <c r="CD9" s="10"/>
      <c r="CE9" s="10" t="str">
        <f t="shared" si="32"/>
        <v/>
      </c>
      <c r="CF9" s="12" t="str">
        <f t="shared" si="33"/>
        <v/>
      </c>
      <c r="CG9" s="12" t="str">
        <f t="shared" si="34"/>
        <v/>
      </c>
      <c r="CH9" s="12" t="str">
        <f t="shared" si="35"/>
        <v/>
      </c>
      <c r="CI9" s="12" t="str">
        <f t="shared" si="36"/>
        <v/>
      </c>
      <c r="CJ9" s="12" t="str">
        <f t="shared" si="37"/>
        <v/>
      </c>
      <c r="CK9" s="13"/>
      <c r="CL9" s="14"/>
      <c r="CM9" s="14"/>
      <c r="CN9" s="15" t="str">
        <f t="shared" si="38"/>
        <v/>
      </c>
      <c r="CO9" s="16" t="str">
        <f t="shared" si="39"/>
        <v/>
      </c>
      <c r="CP9" s="13"/>
    </row>
    <row r="10" spans="1:94" ht="30" customHeight="1" x14ac:dyDescent="0.35">
      <c r="A10" s="23"/>
      <c r="B10" s="10"/>
      <c r="C10" s="10"/>
      <c r="D10" s="10"/>
      <c r="E10" s="11"/>
      <c r="F10" s="10"/>
      <c r="G10" s="10" t="str">
        <f t="shared" si="0"/>
        <v/>
      </c>
      <c r="H10" s="12" t="str">
        <f t="shared" si="1"/>
        <v/>
      </c>
      <c r="I10" s="12" t="str">
        <f t="shared" si="2"/>
        <v/>
      </c>
      <c r="J10" s="12" t="str">
        <f t="shared" si="3"/>
        <v/>
      </c>
      <c r="K10" s="12" t="str">
        <f t="shared" si="4"/>
        <v/>
      </c>
      <c r="L10" s="12" t="str">
        <f t="shared" si="5"/>
        <v/>
      </c>
      <c r="M10" s="13"/>
      <c r="N10" s="14"/>
      <c r="O10" s="14"/>
      <c r="P10" s="15" t="str">
        <f t="shared" si="6"/>
        <v/>
      </c>
      <c r="Q10" s="16" t="str">
        <f t="shared" si="7"/>
        <v/>
      </c>
      <c r="R10" s="13"/>
      <c r="T10" s="23"/>
      <c r="U10" s="10"/>
      <c r="V10" s="10"/>
      <c r="W10" s="10"/>
      <c r="X10" s="11"/>
      <c r="Y10" s="10"/>
      <c r="Z10" s="10" t="str">
        <f t="shared" si="8"/>
        <v/>
      </c>
      <c r="AA10" s="12" t="str">
        <f t="shared" si="9"/>
        <v/>
      </c>
      <c r="AB10" s="12" t="str">
        <f t="shared" si="10"/>
        <v/>
      </c>
      <c r="AC10" s="12" t="str">
        <f t="shared" si="11"/>
        <v/>
      </c>
      <c r="AD10" s="12" t="str">
        <f t="shared" si="12"/>
        <v/>
      </c>
      <c r="AE10" s="12" t="str">
        <f t="shared" si="13"/>
        <v/>
      </c>
      <c r="AF10" s="13"/>
      <c r="AG10" s="14"/>
      <c r="AH10" s="14"/>
      <c r="AI10" s="15" t="str">
        <f t="shared" si="14"/>
        <v/>
      </c>
      <c r="AJ10" s="16" t="str">
        <f t="shared" si="15"/>
        <v/>
      </c>
      <c r="AK10" s="13"/>
      <c r="AM10" s="23"/>
      <c r="AN10" s="10"/>
      <c r="AO10" s="10"/>
      <c r="AP10" s="10"/>
      <c r="AQ10" s="11"/>
      <c r="AR10" s="10"/>
      <c r="AS10" s="10" t="str">
        <f t="shared" si="16"/>
        <v/>
      </c>
      <c r="AT10" s="12" t="str">
        <f t="shared" si="17"/>
        <v/>
      </c>
      <c r="AU10" s="12" t="str">
        <f t="shared" si="18"/>
        <v/>
      </c>
      <c r="AV10" s="12" t="str">
        <f t="shared" si="19"/>
        <v/>
      </c>
      <c r="AW10" s="12" t="str">
        <f t="shared" si="20"/>
        <v/>
      </c>
      <c r="AX10" s="12" t="str">
        <f t="shared" si="21"/>
        <v/>
      </c>
      <c r="AY10" s="13"/>
      <c r="AZ10" s="14"/>
      <c r="BA10" s="14"/>
      <c r="BB10" s="15" t="str">
        <f t="shared" si="22"/>
        <v/>
      </c>
      <c r="BC10" s="16" t="str">
        <f t="shared" si="23"/>
        <v/>
      </c>
      <c r="BD10" s="13"/>
      <c r="BF10" s="23"/>
      <c r="BG10" s="10"/>
      <c r="BH10" s="10"/>
      <c r="BI10" s="10"/>
      <c r="BJ10" s="11"/>
      <c r="BK10" s="10"/>
      <c r="BL10" s="10" t="str">
        <f t="shared" si="24"/>
        <v/>
      </c>
      <c r="BM10" s="12" t="str">
        <f t="shared" si="25"/>
        <v/>
      </c>
      <c r="BN10" s="12" t="str">
        <f t="shared" si="26"/>
        <v/>
      </c>
      <c r="BO10" s="12" t="str">
        <f t="shared" si="27"/>
        <v/>
      </c>
      <c r="BP10" s="12" t="str">
        <f t="shared" si="28"/>
        <v/>
      </c>
      <c r="BQ10" s="12" t="str">
        <f t="shared" si="29"/>
        <v/>
      </c>
      <c r="BR10" s="13"/>
      <c r="BS10" s="14"/>
      <c r="BT10" s="14"/>
      <c r="BU10" s="15" t="str">
        <f t="shared" si="30"/>
        <v/>
      </c>
      <c r="BV10" s="16" t="str">
        <f t="shared" si="31"/>
        <v/>
      </c>
      <c r="BW10" s="13"/>
      <c r="BY10" s="23"/>
      <c r="BZ10" s="10"/>
      <c r="CA10" s="10"/>
      <c r="CB10" s="10"/>
      <c r="CC10" s="11"/>
      <c r="CD10" s="10"/>
      <c r="CE10" s="10" t="str">
        <f t="shared" si="32"/>
        <v/>
      </c>
      <c r="CF10" s="12" t="str">
        <f t="shared" si="33"/>
        <v/>
      </c>
      <c r="CG10" s="12" t="str">
        <f t="shared" si="34"/>
        <v/>
      </c>
      <c r="CH10" s="12" t="str">
        <f t="shared" si="35"/>
        <v/>
      </c>
      <c r="CI10" s="12" t="str">
        <f t="shared" si="36"/>
        <v/>
      </c>
      <c r="CJ10" s="12" t="str">
        <f t="shared" si="37"/>
        <v/>
      </c>
      <c r="CK10" s="13"/>
      <c r="CL10" s="14"/>
      <c r="CM10" s="14"/>
      <c r="CN10" s="15" t="str">
        <f t="shared" si="38"/>
        <v/>
      </c>
      <c r="CO10" s="16" t="str">
        <f t="shared" si="39"/>
        <v/>
      </c>
      <c r="CP10" s="13"/>
    </row>
    <row r="11" spans="1:94" ht="30" customHeight="1" x14ac:dyDescent="0.35">
      <c r="B11" s="10"/>
      <c r="C11" s="10"/>
      <c r="D11" s="10"/>
      <c r="E11" s="11"/>
      <c r="F11" s="10"/>
      <c r="G11" s="10" t="str">
        <f t="shared" si="0"/>
        <v/>
      </c>
      <c r="H11" s="12" t="str">
        <f t="shared" si="1"/>
        <v/>
      </c>
      <c r="I11" s="12" t="str">
        <f t="shared" si="2"/>
        <v/>
      </c>
      <c r="J11" s="12" t="str">
        <f t="shared" si="3"/>
        <v/>
      </c>
      <c r="K11" s="12" t="str">
        <f t="shared" si="4"/>
        <v/>
      </c>
      <c r="L11" s="12" t="str">
        <f t="shared" si="5"/>
        <v/>
      </c>
      <c r="M11" s="13"/>
      <c r="N11" s="14"/>
      <c r="O11" s="14"/>
      <c r="P11" s="15" t="str">
        <f t="shared" si="6"/>
        <v/>
      </c>
      <c r="Q11" s="16" t="str">
        <f t="shared" si="7"/>
        <v/>
      </c>
      <c r="R11" s="13"/>
      <c r="U11" s="10"/>
      <c r="V11" s="10"/>
      <c r="W11" s="10"/>
      <c r="X11" s="11"/>
      <c r="Y11" s="10"/>
      <c r="Z11" s="10" t="str">
        <f t="shared" si="8"/>
        <v/>
      </c>
      <c r="AA11" s="12" t="str">
        <f t="shared" si="9"/>
        <v/>
      </c>
      <c r="AB11" s="12" t="str">
        <f t="shared" si="10"/>
        <v/>
      </c>
      <c r="AC11" s="12" t="str">
        <f t="shared" si="11"/>
        <v/>
      </c>
      <c r="AD11" s="12" t="str">
        <f t="shared" si="12"/>
        <v/>
      </c>
      <c r="AE11" s="12" t="str">
        <f t="shared" si="13"/>
        <v/>
      </c>
      <c r="AF11" s="13"/>
      <c r="AG11" s="14"/>
      <c r="AH11" s="14"/>
      <c r="AI11" s="15" t="str">
        <f t="shared" si="14"/>
        <v/>
      </c>
      <c r="AJ11" s="16" t="str">
        <f t="shared" si="15"/>
        <v/>
      </c>
      <c r="AK11" s="13"/>
      <c r="AN11" s="10"/>
      <c r="AO11" s="10"/>
      <c r="AP11" s="10"/>
      <c r="AQ11" s="11"/>
      <c r="AR11" s="10"/>
      <c r="AS11" s="10" t="str">
        <f t="shared" si="16"/>
        <v/>
      </c>
      <c r="AT11" s="12" t="str">
        <f t="shared" si="17"/>
        <v/>
      </c>
      <c r="AU11" s="12" t="str">
        <f t="shared" si="18"/>
        <v/>
      </c>
      <c r="AV11" s="12" t="str">
        <f t="shared" si="19"/>
        <v/>
      </c>
      <c r="AW11" s="12" t="str">
        <f t="shared" si="20"/>
        <v/>
      </c>
      <c r="AX11" s="12" t="str">
        <f t="shared" si="21"/>
        <v/>
      </c>
      <c r="AY11" s="13"/>
      <c r="AZ11" s="14"/>
      <c r="BA11" s="14"/>
      <c r="BB11" s="15" t="str">
        <f t="shared" si="22"/>
        <v/>
      </c>
      <c r="BC11" s="16" t="str">
        <f t="shared" si="23"/>
        <v/>
      </c>
      <c r="BD11" s="13"/>
      <c r="BG11" s="10"/>
      <c r="BH11" s="10"/>
      <c r="BI11" s="10"/>
      <c r="BJ11" s="11"/>
      <c r="BK11" s="10"/>
      <c r="BL11" s="10" t="str">
        <f t="shared" si="24"/>
        <v/>
      </c>
      <c r="BM11" s="12" t="str">
        <f t="shared" si="25"/>
        <v/>
      </c>
      <c r="BN11" s="12" t="str">
        <f t="shared" si="26"/>
        <v/>
      </c>
      <c r="BO11" s="12" t="str">
        <f t="shared" si="27"/>
        <v/>
      </c>
      <c r="BP11" s="12" t="str">
        <f t="shared" si="28"/>
        <v/>
      </c>
      <c r="BQ11" s="12" t="str">
        <f t="shared" si="29"/>
        <v/>
      </c>
      <c r="BR11" s="13"/>
      <c r="BS11" s="14"/>
      <c r="BT11" s="14"/>
      <c r="BU11" s="15" t="str">
        <f t="shared" si="30"/>
        <v/>
      </c>
      <c r="BV11" s="16" t="str">
        <f t="shared" si="31"/>
        <v/>
      </c>
      <c r="BW11" s="13"/>
      <c r="BZ11" s="10"/>
      <c r="CA11" s="10"/>
      <c r="CB11" s="10"/>
      <c r="CC11" s="11"/>
      <c r="CD11" s="10"/>
      <c r="CE11" s="10" t="str">
        <f t="shared" si="32"/>
        <v/>
      </c>
      <c r="CF11" s="12" t="str">
        <f t="shared" si="33"/>
        <v/>
      </c>
      <c r="CG11" s="12" t="str">
        <f t="shared" si="34"/>
        <v/>
      </c>
      <c r="CH11" s="12" t="str">
        <f t="shared" si="35"/>
        <v/>
      </c>
      <c r="CI11" s="12" t="str">
        <f t="shared" si="36"/>
        <v/>
      </c>
      <c r="CJ11" s="12" t="str">
        <f t="shared" si="37"/>
        <v/>
      </c>
      <c r="CK11" s="13"/>
      <c r="CL11" s="14"/>
      <c r="CM11" s="14"/>
      <c r="CN11" s="15" t="str">
        <f t="shared" si="38"/>
        <v/>
      </c>
      <c r="CO11" s="16" t="str">
        <f t="shared" si="39"/>
        <v/>
      </c>
      <c r="CP11" s="13"/>
    </row>
    <row r="12" spans="1:94" ht="30" customHeight="1" x14ac:dyDescent="0.35">
      <c r="B12" s="10"/>
      <c r="C12" s="10"/>
      <c r="D12" s="10"/>
      <c r="E12" s="11"/>
      <c r="F12" s="10"/>
      <c r="G12" s="10" t="str">
        <f t="shared" si="0"/>
        <v/>
      </c>
      <c r="H12" s="12" t="str">
        <f t="shared" si="1"/>
        <v/>
      </c>
      <c r="I12" s="12" t="str">
        <f t="shared" si="2"/>
        <v/>
      </c>
      <c r="J12" s="12" t="str">
        <f t="shared" si="3"/>
        <v/>
      </c>
      <c r="K12" s="12" t="str">
        <f t="shared" si="4"/>
        <v/>
      </c>
      <c r="L12" s="12" t="str">
        <f t="shared" si="5"/>
        <v/>
      </c>
      <c r="M12" s="13"/>
      <c r="N12" s="14"/>
      <c r="O12" s="14"/>
      <c r="P12" s="15" t="str">
        <f t="shared" si="6"/>
        <v/>
      </c>
      <c r="Q12" s="16" t="str">
        <f t="shared" si="7"/>
        <v/>
      </c>
      <c r="R12" s="13"/>
      <c r="U12" s="10"/>
      <c r="V12" s="10"/>
      <c r="W12" s="10"/>
      <c r="X12" s="11"/>
      <c r="Y12" s="10"/>
      <c r="Z12" s="10" t="str">
        <f t="shared" si="8"/>
        <v/>
      </c>
      <c r="AA12" s="12" t="str">
        <f t="shared" si="9"/>
        <v/>
      </c>
      <c r="AB12" s="12" t="str">
        <f t="shared" si="10"/>
        <v/>
      </c>
      <c r="AC12" s="12" t="str">
        <f t="shared" si="11"/>
        <v/>
      </c>
      <c r="AD12" s="12" t="str">
        <f t="shared" si="12"/>
        <v/>
      </c>
      <c r="AE12" s="12" t="str">
        <f t="shared" si="13"/>
        <v/>
      </c>
      <c r="AF12" s="13"/>
      <c r="AG12" s="14"/>
      <c r="AH12" s="14"/>
      <c r="AI12" s="15" t="str">
        <f t="shared" si="14"/>
        <v/>
      </c>
      <c r="AJ12" s="16" t="str">
        <f t="shared" si="15"/>
        <v/>
      </c>
      <c r="AK12" s="13"/>
      <c r="AN12" s="10"/>
      <c r="AO12" s="10"/>
      <c r="AP12" s="10"/>
      <c r="AQ12" s="11"/>
      <c r="AR12" s="10"/>
      <c r="AS12" s="10" t="str">
        <f t="shared" si="16"/>
        <v/>
      </c>
      <c r="AT12" s="12" t="str">
        <f t="shared" si="17"/>
        <v/>
      </c>
      <c r="AU12" s="12" t="str">
        <f t="shared" si="18"/>
        <v/>
      </c>
      <c r="AV12" s="12" t="str">
        <f t="shared" si="19"/>
        <v/>
      </c>
      <c r="AW12" s="12" t="str">
        <f t="shared" si="20"/>
        <v/>
      </c>
      <c r="AX12" s="12" t="str">
        <f t="shared" si="21"/>
        <v/>
      </c>
      <c r="AY12" s="13"/>
      <c r="AZ12" s="14"/>
      <c r="BA12" s="14"/>
      <c r="BB12" s="15" t="str">
        <f t="shared" si="22"/>
        <v/>
      </c>
      <c r="BC12" s="16" t="str">
        <f t="shared" si="23"/>
        <v/>
      </c>
      <c r="BD12" s="13"/>
      <c r="BG12" s="10"/>
      <c r="BH12" s="10"/>
      <c r="BI12" s="10"/>
      <c r="BJ12" s="11"/>
      <c r="BK12" s="10"/>
      <c r="BL12" s="10" t="str">
        <f t="shared" si="24"/>
        <v/>
      </c>
      <c r="BM12" s="12" t="str">
        <f t="shared" si="25"/>
        <v/>
      </c>
      <c r="BN12" s="12" t="str">
        <f t="shared" si="26"/>
        <v/>
      </c>
      <c r="BO12" s="12" t="str">
        <f t="shared" si="27"/>
        <v/>
      </c>
      <c r="BP12" s="12" t="str">
        <f t="shared" si="28"/>
        <v/>
      </c>
      <c r="BQ12" s="12" t="str">
        <f t="shared" si="29"/>
        <v/>
      </c>
      <c r="BR12" s="13"/>
      <c r="BS12" s="14"/>
      <c r="BT12" s="14"/>
      <c r="BU12" s="15" t="str">
        <f t="shared" si="30"/>
        <v/>
      </c>
      <c r="BV12" s="16" t="str">
        <f t="shared" si="31"/>
        <v/>
      </c>
      <c r="BW12" s="13"/>
      <c r="BZ12" s="10"/>
      <c r="CA12" s="10"/>
      <c r="CB12" s="10"/>
      <c r="CC12" s="11"/>
      <c r="CD12" s="10"/>
      <c r="CE12" s="10" t="str">
        <f t="shared" si="32"/>
        <v/>
      </c>
      <c r="CF12" s="12" t="str">
        <f t="shared" si="33"/>
        <v/>
      </c>
      <c r="CG12" s="12" t="str">
        <f t="shared" si="34"/>
        <v/>
      </c>
      <c r="CH12" s="12" t="str">
        <f t="shared" si="35"/>
        <v/>
      </c>
      <c r="CI12" s="12" t="str">
        <f t="shared" si="36"/>
        <v/>
      </c>
      <c r="CJ12" s="12" t="str">
        <f t="shared" si="37"/>
        <v/>
      </c>
      <c r="CK12" s="13"/>
      <c r="CL12" s="14"/>
      <c r="CM12" s="14"/>
      <c r="CN12" s="15" t="str">
        <f t="shared" si="38"/>
        <v/>
      </c>
      <c r="CO12" s="16" t="str">
        <f t="shared" si="39"/>
        <v/>
      </c>
      <c r="CP12" s="13"/>
    </row>
    <row r="13" spans="1:94" s="8" customFormat="1" ht="30" customHeight="1" x14ac:dyDescent="0.35">
      <c r="A13" s="18"/>
      <c r="B13" s="10"/>
      <c r="C13" s="10"/>
      <c r="D13" s="10"/>
      <c r="E13" s="11"/>
      <c r="F13" s="10"/>
      <c r="G13" s="10" t="str">
        <f t="shared" si="0"/>
        <v/>
      </c>
      <c r="H13" s="12" t="str">
        <f t="shared" si="1"/>
        <v/>
      </c>
      <c r="I13" s="12" t="str">
        <f t="shared" si="2"/>
        <v/>
      </c>
      <c r="J13" s="12" t="str">
        <f t="shared" si="3"/>
        <v/>
      </c>
      <c r="K13" s="12" t="str">
        <f t="shared" si="4"/>
        <v/>
      </c>
      <c r="L13" s="12" t="str">
        <f t="shared" si="5"/>
        <v/>
      </c>
      <c r="M13" s="13"/>
      <c r="N13" s="14"/>
      <c r="O13" s="14"/>
      <c r="P13" s="15" t="str">
        <f t="shared" si="6"/>
        <v/>
      </c>
      <c r="Q13" s="16" t="str">
        <f t="shared" si="7"/>
        <v/>
      </c>
      <c r="R13" s="13"/>
      <c r="T13" s="18"/>
      <c r="U13" s="10"/>
      <c r="V13" s="10"/>
      <c r="W13" s="10"/>
      <c r="X13" s="11"/>
      <c r="Y13" s="10"/>
      <c r="Z13" s="10" t="str">
        <f t="shared" si="8"/>
        <v/>
      </c>
      <c r="AA13" s="12" t="str">
        <f t="shared" si="9"/>
        <v/>
      </c>
      <c r="AB13" s="12" t="str">
        <f t="shared" si="10"/>
        <v/>
      </c>
      <c r="AC13" s="12" t="str">
        <f t="shared" si="11"/>
        <v/>
      </c>
      <c r="AD13" s="12" t="str">
        <f t="shared" si="12"/>
        <v/>
      </c>
      <c r="AE13" s="12" t="str">
        <f t="shared" si="13"/>
        <v/>
      </c>
      <c r="AF13" s="13"/>
      <c r="AG13" s="14"/>
      <c r="AH13" s="14"/>
      <c r="AI13" s="15" t="str">
        <f t="shared" si="14"/>
        <v/>
      </c>
      <c r="AJ13" s="16" t="str">
        <f t="shared" si="15"/>
        <v/>
      </c>
      <c r="AK13" s="13"/>
      <c r="AM13" s="18"/>
      <c r="AN13" s="10"/>
      <c r="AO13" s="10"/>
      <c r="AP13" s="10"/>
      <c r="AQ13" s="11"/>
      <c r="AR13" s="10"/>
      <c r="AS13" s="10" t="str">
        <f t="shared" si="16"/>
        <v/>
      </c>
      <c r="AT13" s="12" t="str">
        <f t="shared" si="17"/>
        <v/>
      </c>
      <c r="AU13" s="12" t="str">
        <f t="shared" si="18"/>
        <v/>
      </c>
      <c r="AV13" s="12" t="str">
        <f t="shared" si="19"/>
        <v/>
      </c>
      <c r="AW13" s="12" t="str">
        <f t="shared" si="20"/>
        <v/>
      </c>
      <c r="AX13" s="12" t="str">
        <f t="shared" si="21"/>
        <v/>
      </c>
      <c r="AY13" s="13"/>
      <c r="AZ13" s="14"/>
      <c r="BA13" s="14"/>
      <c r="BB13" s="15" t="str">
        <f t="shared" si="22"/>
        <v/>
      </c>
      <c r="BC13" s="16" t="str">
        <f t="shared" si="23"/>
        <v/>
      </c>
      <c r="BD13" s="13"/>
      <c r="BF13" s="18"/>
      <c r="BG13" s="10"/>
      <c r="BH13" s="10"/>
      <c r="BI13" s="10"/>
      <c r="BJ13" s="11"/>
      <c r="BK13" s="10"/>
      <c r="BL13" s="10" t="str">
        <f t="shared" si="24"/>
        <v/>
      </c>
      <c r="BM13" s="12" t="str">
        <f t="shared" si="25"/>
        <v/>
      </c>
      <c r="BN13" s="12" t="str">
        <f t="shared" si="26"/>
        <v/>
      </c>
      <c r="BO13" s="12" t="str">
        <f t="shared" si="27"/>
        <v/>
      </c>
      <c r="BP13" s="12" t="str">
        <f t="shared" si="28"/>
        <v/>
      </c>
      <c r="BQ13" s="12" t="str">
        <f t="shared" si="29"/>
        <v/>
      </c>
      <c r="BR13" s="13"/>
      <c r="BS13" s="14"/>
      <c r="BT13" s="14"/>
      <c r="BU13" s="15" t="str">
        <f t="shared" si="30"/>
        <v/>
      </c>
      <c r="BV13" s="16" t="str">
        <f t="shared" si="31"/>
        <v/>
      </c>
      <c r="BW13" s="13"/>
      <c r="BY13" s="18"/>
      <c r="BZ13" s="10"/>
      <c r="CA13" s="10"/>
      <c r="CB13" s="10"/>
      <c r="CC13" s="11"/>
      <c r="CD13" s="10"/>
      <c r="CE13" s="10" t="str">
        <f t="shared" si="32"/>
        <v/>
      </c>
      <c r="CF13" s="12" t="str">
        <f t="shared" si="33"/>
        <v/>
      </c>
      <c r="CG13" s="12" t="str">
        <f t="shared" si="34"/>
        <v/>
      </c>
      <c r="CH13" s="12" t="str">
        <f t="shared" si="35"/>
        <v/>
      </c>
      <c r="CI13" s="12" t="str">
        <f t="shared" si="36"/>
        <v/>
      </c>
      <c r="CJ13" s="12" t="str">
        <f t="shared" si="37"/>
        <v/>
      </c>
      <c r="CK13" s="13"/>
      <c r="CL13" s="14"/>
      <c r="CM13" s="14"/>
      <c r="CN13" s="15" t="str">
        <f t="shared" si="38"/>
        <v/>
      </c>
      <c r="CO13" s="16" t="str">
        <f t="shared" si="39"/>
        <v/>
      </c>
      <c r="CP13" s="13"/>
    </row>
    <row r="14" spans="1:94" ht="30" customHeight="1" x14ac:dyDescent="0.35">
      <c r="B14" s="10"/>
      <c r="C14" s="10"/>
      <c r="D14" s="10"/>
      <c r="E14" s="11"/>
      <c r="F14" s="10"/>
      <c r="G14" s="10" t="str">
        <f t="shared" si="0"/>
        <v/>
      </c>
      <c r="H14" s="12" t="str">
        <f t="shared" si="1"/>
        <v/>
      </c>
      <c r="I14" s="12" t="str">
        <f t="shared" si="2"/>
        <v/>
      </c>
      <c r="J14" s="12" t="str">
        <f t="shared" si="3"/>
        <v/>
      </c>
      <c r="K14" s="12" t="str">
        <f t="shared" si="4"/>
        <v/>
      </c>
      <c r="L14" s="12" t="str">
        <f t="shared" si="5"/>
        <v/>
      </c>
      <c r="M14" s="13"/>
      <c r="N14" s="14"/>
      <c r="O14" s="14"/>
      <c r="P14" s="15" t="str">
        <f t="shared" si="6"/>
        <v/>
      </c>
      <c r="Q14" s="16" t="str">
        <f t="shared" si="7"/>
        <v/>
      </c>
      <c r="R14" s="13"/>
      <c r="U14" s="10"/>
      <c r="V14" s="10"/>
      <c r="W14" s="10"/>
      <c r="X14" s="11"/>
      <c r="Y14" s="10"/>
      <c r="Z14" s="10" t="str">
        <f t="shared" si="8"/>
        <v/>
      </c>
      <c r="AA14" s="12" t="str">
        <f t="shared" si="9"/>
        <v/>
      </c>
      <c r="AB14" s="12" t="str">
        <f t="shared" si="10"/>
        <v/>
      </c>
      <c r="AC14" s="12" t="str">
        <f t="shared" si="11"/>
        <v/>
      </c>
      <c r="AD14" s="12" t="str">
        <f t="shared" si="12"/>
        <v/>
      </c>
      <c r="AE14" s="12" t="str">
        <f t="shared" si="13"/>
        <v/>
      </c>
      <c r="AF14" s="13"/>
      <c r="AG14" s="14"/>
      <c r="AH14" s="14"/>
      <c r="AI14" s="15" t="str">
        <f t="shared" si="14"/>
        <v/>
      </c>
      <c r="AJ14" s="16" t="str">
        <f t="shared" si="15"/>
        <v/>
      </c>
      <c r="AK14" s="13"/>
      <c r="AN14" s="10"/>
      <c r="AO14" s="10"/>
      <c r="AP14" s="10"/>
      <c r="AQ14" s="11"/>
      <c r="AR14" s="10"/>
      <c r="AS14" s="10" t="str">
        <f t="shared" si="16"/>
        <v/>
      </c>
      <c r="AT14" s="12" t="str">
        <f t="shared" si="17"/>
        <v/>
      </c>
      <c r="AU14" s="12" t="str">
        <f t="shared" si="18"/>
        <v/>
      </c>
      <c r="AV14" s="12" t="str">
        <f t="shared" si="19"/>
        <v/>
      </c>
      <c r="AW14" s="12" t="str">
        <f t="shared" si="20"/>
        <v/>
      </c>
      <c r="AX14" s="12" t="str">
        <f t="shared" si="21"/>
        <v/>
      </c>
      <c r="AY14" s="13"/>
      <c r="AZ14" s="14"/>
      <c r="BA14" s="14"/>
      <c r="BB14" s="15" t="str">
        <f t="shared" si="22"/>
        <v/>
      </c>
      <c r="BC14" s="16" t="str">
        <f t="shared" si="23"/>
        <v/>
      </c>
      <c r="BD14" s="13"/>
      <c r="BG14" s="10"/>
      <c r="BH14" s="10"/>
      <c r="BI14" s="10"/>
      <c r="BJ14" s="11"/>
      <c r="BK14" s="10"/>
      <c r="BL14" s="10" t="str">
        <f t="shared" si="24"/>
        <v/>
      </c>
      <c r="BM14" s="12" t="str">
        <f t="shared" si="25"/>
        <v/>
      </c>
      <c r="BN14" s="12" t="str">
        <f t="shared" si="26"/>
        <v/>
      </c>
      <c r="BO14" s="12" t="str">
        <f t="shared" si="27"/>
        <v/>
      </c>
      <c r="BP14" s="12" t="str">
        <f t="shared" si="28"/>
        <v/>
      </c>
      <c r="BQ14" s="12" t="str">
        <f t="shared" si="29"/>
        <v/>
      </c>
      <c r="BR14" s="13"/>
      <c r="BS14" s="14"/>
      <c r="BT14" s="14"/>
      <c r="BU14" s="15" t="str">
        <f t="shared" si="30"/>
        <v/>
      </c>
      <c r="BV14" s="16" t="str">
        <f t="shared" si="31"/>
        <v/>
      </c>
      <c r="BW14" s="13"/>
      <c r="BZ14" s="10"/>
      <c r="CA14" s="10"/>
      <c r="CB14" s="10"/>
      <c r="CC14" s="11"/>
      <c r="CD14" s="10"/>
      <c r="CE14" s="10" t="str">
        <f t="shared" si="32"/>
        <v/>
      </c>
      <c r="CF14" s="12" t="str">
        <f t="shared" si="33"/>
        <v/>
      </c>
      <c r="CG14" s="12" t="str">
        <f t="shared" si="34"/>
        <v/>
      </c>
      <c r="CH14" s="12" t="str">
        <f t="shared" si="35"/>
        <v/>
      </c>
      <c r="CI14" s="12" t="str">
        <f t="shared" si="36"/>
        <v/>
      </c>
      <c r="CJ14" s="12" t="str">
        <f t="shared" si="37"/>
        <v/>
      </c>
      <c r="CK14" s="13"/>
      <c r="CL14" s="14"/>
      <c r="CM14" s="14"/>
      <c r="CN14" s="15" t="str">
        <f t="shared" si="38"/>
        <v/>
      </c>
      <c r="CO14" s="16" t="str">
        <f t="shared" si="39"/>
        <v/>
      </c>
      <c r="CP14" s="13"/>
    </row>
    <row r="15" spans="1:94" ht="30" customHeight="1" x14ac:dyDescent="0.35">
      <c r="B15" s="10"/>
      <c r="C15" s="10"/>
      <c r="D15" s="10"/>
      <c r="E15" s="11"/>
      <c r="F15" s="10"/>
      <c r="G15" s="10" t="str">
        <f t="shared" si="0"/>
        <v/>
      </c>
      <c r="H15" s="12" t="str">
        <f t="shared" si="1"/>
        <v/>
      </c>
      <c r="I15" s="12" t="str">
        <f t="shared" si="2"/>
        <v/>
      </c>
      <c r="J15" s="12" t="str">
        <f t="shared" si="3"/>
        <v/>
      </c>
      <c r="K15" s="12" t="str">
        <f t="shared" si="4"/>
        <v/>
      </c>
      <c r="L15" s="12" t="str">
        <f t="shared" si="5"/>
        <v/>
      </c>
      <c r="M15" s="13"/>
      <c r="N15" s="14"/>
      <c r="O15" s="14"/>
      <c r="P15" s="15" t="str">
        <f t="shared" si="6"/>
        <v/>
      </c>
      <c r="Q15" s="16" t="str">
        <f t="shared" si="7"/>
        <v/>
      </c>
      <c r="R15" s="13"/>
      <c r="U15" s="10"/>
      <c r="V15" s="10"/>
      <c r="W15" s="10"/>
      <c r="X15" s="11"/>
      <c r="Y15" s="10"/>
      <c r="Z15" s="10" t="str">
        <f t="shared" si="8"/>
        <v/>
      </c>
      <c r="AA15" s="12" t="str">
        <f t="shared" si="9"/>
        <v/>
      </c>
      <c r="AB15" s="12" t="str">
        <f t="shared" si="10"/>
        <v/>
      </c>
      <c r="AC15" s="12" t="str">
        <f t="shared" si="11"/>
        <v/>
      </c>
      <c r="AD15" s="12" t="str">
        <f t="shared" si="12"/>
        <v/>
      </c>
      <c r="AE15" s="12" t="str">
        <f t="shared" si="13"/>
        <v/>
      </c>
      <c r="AF15" s="13"/>
      <c r="AG15" s="14"/>
      <c r="AH15" s="14"/>
      <c r="AI15" s="15" t="str">
        <f t="shared" si="14"/>
        <v/>
      </c>
      <c r="AJ15" s="16" t="str">
        <f t="shared" si="15"/>
        <v/>
      </c>
      <c r="AK15" s="13"/>
      <c r="AN15" s="10"/>
      <c r="AO15" s="10"/>
      <c r="AP15" s="10"/>
      <c r="AQ15" s="11"/>
      <c r="AR15" s="10"/>
      <c r="AS15" s="10" t="str">
        <f t="shared" si="16"/>
        <v/>
      </c>
      <c r="AT15" s="12" t="str">
        <f t="shared" si="17"/>
        <v/>
      </c>
      <c r="AU15" s="12" t="str">
        <f t="shared" si="18"/>
        <v/>
      </c>
      <c r="AV15" s="12" t="str">
        <f t="shared" si="19"/>
        <v/>
      </c>
      <c r="AW15" s="12" t="str">
        <f t="shared" si="20"/>
        <v/>
      </c>
      <c r="AX15" s="12" t="str">
        <f t="shared" si="21"/>
        <v/>
      </c>
      <c r="AY15" s="13"/>
      <c r="AZ15" s="14"/>
      <c r="BA15" s="14"/>
      <c r="BB15" s="15" t="str">
        <f t="shared" si="22"/>
        <v/>
      </c>
      <c r="BC15" s="16" t="str">
        <f t="shared" si="23"/>
        <v/>
      </c>
      <c r="BD15" s="13"/>
      <c r="BG15" s="10"/>
      <c r="BH15" s="10"/>
      <c r="BI15" s="10"/>
      <c r="BJ15" s="11"/>
      <c r="BK15" s="10"/>
      <c r="BL15" s="10" t="str">
        <f t="shared" si="24"/>
        <v/>
      </c>
      <c r="BM15" s="12" t="str">
        <f t="shared" si="25"/>
        <v/>
      </c>
      <c r="BN15" s="12" t="str">
        <f t="shared" si="26"/>
        <v/>
      </c>
      <c r="BO15" s="12" t="str">
        <f t="shared" si="27"/>
        <v/>
      </c>
      <c r="BP15" s="12" t="str">
        <f t="shared" si="28"/>
        <v/>
      </c>
      <c r="BQ15" s="12" t="str">
        <f t="shared" si="29"/>
        <v/>
      </c>
      <c r="BR15" s="13"/>
      <c r="BS15" s="14"/>
      <c r="BT15" s="14"/>
      <c r="BU15" s="15" t="str">
        <f t="shared" si="30"/>
        <v/>
      </c>
      <c r="BV15" s="16" t="str">
        <f t="shared" si="31"/>
        <v/>
      </c>
      <c r="BW15" s="13"/>
      <c r="BZ15" s="10"/>
      <c r="CA15" s="10"/>
      <c r="CB15" s="10"/>
      <c r="CC15" s="11"/>
      <c r="CD15" s="10"/>
      <c r="CE15" s="10" t="str">
        <f t="shared" si="32"/>
        <v/>
      </c>
      <c r="CF15" s="12" t="str">
        <f t="shared" si="33"/>
        <v/>
      </c>
      <c r="CG15" s="12" t="str">
        <f t="shared" si="34"/>
        <v/>
      </c>
      <c r="CH15" s="12" t="str">
        <f t="shared" si="35"/>
        <v/>
      </c>
      <c r="CI15" s="12" t="str">
        <f t="shared" si="36"/>
        <v/>
      </c>
      <c r="CJ15" s="12" t="str">
        <f t="shared" si="37"/>
        <v/>
      </c>
      <c r="CK15" s="13"/>
      <c r="CL15" s="14"/>
      <c r="CM15" s="14"/>
      <c r="CN15" s="15" t="str">
        <f t="shared" si="38"/>
        <v/>
      </c>
      <c r="CO15" s="16" t="str">
        <f t="shared" si="39"/>
        <v/>
      </c>
      <c r="CP15" s="13"/>
    </row>
    <row r="16" spans="1:94" ht="30" customHeight="1" x14ac:dyDescent="0.35">
      <c r="B16" s="10"/>
      <c r="C16" s="10"/>
      <c r="D16" s="10"/>
      <c r="E16" s="11"/>
      <c r="F16" s="10"/>
      <c r="G16" s="10" t="str">
        <f t="shared" si="0"/>
        <v/>
      </c>
      <c r="H16" s="12" t="str">
        <f t="shared" si="1"/>
        <v/>
      </c>
      <c r="I16" s="12" t="str">
        <f t="shared" si="2"/>
        <v/>
      </c>
      <c r="J16" s="12" t="str">
        <f t="shared" si="3"/>
        <v/>
      </c>
      <c r="K16" s="12" t="str">
        <f t="shared" si="4"/>
        <v/>
      </c>
      <c r="L16" s="12" t="str">
        <f t="shared" si="5"/>
        <v/>
      </c>
      <c r="M16" s="13"/>
      <c r="N16" s="14"/>
      <c r="O16" s="14"/>
      <c r="P16" s="15" t="str">
        <f t="shared" si="6"/>
        <v/>
      </c>
      <c r="Q16" s="16" t="str">
        <f t="shared" si="7"/>
        <v/>
      </c>
      <c r="R16" s="13"/>
      <c r="U16" s="10"/>
      <c r="V16" s="10"/>
      <c r="W16" s="10"/>
      <c r="X16" s="11"/>
      <c r="Y16" s="10"/>
      <c r="Z16" s="10" t="str">
        <f t="shared" si="8"/>
        <v/>
      </c>
      <c r="AA16" s="12" t="str">
        <f t="shared" si="9"/>
        <v/>
      </c>
      <c r="AB16" s="12" t="str">
        <f t="shared" si="10"/>
        <v/>
      </c>
      <c r="AC16" s="12" t="str">
        <f t="shared" si="11"/>
        <v/>
      </c>
      <c r="AD16" s="12" t="str">
        <f t="shared" si="12"/>
        <v/>
      </c>
      <c r="AE16" s="12" t="str">
        <f t="shared" si="13"/>
        <v/>
      </c>
      <c r="AF16" s="13"/>
      <c r="AG16" s="14"/>
      <c r="AH16" s="14"/>
      <c r="AI16" s="15" t="str">
        <f t="shared" si="14"/>
        <v/>
      </c>
      <c r="AJ16" s="16" t="str">
        <f t="shared" si="15"/>
        <v/>
      </c>
      <c r="AK16" s="13"/>
      <c r="AN16" s="10"/>
      <c r="AO16" s="10"/>
      <c r="AP16" s="10"/>
      <c r="AQ16" s="11"/>
      <c r="AR16" s="10"/>
      <c r="AS16" s="10" t="str">
        <f t="shared" si="16"/>
        <v/>
      </c>
      <c r="AT16" s="12" t="str">
        <f t="shared" si="17"/>
        <v/>
      </c>
      <c r="AU16" s="12" t="str">
        <f t="shared" si="18"/>
        <v/>
      </c>
      <c r="AV16" s="12" t="str">
        <f t="shared" si="19"/>
        <v/>
      </c>
      <c r="AW16" s="12" t="str">
        <f t="shared" si="20"/>
        <v/>
      </c>
      <c r="AX16" s="12" t="str">
        <f t="shared" si="21"/>
        <v/>
      </c>
      <c r="AY16" s="13"/>
      <c r="AZ16" s="14"/>
      <c r="BA16" s="14"/>
      <c r="BB16" s="15" t="str">
        <f t="shared" si="22"/>
        <v/>
      </c>
      <c r="BC16" s="16" t="str">
        <f t="shared" si="23"/>
        <v/>
      </c>
      <c r="BD16" s="13"/>
      <c r="BG16" s="10"/>
      <c r="BH16" s="10"/>
      <c r="BI16" s="10"/>
      <c r="BJ16" s="11"/>
      <c r="BK16" s="10"/>
      <c r="BL16" s="10" t="str">
        <f t="shared" si="24"/>
        <v/>
      </c>
      <c r="BM16" s="12" t="str">
        <f t="shared" si="25"/>
        <v/>
      </c>
      <c r="BN16" s="12" t="str">
        <f t="shared" si="26"/>
        <v/>
      </c>
      <c r="BO16" s="12" t="str">
        <f t="shared" si="27"/>
        <v/>
      </c>
      <c r="BP16" s="12" t="str">
        <f t="shared" si="28"/>
        <v/>
      </c>
      <c r="BQ16" s="12" t="str">
        <f t="shared" si="29"/>
        <v/>
      </c>
      <c r="BR16" s="13"/>
      <c r="BS16" s="14"/>
      <c r="BT16" s="14"/>
      <c r="BU16" s="15" t="str">
        <f t="shared" si="30"/>
        <v/>
      </c>
      <c r="BV16" s="16" t="str">
        <f t="shared" si="31"/>
        <v/>
      </c>
      <c r="BW16" s="13"/>
      <c r="BZ16" s="10"/>
      <c r="CA16" s="10"/>
      <c r="CB16" s="10"/>
      <c r="CC16" s="11"/>
      <c r="CD16" s="10"/>
      <c r="CE16" s="10" t="str">
        <f t="shared" si="32"/>
        <v/>
      </c>
      <c r="CF16" s="12" t="str">
        <f t="shared" si="33"/>
        <v/>
      </c>
      <c r="CG16" s="12" t="str">
        <f t="shared" si="34"/>
        <v/>
      </c>
      <c r="CH16" s="12" t="str">
        <f t="shared" si="35"/>
        <v/>
      </c>
      <c r="CI16" s="12" t="str">
        <f t="shared" si="36"/>
        <v/>
      </c>
      <c r="CJ16" s="12" t="str">
        <f t="shared" si="37"/>
        <v/>
      </c>
      <c r="CK16" s="13"/>
      <c r="CL16" s="14"/>
      <c r="CM16" s="14"/>
      <c r="CN16" s="15" t="str">
        <f t="shared" si="38"/>
        <v/>
      </c>
      <c r="CO16" s="16" t="str">
        <f t="shared" si="39"/>
        <v/>
      </c>
      <c r="CP16" s="13"/>
    </row>
    <row r="17" spans="2:94" ht="30" customHeight="1" x14ac:dyDescent="0.35">
      <c r="B17" s="10"/>
      <c r="C17" s="10"/>
      <c r="D17" s="10"/>
      <c r="E17" s="11"/>
      <c r="F17" s="10"/>
      <c r="G17" s="10" t="str">
        <f t="shared" si="0"/>
        <v/>
      </c>
      <c r="H17" s="12" t="str">
        <f t="shared" si="1"/>
        <v/>
      </c>
      <c r="I17" s="12" t="str">
        <f t="shared" si="2"/>
        <v/>
      </c>
      <c r="J17" s="12" t="str">
        <f t="shared" si="3"/>
        <v/>
      </c>
      <c r="K17" s="12" t="str">
        <f t="shared" si="4"/>
        <v/>
      </c>
      <c r="L17" s="12" t="str">
        <f t="shared" si="5"/>
        <v/>
      </c>
      <c r="M17" s="13"/>
      <c r="N17" s="14"/>
      <c r="O17" s="14"/>
      <c r="P17" s="15" t="str">
        <f t="shared" si="6"/>
        <v/>
      </c>
      <c r="Q17" s="16" t="str">
        <f t="shared" si="7"/>
        <v/>
      </c>
      <c r="R17" s="13"/>
      <c r="U17" s="10"/>
      <c r="V17" s="10"/>
      <c r="W17" s="10"/>
      <c r="X17" s="11"/>
      <c r="Y17" s="10"/>
      <c r="Z17" s="10" t="str">
        <f t="shared" si="8"/>
        <v/>
      </c>
      <c r="AA17" s="12" t="str">
        <f t="shared" si="9"/>
        <v/>
      </c>
      <c r="AB17" s="12" t="str">
        <f t="shared" si="10"/>
        <v/>
      </c>
      <c r="AC17" s="12" t="str">
        <f t="shared" si="11"/>
        <v/>
      </c>
      <c r="AD17" s="12" t="str">
        <f t="shared" si="12"/>
        <v/>
      </c>
      <c r="AE17" s="12" t="str">
        <f t="shared" si="13"/>
        <v/>
      </c>
      <c r="AF17" s="13"/>
      <c r="AG17" s="14"/>
      <c r="AH17" s="14"/>
      <c r="AI17" s="15" t="str">
        <f t="shared" si="14"/>
        <v/>
      </c>
      <c r="AJ17" s="16" t="str">
        <f t="shared" si="15"/>
        <v/>
      </c>
      <c r="AK17" s="13"/>
      <c r="AN17" s="10"/>
      <c r="AO17" s="10"/>
      <c r="AP17" s="10"/>
      <c r="AQ17" s="11"/>
      <c r="AR17" s="10"/>
      <c r="AS17" s="10" t="str">
        <f t="shared" si="16"/>
        <v/>
      </c>
      <c r="AT17" s="12" t="str">
        <f t="shared" si="17"/>
        <v/>
      </c>
      <c r="AU17" s="12" t="str">
        <f t="shared" si="18"/>
        <v/>
      </c>
      <c r="AV17" s="12" t="str">
        <f t="shared" si="19"/>
        <v/>
      </c>
      <c r="AW17" s="12" t="str">
        <f t="shared" si="20"/>
        <v/>
      </c>
      <c r="AX17" s="12" t="str">
        <f t="shared" si="21"/>
        <v/>
      </c>
      <c r="AY17" s="13"/>
      <c r="AZ17" s="14"/>
      <c r="BA17" s="14"/>
      <c r="BB17" s="15" t="str">
        <f t="shared" si="22"/>
        <v/>
      </c>
      <c r="BC17" s="16" t="str">
        <f t="shared" si="23"/>
        <v/>
      </c>
      <c r="BD17" s="13"/>
      <c r="BG17" s="10"/>
      <c r="BH17" s="10"/>
      <c r="BI17" s="10"/>
      <c r="BJ17" s="11"/>
      <c r="BK17" s="10"/>
      <c r="BL17" s="10" t="str">
        <f t="shared" si="24"/>
        <v/>
      </c>
      <c r="BM17" s="12" t="str">
        <f t="shared" si="25"/>
        <v/>
      </c>
      <c r="BN17" s="12" t="str">
        <f t="shared" si="26"/>
        <v/>
      </c>
      <c r="BO17" s="12" t="str">
        <f t="shared" si="27"/>
        <v/>
      </c>
      <c r="BP17" s="12" t="str">
        <f t="shared" si="28"/>
        <v/>
      </c>
      <c r="BQ17" s="12" t="str">
        <f t="shared" si="29"/>
        <v/>
      </c>
      <c r="BR17" s="13"/>
      <c r="BS17" s="14"/>
      <c r="BT17" s="14"/>
      <c r="BU17" s="15" t="str">
        <f t="shared" si="30"/>
        <v/>
      </c>
      <c r="BV17" s="16" t="str">
        <f t="shared" si="31"/>
        <v/>
      </c>
      <c r="BW17" s="13"/>
      <c r="BZ17" s="10"/>
      <c r="CA17" s="10"/>
      <c r="CB17" s="10"/>
      <c r="CC17" s="11"/>
      <c r="CD17" s="10"/>
      <c r="CE17" s="10" t="str">
        <f t="shared" si="32"/>
        <v/>
      </c>
      <c r="CF17" s="12" t="str">
        <f t="shared" si="33"/>
        <v/>
      </c>
      <c r="CG17" s="12" t="str">
        <f t="shared" si="34"/>
        <v/>
      </c>
      <c r="CH17" s="12" t="str">
        <f t="shared" si="35"/>
        <v/>
      </c>
      <c r="CI17" s="12" t="str">
        <f t="shared" si="36"/>
        <v/>
      </c>
      <c r="CJ17" s="12" t="str">
        <f t="shared" si="37"/>
        <v/>
      </c>
      <c r="CK17" s="13"/>
      <c r="CL17" s="14"/>
      <c r="CM17" s="14"/>
      <c r="CN17" s="15" t="str">
        <f t="shared" si="38"/>
        <v/>
      </c>
      <c r="CO17" s="16" t="str">
        <f t="shared" si="39"/>
        <v/>
      </c>
      <c r="CP17" s="13"/>
    </row>
    <row r="18" spans="2:94" ht="30" customHeight="1" x14ac:dyDescent="0.35">
      <c r="B18" s="10"/>
      <c r="C18" s="10"/>
      <c r="D18" s="10"/>
      <c r="E18" s="11"/>
      <c r="F18" s="10"/>
      <c r="G18" s="10" t="str">
        <f t="shared" si="0"/>
        <v/>
      </c>
      <c r="H18" s="12" t="str">
        <f t="shared" si="1"/>
        <v/>
      </c>
      <c r="I18" s="12" t="str">
        <f t="shared" si="2"/>
        <v/>
      </c>
      <c r="J18" s="12" t="str">
        <f t="shared" si="3"/>
        <v/>
      </c>
      <c r="K18" s="12" t="str">
        <f t="shared" si="4"/>
        <v/>
      </c>
      <c r="L18" s="12" t="str">
        <f t="shared" si="5"/>
        <v/>
      </c>
      <c r="M18" s="13"/>
      <c r="N18" s="14"/>
      <c r="O18" s="14"/>
      <c r="P18" s="15" t="str">
        <f t="shared" si="6"/>
        <v/>
      </c>
      <c r="Q18" s="16" t="str">
        <f t="shared" si="7"/>
        <v/>
      </c>
      <c r="R18" s="13"/>
      <c r="U18" s="10"/>
      <c r="V18" s="10"/>
      <c r="W18" s="10"/>
      <c r="X18" s="11"/>
      <c r="Y18" s="10"/>
      <c r="Z18" s="10" t="str">
        <f t="shared" si="8"/>
        <v/>
      </c>
      <c r="AA18" s="12" t="str">
        <f t="shared" si="9"/>
        <v/>
      </c>
      <c r="AB18" s="12" t="str">
        <f t="shared" si="10"/>
        <v/>
      </c>
      <c r="AC18" s="12" t="str">
        <f t="shared" si="11"/>
        <v/>
      </c>
      <c r="AD18" s="12" t="str">
        <f t="shared" si="12"/>
        <v/>
      </c>
      <c r="AE18" s="12" t="str">
        <f t="shared" si="13"/>
        <v/>
      </c>
      <c r="AF18" s="13"/>
      <c r="AG18" s="14"/>
      <c r="AH18" s="14"/>
      <c r="AI18" s="15" t="str">
        <f t="shared" si="14"/>
        <v/>
      </c>
      <c r="AJ18" s="16" t="str">
        <f t="shared" si="15"/>
        <v/>
      </c>
      <c r="AK18" s="13"/>
      <c r="AN18" s="10"/>
      <c r="AO18" s="10"/>
      <c r="AP18" s="10"/>
      <c r="AQ18" s="11"/>
      <c r="AR18" s="10"/>
      <c r="AS18" s="10" t="str">
        <f t="shared" si="16"/>
        <v/>
      </c>
      <c r="AT18" s="12" t="str">
        <f t="shared" si="17"/>
        <v/>
      </c>
      <c r="AU18" s="12" t="str">
        <f t="shared" si="18"/>
        <v/>
      </c>
      <c r="AV18" s="12" t="str">
        <f t="shared" si="19"/>
        <v/>
      </c>
      <c r="AW18" s="12" t="str">
        <f t="shared" si="20"/>
        <v/>
      </c>
      <c r="AX18" s="12" t="str">
        <f t="shared" si="21"/>
        <v/>
      </c>
      <c r="AY18" s="13"/>
      <c r="AZ18" s="14"/>
      <c r="BA18" s="14"/>
      <c r="BB18" s="15" t="str">
        <f t="shared" si="22"/>
        <v/>
      </c>
      <c r="BC18" s="16" t="str">
        <f t="shared" si="23"/>
        <v/>
      </c>
      <c r="BD18" s="13"/>
      <c r="BG18" s="10"/>
      <c r="BH18" s="10"/>
      <c r="BI18" s="10"/>
      <c r="BJ18" s="11"/>
      <c r="BK18" s="10"/>
      <c r="BL18" s="10" t="str">
        <f t="shared" si="24"/>
        <v/>
      </c>
      <c r="BM18" s="12" t="str">
        <f t="shared" si="25"/>
        <v/>
      </c>
      <c r="BN18" s="12" t="str">
        <f t="shared" si="26"/>
        <v/>
      </c>
      <c r="BO18" s="12" t="str">
        <f t="shared" si="27"/>
        <v/>
      </c>
      <c r="BP18" s="12" t="str">
        <f t="shared" si="28"/>
        <v/>
      </c>
      <c r="BQ18" s="12" t="str">
        <f t="shared" si="29"/>
        <v/>
      </c>
      <c r="BR18" s="13"/>
      <c r="BS18" s="14"/>
      <c r="BT18" s="14"/>
      <c r="BU18" s="15" t="str">
        <f t="shared" si="30"/>
        <v/>
      </c>
      <c r="BV18" s="16" t="str">
        <f t="shared" si="31"/>
        <v/>
      </c>
      <c r="BW18" s="13"/>
      <c r="BZ18" s="10"/>
      <c r="CA18" s="10"/>
      <c r="CB18" s="10"/>
      <c r="CC18" s="11"/>
      <c r="CD18" s="10"/>
      <c r="CE18" s="10" t="str">
        <f t="shared" si="32"/>
        <v/>
      </c>
      <c r="CF18" s="12" t="str">
        <f t="shared" si="33"/>
        <v/>
      </c>
      <c r="CG18" s="12" t="str">
        <f t="shared" si="34"/>
        <v/>
      </c>
      <c r="CH18" s="12" t="str">
        <f t="shared" si="35"/>
        <v/>
      </c>
      <c r="CI18" s="12" t="str">
        <f t="shared" si="36"/>
        <v/>
      </c>
      <c r="CJ18" s="12" t="str">
        <f t="shared" si="37"/>
        <v/>
      </c>
      <c r="CK18" s="13"/>
      <c r="CL18" s="14"/>
      <c r="CM18" s="14"/>
      <c r="CN18" s="15" t="str">
        <f t="shared" si="38"/>
        <v/>
      </c>
      <c r="CO18" s="16" t="str">
        <f t="shared" si="39"/>
        <v/>
      </c>
      <c r="CP18" s="13"/>
    </row>
    <row r="19" spans="2:94" ht="30" customHeight="1" x14ac:dyDescent="0.35">
      <c r="B19" s="10"/>
      <c r="C19" s="10"/>
      <c r="D19" s="10"/>
      <c r="E19" s="11"/>
      <c r="F19" s="10"/>
      <c r="G19" s="10" t="str">
        <f t="shared" si="0"/>
        <v/>
      </c>
      <c r="H19" s="12" t="str">
        <f t="shared" si="1"/>
        <v/>
      </c>
      <c r="I19" s="12" t="str">
        <f t="shared" si="2"/>
        <v/>
      </c>
      <c r="J19" s="12" t="str">
        <f t="shared" si="3"/>
        <v/>
      </c>
      <c r="K19" s="12" t="str">
        <f t="shared" si="4"/>
        <v/>
      </c>
      <c r="L19" s="12" t="str">
        <f t="shared" si="5"/>
        <v/>
      </c>
      <c r="M19" s="13"/>
      <c r="N19" s="14"/>
      <c r="O19" s="14"/>
      <c r="P19" s="15" t="str">
        <f t="shared" si="6"/>
        <v/>
      </c>
      <c r="Q19" s="16" t="str">
        <f t="shared" si="7"/>
        <v/>
      </c>
      <c r="R19" s="13"/>
      <c r="U19" s="10"/>
      <c r="V19" s="10"/>
      <c r="W19" s="10"/>
      <c r="X19" s="11"/>
      <c r="Y19" s="10"/>
      <c r="Z19" s="10" t="str">
        <f t="shared" si="8"/>
        <v/>
      </c>
      <c r="AA19" s="12" t="str">
        <f t="shared" si="9"/>
        <v/>
      </c>
      <c r="AB19" s="12" t="str">
        <f t="shared" si="10"/>
        <v/>
      </c>
      <c r="AC19" s="12" t="str">
        <f t="shared" si="11"/>
        <v/>
      </c>
      <c r="AD19" s="12" t="str">
        <f t="shared" si="12"/>
        <v/>
      </c>
      <c r="AE19" s="12" t="str">
        <f t="shared" si="13"/>
        <v/>
      </c>
      <c r="AF19" s="13"/>
      <c r="AG19" s="14"/>
      <c r="AH19" s="14"/>
      <c r="AI19" s="15" t="str">
        <f t="shared" si="14"/>
        <v/>
      </c>
      <c r="AJ19" s="16" t="str">
        <f t="shared" si="15"/>
        <v/>
      </c>
      <c r="AK19" s="13"/>
      <c r="AN19" s="10"/>
      <c r="AO19" s="10"/>
      <c r="AP19" s="10"/>
      <c r="AQ19" s="11"/>
      <c r="AR19" s="10"/>
      <c r="AS19" s="10" t="str">
        <f t="shared" si="16"/>
        <v/>
      </c>
      <c r="AT19" s="12" t="str">
        <f t="shared" si="17"/>
        <v/>
      </c>
      <c r="AU19" s="12" t="str">
        <f t="shared" si="18"/>
        <v/>
      </c>
      <c r="AV19" s="12" t="str">
        <f t="shared" si="19"/>
        <v/>
      </c>
      <c r="AW19" s="12" t="str">
        <f t="shared" si="20"/>
        <v/>
      </c>
      <c r="AX19" s="12" t="str">
        <f t="shared" si="21"/>
        <v/>
      </c>
      <c r="AY19" s="13"/>
      <c r="AZ19" s="14"/>
      <c r="BA19" s="14"/>
      <c r="BB19" s="15" t="str">
        <f t="shared" si="22"/>
        <v/>
      </c>
      <c r="BC19" s="16" t="str">
        <f t="shared" si="23"/>
        <v/>
      </c>
      <c r="BD19" s="13"/>
      <c r="BG19" s="10"/>
      <c r="BH19" s="10"/>
      <c r="BI19" s="10"/>
      <c r="BJ19" s="11"/>
      <c r="BK19" s="10"/>
      <c r="BL19" s="10" t="str">
        <f t="shared" si="24"/>
        <v/>
      </c>
      <c r="BM19" s="12" t="str">
        <f t="shared" si="25"/>
        <v/>
      </c>
      <c r="BN19" s="12" t="str">
        <f t="shared" si="26"/>
        <v/>
      </c>
      <c r="BO19" s="12" t="str">
        <f t="shared" si="27"/>
        <v/>
      </c>
      <c r="BP19" s="12" t="str">
        <f t="shared" si="28"/>
        <v/>
      </c>
      <c r="BQ19" s="12" t="str">
        <f t="shared" si="29"/>
        <v/>
      </c>
      <c r="BR19" s="13"/>
      <c r="BS19" s="14"/>
      <c r="BT19" s="14"/>
      <c r="BU19" s="15" t="str">
        <f t="shared" si="30"/>
        <v/>
      </c>
      <c r="BV19" s="16" t="str">
        <f t="shared" si="31"/>
        <v/>
      </c>
      <c r="BW19" s="13"/>
      <c r="BZ19" s="10"/>
      <c r="CA19" s="10"/>
      <c r="CB19" s="10"/>
      <c r="CC19" s="11"/>
      <c r="CD19" s="10"/>
      <c r="CE19" s="10" t="str">
        <f t="shared" si="32"/>
        <v/>
      </c>
      <c r="CF19" s="12" t="str">
        <f t="shared" si="33"/>
        <v/>
      </c>
      <c r="CG19" s="12" t="str">
        <f t="shared" si="34"/>
        <v/>
      </c>
      <c r="CH19" s="12" t="str">
        <f t="shared" si="35"/>
        <v/>
      </c>
      <c r="CI19" s="12" t="str">
        <f t="shared" si="36"/>
        <v/>
      </c>
      <c r="CJ19" s="12" t="str">
        <f t="shared" si="37"/>
        <v/>
      </c>
      <c r="CK19" s="13"/>
      <c r="CL19" s="14"/>
      <c r="CM19" s="14"/>
      <c r="CN19" s="15" t="str">
        <f t="shared" si="38"/>
        <v/>
      </c>
      <c r="CO19" s="16" t="str">
        <f t="shared" si="39"/>
        <v/>
      </c>
      <c r="CP19" s="13"/>
    </row>
    <row r="20" spans="2:94" ht="30" customHeight="1" x14ac:dyDescent="0.35">
      <c r="B20" s="10"/>
      <c r="C20" s="10"/>
      <c r="D20" s="10"/>
      <c r="E20" s="11"/>
      <c r="F20" s="10"/>
      <c r="G20" s="10" t="str">
        <f t="shared" si="0"/>
        <v/>
      </c>
      <c r="H20" s="12" t="str">
        <f t="shared" si="1"/>
        <v/>
      </c>
      <c r="I20" s="12" t="str">
        <f t="shared" si="2"/>
        <v/>
      </c>
      <c r="J20" s="12" t="str">
        <f t="shared" si="3"/>
        <v/>
      </c>
      <c r="K20" s="12" t="str">
        <f t="shared" si="4"/>
        <v/>
      </c>
      <c r="L20" s="12" t="str">
        <f t="shared" si="5"/>
        <v/>
      </c>
      <c r="M20" s="13"/>
      <c r="N20" s="14"/>
      <c r="O20" s="14"/>
      <c r="P20" s="15" t="str">
        <f t="shared" si="6"/>
        <v/>
      </c>
      <c r="Q20" s="16" t="str">
        <f t="shared" si="7"/>
        <v/>
      </c>
      <c r="R20" s="13"/>
      <c r="U20" s="10"/>
      <c r="V20" s="10"/>
      <c r="W20" s="10"/>
      <c r="X20" s="11"/>
      <c r="Y20" s="10"/>
      <c r="Z20" s="10" t="str">
        <f t="shared" si="8"/>
        <v/>
      </c>
      <c r="AA20" s="12" t="str">
        <f t="shared" si="9"/>
        <v/>
      </c>
      <c r="AB20" s="12" t="str">
        <f t="shared" si="10"/>
        <v/>
      </c>
      <c r="AC20" s="12" t="str">
        <f t="shared" si="11"/>
        <v/>
      </c>
      <c r="AD20" s="12" t="str">
        <f t="shared" si="12"/>
        <v/>
      </c>
      <c r="AE20" s="12" t="str">
        <f t="shared" si="13"/>
        <v/>
      </c>
      <c r="AF20" s="13"/>
      <c r="AG20" s="14"/>
      <c r="AH20" s="14"/>
      <c r="AI20" s="15" t="str">
        <f t="shared" si="14"/>
        <v/>
      </c>
      <c r="AJ20" s="16" t="str">
        <f t="shared" si="15"/>
        <v/>
      </c>
      <c r="AK20" s="13"/>
      <c r="AN20" s="10"/>
      <c r="AO20" s="10"/>
      <c r="AP20" s="10"/>
      <c r="AQ20" s="11"/>
      <c r="AR20" s="10"/>
      <c r="AS20" s="10" t="str">
        <f t="shared" si="16"/>
        <v/>
      </c>
      <c r="AT20" s="12" t="str">
        <f t="shared" si="17"/>
        <v/>
      </c>
      <c r="AU20" s="12" t="str">
        <f t="shared" si="18"/>
        <v/>
      </c>
      <c r="AV20" s="12" t="str">
        <f t="shared" si="19"/>
        <v/>
      </c>
      <c r="AW20" s="12" t="str">
        <f t="shared" si="20"/>
        <v/>
      </c>
      <c r="AX20" s="12" t="str">
        <f t="shared" si="21"/>
        <v/>
      </c>
      <c r="AY20" s="13"/>
      <c r="AZ20" s="14"/>
      <c r="BA20" s="14"/>
      <c r="BB20" s="15" t="str">
        <f t="shared" si="22"/>
        <v/>
      </c>
      <c r="BC20" s="16" t="str">
        <f t="shared" si="23"/>
        <v/>
      </c>
      <c r="BD20" s="13"/>
      <c r="BG20" s="10"/>
      <c r="BH20" s="10"/>
      <c r="BI20" s="10"/>
      <c r="BJ20" s="11"/>
      <c r="BK20" s="10"/>
      <c r="BL20" s="10" t="str">
        <f t="shared" si="24"/>
        <v/>
      </c>
      <c r="BM20" s="12" t="str">
        <f t="shared" si="25"/>
        <v/>
      </c>
      <c r="BN20" s="12" t="str">
        <f t="shared" si="26"/>
        <v/>
      </c>
      <c r="BO20" s="12" t="str">
        <f t="shared" si="27"/>
        <v/>
      </c>
      <c r="BP20" s="12" t="str">
        <f t="shared" si="28"/>
        <v/>
      </c>
      <c r="BQ20" s="12" t="str">
        <f t="shared" si="29"/>
        <v/>
      </c>
      <c r="BR20" s="13"/>
      <c r="BS20" s="14"/>
      <c r="BT20" s="14"/>
      <c r="BU20" s="15" t="str">
        <f t="shared" si="30"/>
        <v/>
      </c>
      <c r="BV20" s="16" t="str">
        <f t="shared" si="31"/>
        <v/>
      </c>
      <c r="BW20" s="13"/>
      <c r="BZ20" s="10"/>
      <c r="CA20" s="10"/>
      <c r="CB20" s="10"/>
      <c r="CC20" s="11"/>
      <c r="CD20" s="10"/>
      <c r="CE20" s="10" t="str">
        <f t="shared" si="32"/>
        <v/>
      </c>
      <c r="CF20" s="12" t="str">
        <f t="shared" si="33"/>
        <v/>
      </c>
      <c r="CG20" s="12" t="str">
        <f t="shared" si="34"/>
        <v/>
      </c>
      <c r="CH20" s="12" t="str">
        <f t="shared" si="35"/>
        <v/>
      </c>
      <c r="CI20" s="12" t="str">
        <f t="shared" si="36"/>
        <v/>
      </c>
      <c r="CJ20" s="12" t="str">
        <f t="shared" si="37"/>
        <v/>
      </c>
      <c r="CK20" s="13"/>
      <c r="CL20" s="14"/>
      <c r="CM20" s="14"/>
      <c r="CN20" s="15" t="str">
        <f t="shared" si="38"/>
        <v/>
      </c>
      <c r="CO20" s="16" t="str">
        <f t="shared" si="39"/>
        <v/>
      </c>
      <c r="CP20" s="13"/>
    </row>
    <row r="21" spans="2:94" ht="30" customHeight="1" x14ac:dyDescent="0.35">
      <c r="B21" s="10"/>
      <c r="C21" s="10"/>
      <c r="D21" s="10"/>
      <c r="E21" s="11"/>
      <c r="F21" s="10"/>
      <c r="G21" s="10" t="str">
        <f t="shared" si="0"/>
        <v/>
      </c>
      <c r="H21" s="12" t="str">
        <f t="shared" si="1"/>
        <v/>
      </c>
      <c r="I21" s="12" t="str">
        <f t="shared" si="2"/>
        <v/>
      </c>
      <c r="J21" s="12" t="str">
        <f t="shared" si="3"/>
        <v/>
      </c>
      <c r="K21" s="12" t="str">
        <f t="shared" si="4"/>
        <v/>
      </c>
      <c r="L21" s="12" t="str">
        <f t="shared" si="5"/>
        <v/>
      </c>
      <c r="M21" s="13"/>
      <c r="N21" s="14"/>
      <c r="O21" s="14"/>
      <c r="P21" s="15" t="str">
        <f t="shared" si="6"/>
        <v/>
      </c>
      <c r="Q21" s="16" t="str">
        <f t="shared" si="7"/>
        <v/>
      </c>
      <c r="R21" s="13"/>
      <c r="U21" s="10"/>
      <c r="V21" s="10"/>
      <c r="W21" s="10"/>
      <c r="X21" s="11"/>
      <c r="Y21" s="10"/>
      <c r="Z21" s="10" t="str">
        <f t="shared" si="8"/>
        <v/>
      </c>
      <c r="AA21" s="12" t="str">
        <f t="shared" si="9"/>
        <v/>
      </c>
      <c r="AB21" s="12" t="str">
        <f t="shared" si="10"/>
        <v/>
      </c>
      <c r="AC21" s="12" t="str">
        <f t="shared" si="11"/>
        <v/>
      </c>
      <c r="AD21" s="12" t="str">
        <f t="shared" si="12"/>
        <v/>
      </c>
      <c r="AE21" s="12" t="str">
        <f t="shared" si="13"/>
        <v/>
      </c>
      <c r="AF21" s="13"/>
      <c r="AG21" s="14"/>
      <c r="AH21" s="14"/>
      <c r="AI21" s="15" t="str">
        <f t="shared" si="14"/>
        <v/>
      </c>
      <c r="AJ21" s="16" t="str">
        <f t="shared" si="15"/>
        <v/>
      </c>
      <c r="AK21" s="13"/>
      <c r="AN21" s="10"/>
      <c r="AO21" s="10"/>
      <c r="AP21" s="10"/>
      <c r="AQ21" s="11"/>
      <c r="AR21" s="10"/>
      <c r="AS21" s="10" t="str">
        <f t="shared" si="16"/>
        <v/>
      </c>
      <c r="AT21" s="12" t="str">
        <f t="shared" si="17"/>
        <v/>
      </c>
      <c r="AU21" s="12" t="str">
        <f t="shared" si="18"/>
        <v/>
      </c>
      <c r="AV21" s="12" t="str">
        <f t="shared" si="19"/>
        <v/>
      </c>
      <c r="AW21" s="12" t="str">
        <f t="shared" si="20"/>
        <v/>
      </c>
      <c r="AX21" s="12" t="str">
        <f t="shared" si="21"/>
        <v/>
      </c>
      <c r="AY21" s="13"/>
      <c r="AZ21" s="14"/>
      <c r="BA21" s="14"/>
      <c r="BB21" s="15" t="str">
        <f t="shared" si="22"/>
        <v/>
      </c>
      <c r="BC21" s="16" t="str">
        <f t="shared" si="23"/>
        <v/>
      </c>
      <c r="BD21" s="13"/>
      <c r="BG21" s="10"/>
      <c r="BH21" s="10"/>
      <c r="BI21" s="10"/>
      <c r="BJ21" s="11"/>
      <c r="BK21" s="10"/>
      <c r="BL21" s="10" t="str">
        <f t="shared" si="24"/>
        <v/>
      </c>
      <c r="BM21" s="12" t="str">
        <f t="shared" si="25"/>
        <v/>
      </c>
      <c r="BN21" s="12" t="str">
        <f t="shared" si="26"/>
        <v/>
      </c>
      <c r="BO21" s="12" t="str">
        <f t="shared" si="27"/>
        <v/>
      </c>
      <c r="BP21" s="12" t="str">
        <f t="shared" si="28"/>
        <v/>
      </c>
      <c r="BQ21" s="12" t="str">
        <f t="shared" si="29"/>
        <v/>
      </c>
      <c r="BR21" s="13"/>
      <c r="BS21" s="14"/>
      <c r="BT21" s="14"/>
      <c r="BU21" s="15" t="str">
        <f t="shared" si="30"/>
        <v/>
      </c>
      <c r="BV21" s="16" t="str">
        <f t="shared" si="31"/>
        <v/>
      </c>
      <c r="BW21" s="13"/>
      <c r="BZ21" s="10"/>
      <c r="CA21" s="10"/>
      <c r="CB21" s="10"/>
      <c r="CC21" s="11"/>
      <c r="CD21" s="10"/>
      <c r="CE21" s="10" t="str">
        <f t="shared" si="32"/>
        <v/>
      </c>
      <c r="CF21" s="12" t="str">
        <f t="shared" si="33"/>
        <v/>
      </c>
      <c r="CG21" s="12" t="str">
        <f t="shared" si="34"/>
        <v/>
      </c>
      <c r="CH21" s="12" t="str">
        <f t="shared" si="35"/>
        <v/>
      </c>
      <c r="CI21" s="12" t="str">
        <f t="shared" si="36"/>
        <v/>
      </c>
      <c r="CJ21" s="12" t="str">
        <f t="shared" si="37"/>
        <v/>
      </c>
      <c r="CK21" s="13"/>
      <c r="CL21" s="14"/>
      <c r="CM21" s="14"/>
      <c r="CN21" s="15" t="str">
        <f t="shared" si="38"/>
        <v/>
      </c>
      <c r="CO21" s="16" t="str">
        <f t="shared" si="39"/>
        <v/>
      </c>
      <c r="CP21" s="13"/>
    </row>
    <row r="22" spans="2:94" ht="30" customHeight="1" x14ac:dyDescent="0.35">
      <c r="B22" s="10"/>
      <c r="C22" s="10"/>
      <c r="D22" s="10"/>
      <c r="E22" s="11"/>
      <c r="F22" s="10"/>
      <c r="G22" s="10" t="str">
        <f t="shared" si="0"/>
        <v/>
      </c>
      <c r="H22" s="12" t="str">
        <f t="shared" si="1"/>
        <v/>
      </c>
      <c r="I22" s="12" t="str">
        <f t="shared" si="2"/>
        <v/>
      </c>
      <c r="J22" s="12" t="str">
        <f t="shared" si="3"/>
        <v/>
      </c>
      <c r="K22" s="12" t="str">
        <f t="shared" si="4"/>
        <v/>
      </c>
      <c r="L22" s="12" t="str">
        <f t="shared" si="5"/>
        <v/>
      </c>
      <c r="M22" s="13"/>
      <c r="N22" s="14"/>
      <c r="O22" s="14"/>
      <c r="P22" s="15" t="str">
        <f t="shared" si="6"/>
        <v/>
      </c>
      <c r="Q22" s="16" t="str">
        <f t="shared" si="7"/>
        <v/>
      </c>
      <c r="R22" s="13"/>
      <c r="U22" s="10"/>
      <c r="V22" s="10"/>
      <c r="W22" s="10"/>
      <c r="X22" s="11"/>
      <c r="Y22" s="10"/>
      <c r="Z22" s="10" t="str">
        <f t="shared" si="8"/>
        <v/>
      </c>
      <c r="AA22" s="12" t="str">
        <f t="shared" si="9"/>
        <v/>
      </c>
      <c r="AB22" s="12" t="str">
        <f t="shared" si="10"/>
        <v/>
      </c>
      <c r="AC22" s="12" t="str">
        <f t="shared" si="11"/>
        <v/>
      </c>
      <c r="AD22" s="12" t="str">
        <f t="shared" si="12"/>
        <v/>
      </c>
      <c r="AE22" s="12" t="str">
        <f t="shared" si="13"/>
        <v/>
      </c>
      <c r="AF22" s="13"/>
      <c r="AG22" s="14"/>
      <c r="AH22" s="14"/>
      <c r="AI22" s="15" t="str">
        <f t="shared" si="14"/>
        <v/>
      </c>
      <c r="AJ22" s="16" t="str">
        <f t="shared" si="15"/>
        <v/>
      </c>
      <c r="AK22" s="13"/>
      <c r="AN22" s="10"/>
      <c r="AO22" s="10"/>
      <c r="AP22" s="10"/>
      <c r="AQ22" s="11"/>
      <c r="AR22" s="10"/>
      <c r="AS22" s="10" t="str">
        <f t="shared" si="16"/>
        <v/>
      </c>
      <c r="AT22" s="12" t="str">
        <f t="shared" si="17"/>
        <v/>
      </c>
      <c r="AU22" s="12" t="str">
        <f t="shared" si="18"/>
        <v/>
      </c>
      <c r="AV22" s="12" t="str">
        <f t="shared" si="19"/>
        <v/>
      </c>
      <c r="AW22" s="12" t="str">
        <f t="shared" si="20"/>
        <v/>
      </c>
      <c r="AX22" s="12" t="str">
        <f t="shared" si="21"/>
        <v/>
      </c>
      <c r="AY22" s="13"/>
      <c r="AZ22" s="14"/>
      <c r="BA22" s="14"/>
      <c r="BB22" s="15" t="str">
        <f t="shared" si="22"/>
        <v/>
      </c>
      <c r="BC22" s="16" t="str">
        <f t="shared" si="23"/>
        <v/>
      </c>
      <c r="BD22" s="13"/>
      <c r="BG22" s="10"/>
      <c r="BH22" s="10"/>
      <c r="BI22" s="10"/>
      <c r="BJ22" s="11"/>
      <c r="BK22" s="10"/>
      <c r="BL22" s="10" t="str">
        <f t="shared" si="24"/>
        <v/>
      </c>
      <c r="BM22" s="12" t="str">
        <f t="shared" si="25"/>
        <v/>
      </c>
      <c r="BN22" s="12" t="str">
        <f t="shared" si="26"/>
        <v/>
      </c>
      <c r="BO22" s="12" t="str">
        <f t="shared" si="27"/>
        <v/>
      </c>
      <c r="BP22" s="12" t="str">
        <f t="shared" si="28"/>
        <v/>
      </c>
      <c r="BQ22" s="12" t="str">
        <f t="shared" si="29"/>
        <v/>
      </c>
      <c r="BR22" s="13"/>
      <c r="BS22" s="14"/>
      <c r="BT22" s="14"/>
      <c r="BU22" s="15" t="str">
        <f t="shared" si="30"/>
        <v/>
      </c>
      <c r="BV22" s="16" t="str">
        <f t="shared" si="31"/>
        <v/>
      </c>
      <c r="BW22" s="13"/>
      <c r="BZ22" s="10"/>
      <c r="CA22" s="10"/>
      <c r="CB22" s="10"/>
      <c r="CC22" s="11"/>
      <c r="CD22" s="10"/>
      <c r="CE22" s="10" t="str">
        <f t="shared" si="32"/>
        <v/>
      </c>
      <c r="CF22" s="12" t="str">
        <f t="shared" si="33"/>
        <v/>
      </c>
      <c r="CG22" s="12" t="str">
        <f t="shared" si="34"/>
        <v/>
      </c>
      <c r="CH22" s="12" t="str">
        <f t="shared" si="35"/>
        <v/>
      </c>
      <c r="CI22" s="12" t="str">
        <f t="shared" si="36"/>
        <v/>
      </c>
      <c r="CJ22" s="12" t="str">
        <f t="shared" si="37"/>
        <v/>
      </c>
      <c r="CK22" s="13"/>
      <c r="CL22" s="14"/>
      <c r="CM22" s="14"/>
      <c r="CN22" s="15" t="str">
        <f t="shared" si="38"/>
        <v/>
      </c>
      <c r="CO22" s="16" t="str">
        <f t="shared" si="39"/>
        <v/>
      </c>
      <c r="CP22" s="13"/>
    </row>
    <row r="23" spans="2:94" ht="30" customHeight="1" x14ac:dyDescent="0.35">
      <c r="B23" s="10"/>
      <c r="C23" s="10"/>
      <c r="D23" s="10"/>
      <c r="E23" s="11"/>
      <c r="F23" s="10"/>
      <c r="G23" s="10" t="str">
        <f t="shared" si="0"/>
        <v/>
      </c>
      <c r="H23" s="12" t="str">
        <f t="shared" si="1"/>
        <v/>
      </c>
      <c r="I23" s="12" t="str">
        <f t="shared" si="2"/>
        <v/>
      </c>
      <c r="J23" s="12" t="str">
        <f t="shared" si="3"/>
        <v/>
      </c>
      <c r="K23" s="12" t="str">
        <f t="shared" si="4"/>
        <v/>
      </c>
      <c r="L23" s="12" t="str">
        <f t="shared" si="5"/>
        <v/>
      </c>
      <c r="M23" s="13"/>
      <c r="N23" s="14"/>
      <c r="O23" s="14"/>
      <c r="P23" s="15" t="str">
        <f t="shared" si="6"/>
        <v/>
      </c>
      <c r="Q23" s="16" t="str">
        <f t="shared" si="7"/>
        <v/>
      </c>
      <c r="R23" s="13"/>
      <c r="U23" s="10"/>
      <c r="V23" s="10"/>
      <c r="W23" s="10"/>
      <c r="X23" s="11"/>
      <c r="Y23" s="10"/>
      <c r="Z23" s="10" t="str">
        <f t="shared" si="8"/>
        <v/>
      </c>
      <c r="AA23" s="12" t="str">
        <f t="shared" si="9"/>
        <v/>
      </c>
      <c r="AB23" s="12" t="str">
        <f t="shared" si="10"/>
        <v/>
      </c>
      <c r="AC23" s="12" t="str">
        <f t="shared" si="11"/>
        <v/>
      </c>
      <c r="AD23" s="12" t="str">
        <f t="shared" si="12"/>
        <v/>
      </c>
      <c r="AE23" s="12" t="str">
        <f t="shared" si="13"/>
        <v/>
      </c>
      <c r="AF23" s="13"/>
      <c r="AG23" s="14"/>
      <c r="AH23" s="14"/>
      <c r="AI23" s="15" t="str">
        <f t="shared" si="14"/>
        <v/>
      </c>
      <c r="AJ23" s="16" t="str">
        <f t="shared" si="15"/>
        <v/>
      </c>
      <c r="AK23" s="13"/>
      <c r="AN23" s="10"/>
      <c r="AO23" s="10"/>
      <c r="AP23" s="10"/>
      <c r="AQ23" s="11"/>
      <c r="AR23" s="10"/>
      <c r="AS23" s="10" t="str">
        <f t="shared" si="16"/>
        <v/>
      </c>
      <c r="AT23" s="12" t="str">
        <f t="shared" si="17"/>
        <v/>
      </c>
      <c r="AU23" s="12" t="str">
        <f t="shared" si="18"/>
        <v/>
      </c>
      <c r="AV23" s="12" t="str">
        <f t="shared" si="19"/>
        <v/>
      </c>
      <c r="AW23" s="12" t="str">
        <f t="shared" si="20"/>
        <v/>
      </c>
      <c r="AX23" s="12" t="str">
        <f t="shared" si="21"/>
        <v/>
      </c>
      <c r="AY23" s="13"/>
      <c r="AZ23" s="14"/>
      <c r="BA23" s="14"/>
      <c r="BB23" s="15" t="str">
        <f t="shared" si="22"/>
        <v/>
      </c>
      <c r="BC23" s="16" t="str">
        <f t="shared" si="23"/>
        <v/>
      </c>
      <c r="BD23" s="13"/>
      <c r="BG23" s="10"/>
      <c r="BH23" s="10"/>
      <c r="BI23" s="10"/>
      <c r="BJ23" s="11"/>
      <c r="BK23" s="10"/>
      <c r="BL23" s="10" t="str">
        <f t="shared" si="24"/>
        <v/>
      </c>
      <c r="BM23" s="12" t="str">
        <f t="shared" si="25"/>
        <v/>
      </c>
      <c r="BN23" s="12" t="str">
        <f t="shared" si="26"/>
        <v/>
      </c>
      <c r="BO23" s="12" t="str">
        <f t="shared" si="27"/>
        <v/>
      </c>
      <c r="BP23" s="12" t="str">
        <f t="shared" si="28"/>
        <v/>
      </c>
      <c r="BQ23" s="12" t="str">
        <f t="shared" si="29"/>
        <v/>
      </c>
      <c r="BR23" s="13"/>
      <c r="BS23" s="14"/>
      <c r="BT23" s="14"/>
      <c r="BU23" s="15" t="str">
        <f t="shared" si="30"/>
        <v/>
      </c>
      <c r="BV23" s="16" t="str">
        <f t="shared" si="31"/>
        <v/>
      </c>
      <c r="BW23" s="13"/>
      <c r="BZ23" s="10"/>
      <c r="CA23" s="10"/>
      <c r="CB23" s="10"/>
      <c r="CC23" s="11"/>
      <c r="CD23" s="10"/>
      <c r="CE23" s="10" t="str">
        <f t="shared" si="32"/>
        <v/>
      </c>
      <c r="CF23" s="12" t="str">
        <f t="shared" si="33"/>
        <v/>
      </c>
      <c r="CG23" s="12" t="str">
        <f t="shared" si="34"/>
        <v/>
      </c>
      <c r="CH23" s="12" t="str">
        <f t="shared" si="35"/>
        <v/>
      </c>
      <c r="CI23" s="12" t="str">
        <f t="shared" si="36"/>
        <v/>
      </c>
      <c r="CJ23" s="12" t="str">
        <f t="shared" si="37"/>
        <v/>
      </c>
      <c r="CK23" s="13"/>
      <c r="CL23" s="14"/>
      <c r="CM23" s="14"/>
      <c r="CN23" s="15" t="str">
        <f t="shared" si="38"/>
        <v/>
      </c>
      <c r="CO23" s="16" t="str">
        <f t="shared" si="39"/>
        <v/>
      </c>
      <c r="CP23" s="13"/>
    </row>
    <row r="24" spans="2:94" ht="30" customHeight="1" x14ac:dyDescent="0.35">
      <c r="B24" s="10"/>
      <c r="C24" s="10"/>
      <c r="D24" s="10"/>
      <c r="E24" s="11"/>
      <c r="F24" s="10"/>
      <c r="G24" s="10" t="str">
        <f t="shared" si="0"/>
        <v/>
      </c>
      <c r="H24" s="12" t="str">
        <f t="shared" si="1"/>
        <v/>
      </c>
      <c r="I24" s="12" t="str">
        <f t="shared" si="2"/>
        <v/>
      </c>
      <c r="J24" s="12" t="str">
        <f t="shared" si="3"/>
        <v/>
      </c>
      <c r="K24" s="12" t="str">
        <f t="shared" si="4"/>
        <v/>
      </c>
      <c r="L24" s="12" t="str">
        <f t="shared" si="5"/>
        <v/>
      </c>
      <c r="M24" s="13"/>
      <c r="N24" s="14"/>
      <c r="O24" s="14"/>
      <c r="P24" s="15" t="str">
        <f t="shared" si="6"/>
        <v/>
      </c>
      <c r="Q24" s="16" t="str">
        <f t="shared" si="7"/>
        <v/>
      </c>
      <c r="R24" s="13"/>
      <c r="U24" s="10"/>
      <c r="V24" s="10"/>
      <c r="W24" s="10"/>
      <c r="X24" s="11"/>
      <c r="Y24" s="10"/>
      <c r="Z24" s="10" t="str">
        <f t="shared" si="8"/>
        <v/>
      </c>
      <c r="AA24" s="12" t="str">
        <f t="shared" si="9"/>
        <v/>
      </c>
      <c r="AB24" s="12" t="str">
        <f t="shared" si="10"/>
        <v/>
      </c>
      <c r="AC24" s="12" t="str">
        <f t="shared" si="11"/>
        <v/>
      </c>
      <c r="AD24" s="12" t="str">
        <f t="shared" si="12"/>
        <v/>
      </c>
      <c r="AE24" s="12" t="str">
        <f t="shared" si="13"/>
        <v/>
      </c>
      <c r="AF24" s="13"/>
      <c r="AG24" s="14"/>
      <c r="AH24" s="14"/>
      <c r="AI24" s="15" t="str">
        <f t="shared" si="14"/>
        <v/>
      </c>
      <c r="AJ24" s="16" t="str">
        <f t="shared" si="15"/>
        <v/>
      </c>
      <c r="AK24" s="13"/>
      <c r="AN24" s="10"/>
      <c r="AO24" s="10"/>
      <c r="AP24" s="10"/>
      <c r="AQ24" s="11"/>
      <c r="AR24" s="10"/>
      <c r="AS24" s="10" t="str">
        <f t="shared" si="16"/>
        <v/>
      </c>
      <c r="AT24" s="12" t="str">
        <f t="shared" si="17"/>
        <v/>
      </c>
      <c r="AU24" s="12" t="str">
        <f t="shared" si="18"/>
        <v/>
      </c>
      <c r="AV24" s="12" t="str">
        <f t="shared" si="19"/>
        <v/>
      </c>
      <c r="AW24" s="12" t="str">
        <f t="shared" si="20"/>
        <v/>
      </c>
      <c r="AX24" s="12" t="str">
        <f t="shared" si="21"/>
        <v/>
      </c>
      <c r="AY24" s="13"/>
      <c r="AZ24" s="14"/>
      <c r="BA24" s="14"/>
      <c r="BB24" s="15" t="str">
        <f t="shared" si="22"/>
        <v/>
      </c>
      <c r="BC24" s="16" t="str">
        <f t="shared" si="23"/>
        <v/>
      </c>
      <c r="BD24" s="13"/>
      <c r="BG24" s="10"/>
      <c r="BH24" s="10"/>
      <c r="BI24" s="10"/>
      <c r="BJ24" s="11"/>
      <c r="BK24" s="10"/>
      <c r="BL24" s="10" t="str">
        <f t="shared" si="24"/>
        <v/>
      </c>
      <c r="BM24" s="12" t="str">
        <f t="shared" si="25"/>
        <v/>
      </c>
      <c r="BN24" s="12" t="str">
        <f t="shared" si="26"/>
        <v/>
      </c>
      <c r="BO24" s="12" t="str">
        <f t="shared" si="27"/>
        <v/>
      </c>
      <c r="BP24" s="12" t="str">
        <f t="shared" si="28"/>
        <v/>
      </c>
      <c r="BQ24" s="12" t="str">
        <f t="shared" si="29"/>
        <v/>
      </c>
      <c r="BR24" s="13"/>
      <c r="BS24" s="14"/>
      <c r="BT24" s="14"/>
      <c r="BU24" s="15" t="str">
        <f t="shared" si="30"/>
        <v/>
      </c>
      <c r="BV24" s="16" t="str">
        <f t="shared" si="31"/>
        <v/>
      </c>
      <c r="BW24" s="13"/>
      <c r="BZ24" s="10"/>
      <c r="CA24" s="10"/>
      <c r="CB24" s="10"/>
      <c r="CC24" s="11"/>
      <c r="CD24" s="10"/>
      <c r="CE24" s="10" t="str">
        <f t="shared" si="32"/>
        <v/>
      </c>
      <c r="CF24" s="12" t="str">
        <f t="shared" si="33"/>
        <v/>
      </c>
      <c r="CG24" s="12" t="str">
        <f t="shared" si="34"/>
        <v/>
      </c>
      <c r="CH24" s="12" t="str">
        <f t="shared" si="35"/>
        <v/>
      </c>
      <c r="CI24" s="12" t="str">
        <f t="shared" si="36"/>
        <v/>
      </c>
      <c r="CJ24" s="12" t="str">
        <f t="shared" si="37"/>
        <v/>
      </c>
      <c r="CK24" s="13"/>
      <c r="CL24" s="14"/>
      <c r="CM24" s="14"/>
      <c r="CN24" s="15" t="str">
        <f t="shared" si="38"/>
        <v/>
      </c>
      <c r="CO24" s="16" t="str">
        <f t="shared" si="39"/>
        <v/>
      </c>
      <c r="CP24" s="13"/>
    </row>
    <row r="25" spans="2:94" ht="30" customHeight="1" x14ac:dyDescent="0.35">
      <c r="B25" s="10"/>
      <c r="C25" s="10"/>
      <c r="D25" s="10"/>
      <c r="E25" s="11"/>
      <c r="F25" s="10"/>
      <c r="G25" s="10" t="str">
        <f t="shared" si="0"/>
        <v/>
      </c>
      <c r="H25" s="12" t="str">
        <f t="shared" si="1"/>
        <v/>
      </c>
      <c r="I25" s="12" t="str">
        <f t="shared" si="2"/>
        <v/>
      </c>
      <c r="J25" s="12" t="str">
        <f t="shared" si="3"/>
        <v/>
      </c>
      <c r="K25" s="12" t="str">
        <f t="shared" si="4"/>
        <v/>
      </c>
      <c r="L25" s="12" t="str">
        <f t="shared" si="5"/>
        <v/>
      </c>
      <c r="M25" s="13"/>
      <c r="N25" s="14"/>
      <c r="O25" s="14"/>
      <c r="P25" s="15" t="str">
        <f t="shared" si="6"/>
        <v/>
      </c>
      <c r="Q25" s="16" t="str">
        <f t="shared" si="7"/>
        <v/>
      </c>
      <c r="R25" s="13"/>
      <c r="U25" s="10"/>
      <c r="V25" s="10"/>
      <c r="W25" s="10"/>
      <c r="X25" s="11"/>
      <c r="Y25" s="10"/>
      <c r="Z25" s="10" t="str">
        <f t="shared" si="8"/>
        <v/>
      </c>
      <c r="AA25" s="12" t="str">
        <f t="shared" si="9"/>
        <v/>
      </c>
      <c r="AB25" s="12" t="str">
        <f t="shared" si="10"/>
        <v/>
      </c>
      <c r="AC25" s="12" t="str">
        <f t="shared" si="11"/>
        <v/>
      </c>
      <c r="AD25" s="12" t="str">
        <f t="shared" si="12"/>
        <v/>
      </c>
      <c r="AE25" s="12" t="str">
        <f t="shared" si="13"/>
        <v/>
      </c>
      <c r="AF25" s="13"/>
      <c r="AG25" s="14"/>
      <c r="AH25" s="14"/>
      <c r="AI25" s="15" t="str">
        <f t="shared" si="14"/>
        <v/>
      </c>
      <c r="AJ25" s="16" t="str">
        <f t="shared" si="15"/>
        <v/>
      </c>
      <c r="AK25" s="13"/>
      <c r="AN25" s="10"/>
      <c r="AO25" s="10"/>
      <c r="AP25" s="10"/>
      <c r="AQ25" s="11"/>
      <c r="AR25" s="10"/>
      <c r="AS25" s="10" t="str">
        <f t="shared" si="16"/>
        <v/>
      </c>
      <c r="AT25" s="12" t="str">
        <f t="shared" si="17"/>
        <v/>
      </c>
      <c r="AU25" s="12" t="str">
        <f t="shared" si="18"/>
        <v/>
      </c>
      <c r="AV25" s="12" t="str">
        <f t="shared" si="19"/>
        <v/>
      </c>
      <c r="AW25" s="12" t="str">
        <f t="shared" si="20"/>
        <v/>
      </c>
      <c r="AX25" s="12" t="str">
        <f t="shared" si="21"/>
        <v/>
      </c>
      <c r="AY25" s="13"/>
      <c r="AZ25" s="14"/>
      <c r="BA25" s="14"/>
      <c r="BB25" s="15" t="str">
        <f t="shared" si="22"/>
        <v/>
      </c>
      <c r="BC25" s="16" t="str">
        <f t="shared" si="23"/>
        <v/>
      </c>
      <c r="BD25" s="13"/>
      <c r="BG25" s="10"/>
      <c r="BH25" s="10"/>
      <c r="BI25" s="10"/>
      <c r="BJ25" s="11"/>
      <c r="BK25" s="10"/>
      <c r="BL25" s="10" t="str">
        <f t="shared" si="24"/>
        <v/>
      </c>
      <c r="BM25" s="12" t="str">
        <f t="shared" si="25"/>
        <v/>
      </c>
      <c r="BN25" s="12" t="str">
        <f t="shared" si="26"/>
        <v/>
      </c>
      <c r="BO25" s="12" t="str">
        <f t="shared" si="27"/>
        <v/>
      </c>
      <c r="BP25" s="12" t="str">
        <f t="shared" si="28"/>
        <v/>
      </c>
      <c r="BQ25" s="12" t="str">
        <f t="shared" si="29"/>
        <v/>
      </c>
      <c r="BR25" s="13"/>
      <c r="BS25" s="14"/>
      <c r="BT25" s="14"/>
      <c r="BU25" s="15" t="str">
        <f t="shared" si="30"/>
        <v/>
      </c>
      <c r="BV25" s="16" t="str">
        <f t="shared" si="31"/>
        <v/>
      </c>
      <c r="BW25" s="13"/>
      <c r="BZ25" s="10"/>
      <c r="CA25" s="10"/>
      <c r="CB25" s="10"/>
      <c r="CC25" s="11"/>
      <c r="CD25" s="10"/>
      <c r="CE25" s="10" t="str">
        <f t="shared" si="32"/>
        <v/>
      </c>
      <c r="CF25" s="12" t="str">
        <f t="shared" si="33"/>
        <v/>
      </c>
      <c r="CG25" s="12" t="str">
        <f t="shared" si="34"/>
        <v/>
      </c>
      <c r="CH25" s="12" t="str">
        <f t="shared" si="35"/>
        <v/>
      </c>
      <c r="CI25" s="12" t="str">
        <f t="shared" si="36"/>
        <v/>
      </c>
      <c r="CJ25" s="12" t="str">
        <f t="shared" si="37"/>
        <v/>
      </c>
      <c r="CK25" s="13"/>
      <c r="CL25" s="14"/>
      <c r="CM25" s="14"/>
      <c r="CN25" s="15" t="str">
        <f t="shared" si="38"/>
        <v/>
      </c>
      <c r="CO25" s="16" t="str">
        <f t="shared" si="39"/>
        <v/>
      </c>
      <c r="CP25" s="13"/>
    </row>
    <row r="26" spans="2:94" ht="30" customHeight="1" x14ac:dyDescent="0.35">
      <c r="B26" s="10"/>
      <c r="C26" s="10"/>
      <c r="D26" s="10"/>
      <c r="E26" s="11"/>
      <c r="F26" s="10"/>
      <c r="G26" s="10" t="str">
        <f t="shared" si="0"/>
        <v/>
      </c>
      <c r="H26" s="12" t="str">
        <f t="shared" si="1"/>
        <v/>
      </c>
      <c r="I26" s="12" t="str">
        <f t="shared" si="2"/>
        <v/>
      </c>
      <c r="J26" s="12" t="str">
        <f t="shared" si="3"/>
        <v/>
      </c>
      <c r="K26" s="12" t="str">
        <f t="shared" si="4"/>
        <v/>
      </c>
      <c r="L26" s="12" t="str">
        <f t="shared" si="5"/>
        <v/>
      </c>
      <c r="M26" s="13"/>
      <c r="N26" s="14"/>
      <c r="O26" s="14"/>
      <c r="P26" s="15" t="str">
        <f t="shared" si="6"/>
        <v/>
      </c>
      <c r="Q26" s="16" t="str">
        <f t="shared" si="7"/>
        <v/>
      </c>
      <c r="R26" s="13"/>
      <c r="U26" s="10"/>
      <c r="V26" s="10"/>
      <c r="W26" s="10"/>
      <c r="X26" s="11"/>
      <c r="Y26" s="10"/>
      <c r="Z26" s="10" t="str">
        <f t="shared" si="8"/>
        <v/>
      </c>
      <c r="AA26" s="12" t="str">
        <f t="shared" si="9"/>
        <v/>
      </c>
      <c r="AB26" s="12" t="str">
        <f t="shared" si="10"/>
        <v/>
      </c>
      <c r="AC26" s="12" t="str">
        <f t="shared" si="11"/>
        <v/>
      </c>
      <c r="AD26" s="12" t="str">
        <f t="shared" si="12"/>
        <v/>
      </c>
      <c r="AE26" s="12" t="str">
        <f t="shared" si="13"/>
        <v/>
      </c>
      <c r="AF26" s="13"/>
      <c r="AG26" s="14"/>
      <c r="AH26" s="14"/>
      <c r="AI26" s="15" t="str">
        <f t="shared" si="14"/>
        <v/>
      </c>
      <c r="AJ26" s="16" t="str">
        <f t="shared" si="15"/>
        <v/>
      </c>
      <c r="AK26" s="13"/>
      <c r="AN26" s="10"/>
      <c r="AO26" s="10"/>
      <c r="AP26" s="10"/>
      <c r="AQ26" s="11"/>
      <c r="AR26" s="10"/>
      <c r="AS26" s="10" t="str">
        <f t="shared" si="16"/>
        <v/>
      </c>
      <c r="AT26" s="12" t="str">
        <f t="shared" si="17"/>
        <v/>
      </c>
      <c r="AU26" s="12" t="str">
        <f t="shared" si="18"/>
        <v/>
      </c>
      <c r="AV26" s="12" t="str">
        <f t="shared" si="19"/>
        <v/>
      </c>
      <c r="AW26" s="12" t="str">
        <f t="shared" si="20"/>
        <v/>
      </c>
      <c r="AX26" s="12" t="str">
        <f t="shared" si="21"/>
        <v/>
      </c>
      <c r="AY26" s="13"/>
      <c r="AZ26" s="14"/>
      <c r="BA26" s="14"/>
      <c r="BB26" s="15" t="str">
        <f t="shared" si="22"/>
        <v/>
      </c>
      <c r="BC26" s="16" t="str">
        <f t="shared" si="23"/>
        <v/>
      </c>
      <c r="BD26" s="13"/>
      <c r="BG26" s="10"/>
      <c r="BH26" s="10"/>
      <c r="BI26" s="10"/>
      <c r="BJ26" s="11"/>
      <c r="BK26" s="10"/>
      <c r="BL26" s="10" t="str">
        <f t="shared" si="24"/>
        <v/>
      </c>
      <c r="BM26" s="12" t="str">
        <f t="shared" si="25"/>
        <v/>
      </c>
      <c r="BN26" s="12" t="str">
        <f t="shared" si="26"/>
        <v/>
      </c>
      <c r="BO26" s="12" t="str">
        <f t="shared" si="27"/>
        <v/>
      </c>
      <c r="BP26" s="12" t="str">
        <f t="shared" si="28"/>
        <v/>
      </c>
      <c r="BQ26" s="12" t="str">
        <f t="shared" si="29"/>
        <v/>
      </c>
      <c r="BR26" s="13"/>
      <c r="BS26" s="14"/>
      <c r="BT26" s="14"/>
      <c r="BU26" s="15" t="str">
        <f t="shared" si="30"/>
        <v/>
      </c>
      <c r="BV26" s="16" t="str">
        <f t="shared" si="31"/>
        <v/>
      </c>
      <c r="BW26" s="13"/>
      <c r="BZ26" s="10"/>
      <c r="CA26" s="10"/>
      <c r="CB26" s="10"/>
      <c r="CC26" s="11"/>
      <c r="CD26" s="10"/>
      <c r="CE26" s="10" t="str">
        <f t="shared" si="32"/>
        <v/>
      </c>
      <c r="CF26" s="12" t="str">
        <f t="shared" si="33"/>
        <v/>
      </c>
      <c r="CG26" s="12" t="str">
        <f t="shared" si="34"/>
        <v/>
      </c>
      <c r="CH26" s="12" t="str">
        <f t="shared" si="35"/>
        <v/>
      </c>
      <c r="CI26" s="12" t="str">
        <f t="shared" si="36"/>
        <v/>
      </c>
      <c r="CJ26" s="12" t="str">
        <f t="shared" si="37"/>
        <v/>
      </c>
      <c r="CK26" s="13"/>
      <c r="CL26" s="14"/>
      <c r="CM26" s="14"/>
      <c r="CN26" s="15" t="str">
        <f t="shared" si="38"/>
        <v/>
      </c>
      <c r="CO26" s="16" t="str">
        <f t="shared" si="39"/>
        <v/>
      </c>
      <c r="CP26" s="13"/>
    </row>
    <row r="27" spans="2:94" ht="30" customHeight="1" x14ac:dyDescent="0.35">
      <c r="B27" s="10"/>
      <c r="C27" s="10"/>
      <c r="D27" s="10"/>
      <c r="E27" s="11"/>
      <c r="F27" s="10"/>
      <c r="G27" s="10" t="str">
        <f t="shared" si="0"/>
        <v/>
      </c>
      <c r="H27" s="12" t="str">
        <f t="shared" si="1"/>
        <v/>
      </c>
      <c r="I27" s="12" t="str">
        <f t="shared" si="2"/>
        <v/>
      </c>
      <c r="J27" s="12" t="str">
        <f t="shared" si="3"/>
        <v/>
      </c>
      <c r="K27" s="12" t="str">
        <f t="shared" si="4"/>
        <v/>
      </c>
      <c r="L27" s="12" t="str">
        <f t="shared" si="5"/>
        <v/>
      </c>
      <c r="M27" s="13"/>
      <c r="N27" s="14"/>
      <c r="O27" s="14"/>
      <c r="P27" s="15" t="str">
        <f t="shared" si="6"/>
        <v/>
      </c>
      <c r="Q27" s="16" t="str">
        <f t="shared" si="7"/>
        <v/>
      </c>
      <c r="R27" s="13"/>
      <c r="U27" s="10"/>
      <c r="V27" s="10"/>
      <c r="W27" s="10"/>
      <c r="X27" s="11"/>
      <c r="Y27" s="10"/>
      <c r="Z27" s="10" t="str">
        <f t="shared" si="8"/>
        <v/>
      </c>
      <c r="AA27" s="12" t="str">
        <f t="shared" si="9"/>
        <v/>
      </c>
      <c r="AB27" s="12" t="str">
        <f t="shared" si="10"/>
        <v/>
      </c>
      <c r="AC27" s="12" t="str">
        <f t="shared" si="11"/>
        <v/>
      </c>
      <c r="AD27" s="12" t="str">
        <f t="shared" si="12"/>
        <v/>
      </c>
      <c r="AE27" s="12" t="str">
        <f t="shared" si="13"/>
        <v/>
      </c>
      <c r="AF27" s="13"/>
      <c r="AG27" s="14"/>
      <c r="AH27" s="14"/>
      <c r="AI27" s="15" t="str">
        <f t="shared" si="14"/>
        <v/>
      </c>
      <c r="AJ27" s="16" t="str">
        <f t="shared" si="15"/>
        <v/>
      </c>
      <c r="AK27" s="13"/>
      <c r="AN27" s="10"/>
      <c r="AO27" s="10"/>
      <c r="AP27" s="10"/>
      <c r="AQ27" s="11"/>
      <c r="AR27" s="10"/>
      <c r="AS27" s="10" t="str">
        <f t="shared" si="16"/>
        <v/>
      </c>
      <c r="AT27" s="12" t="str">
        <f t="shared" si="17"/>
        <v/>
      </c>
      <c r="AU27" s="12" t="str">
        <f t="shared" si="18"/>
        <v/>
      </c>
      <c r="AV27" s="12" t="str">
        <f t="shared" si="19"/>
        <v/>
      </c>
      <c r="AW27" s="12" t="str">
        <f t="shared" si="20"/>
        <v/>
      </c>
      <c r="AX27" s="12" t="str">
        <f t="shared" si="21"/>
        <v/>
      </c>
      <c r="AY27" s="13"/>
      <c r="AZ27" s="14"/>
      <c r="BA27" s="14"/>
      <c r="BB27" s="15" t="str">
        <f t="shared" si="22"/>
        <v/>
      </c>
      <c r="BC27" s="16" t="str">
        <f t="shared" si="23"/>
        <v/>
      </c>
      <c r="BD27" s="13"/>
      <c r="BG27" s="10"/>
      <c r="BH27" s="10"/>
      <c r="BI27" s="10"/>
      <c r="BJ27" s="11"/>
      <c r="BK27" s="10"/>
      <c r="BL27" s="10" t="str">
        <f t="shared" si="24"/>
        <v/>
      </c>
      <c r="BM27" s="12" t="str">
        <f t="shared" si="25"/>
        <v/>
      </c>
      <c r="BN27" s="12" t="str">
        <f t="shared" si="26"/>
        <v/>
      </c>
      <c r="BO27" s="12" t="str">
        <f t="shared" si="27"/>
        <v/>
      </c>
      <c r="BP27" s="12" t="str">
        <f t="shared" si="28"/>
        <v/>
      </c>
      <c r="BQ27" s="12" t="str">
        <f t="shared" si="29"/>
        <v/>
      </c>
      <c r="BR27" s="13"/>
      <c r="BS27" s="14"/>
      <c r="BT27" s="14"/>
      <c r="BU27" s="15" t="str">
        <f t="shared" si="30"/>
        <v/>
      </c>
      <c r="BV27" s="16" t="str">
        <f t="shared" si="31"/>
        <v/>
      </c>
      <c r="BW27" s="13"/>
      <c r="BZ27" s="10"/>
      <c r="CA27" s="10"/>
      <c r="CB27" s="10"/>
      <c r="CC27" s="11"/>
      <c r="CD27" s="10"/>
      <c r="CE27" s="10" t="str">
        <f t="shared" si="32"/>
        <v/>
      </c>
      <c r="CF27" s="12" t="str">
        <f t="shared" si="33"/>
        <v/>
      </c>
      <c r="CG27" s="12" t="str">
        <f t="shared" si="34"/>
        <v/>
      </c>
      <c r="CH27" s="12" t="str">
        <f t="shared" si="35"/>
        <v/>
      </c>
      <c r="CI27" s="12" t="str">
        <f t="shared" si="36"/>
        <v/>
      </c>
      <c r="CJ27" s="12" t="str">
        <f t="shared" si="37"/>
        <v/>
      </c>
      <c r="CK27" s="13"/>
      <c r="CL27" s="14"/>
      <c r="CM27" s="14"/>
      <c r="CN27" s="15" t="str">
        <f t="shared" si="38"/>
        <v/>
      </c>
      <c r="CO27" s="16" t="str">
        <f t="shared" si="39"/>
        <v/>
      </c>
      <c r="CP27" s="13"/>
    </row>
    <row r="28" spans="2:94" ht="30" customHeight="1" x14ac:dyDescent="0.35">
      <c r="B28" s="10"/>
      <c r="C28" s="10"/>
      <c r="D28" s="10"/>
      <c r="E28" s="11"/>
      <c r="F28" s="10"/>
      <c r="G28" s="10" t="str">
        <f t="shared" si="0"/>
        <v/>
      </c>
      <c r="H28" s="12" t="str">
        <f t="shared" si="1"/>
        <v/>
      </c>
      <c r="I28" s="12" t="str">
        <f t="shared" si="2"/>
        <v/>
      </c>
      <c r="J28" s="12" t="str">
        <f t="shared" si="3"/>
        <v/>
      </c>
      <c r="K28" s="12" t="str">
        <f t="shared" si="4"/>
        <v/>
      </c>
      <c r="L28" s="12" t="str">
        <f t="shared" si="5"/>
        <v/>
      </c>
      <c r="M28" s="13"/>
      <c r="N28" s="14"/>
      <c r="O28" s="14"/>
      <c r="P28" s="15" t="str">
        <f t="shared" si="6"/>
        <v/>
      </c>
      <c r="Q28" s="16" t="str">
        <f t="shared" si="7"/>
        <v/>
      </c>
      <c r="R28" s="13"/>
      <c r="U28" s="10"/>
      <c r="V28" s="10"/>
      <c r="W28" s="10"/>
      <c r="X28" s="11"/>
      <c r="Y28" s="10"/>
      <c r="Z28" s="10" t="str">
        <f t="shared" si="8"/>
        <v/>
      </c>
      <c r="AA28" s="12" t="str">
        <f t="shared" si="9"/>
        <v/>
      </c>
      <c r="AB28" s="12" t="str">
        <f t="shared" si="10"/>
        <v/>
      </c>
      <c r="AC28" s="12" t="str">
        <f t="shared" si="11"/>
        <v/>
      </c>
      <c r="AD28" s="12" t="str">
        <f t="shared" si="12"/>
        <v/>
      </c>
      <c r="AE28" s="12" t="str">
        <f t="shared" si="13"/>
        <v/>
      </c>
      <c r="AF28" s="13"/>
      <c r="AG28" s="14"/>
      <c r="AH28" s="14"/>
      <c r="AI28" s="15" t="str">
        <f t="shared" si="14"/>
        <v/>
      </c>
      <c r="AJ28" s="16" t="str">
        <f t="shared" si="15"/>
        <v/>
      </c>
      <c r="AK28" s="13"/>
      <c r="AN28" s="10"/>
      <c r="AO28" s="10"/>
      <c r="AP28" s="10"/>
      <c r="AQ28" s="11"/>
      <c r="AR28" s="10"/>
      <c r="AS28" s="10" t="str">
        <f t="shared" si="16"/>
        <v/>
      </c>
      <c r="AT28" s="12" t="str">
        <f t="shared" si="17"/>
        <v/>
      </c>
      <c r="AU28" s="12" t="str">
        <f t="shared" si="18"/>
        <v/>
      </c>
      <c r="AV28" s="12" t="str">
        <f t="shared" si="19"/>
        <v/>
      </c>
      <c r="AW28" s="12" t="str">
        <f t="shared" si="20"/>
        <v/>
      </c>
      <c r="AX28" s="12" t="str">
        <f t="shared" si="21"/>
        <v/>
      </c>
      <c r="AY28" s="13"/>
      <c r="AZ28" s="14"/>
      <c r="BA28" s="14"/>
      <c r="BB28" s="15" t="str">
        <f t="shared" si="22"/>
        <v/>
      </c>
      <c r="BC28" s="16" t="str">
        <f t="shared" si="23"/>
        <v/>
      </c>
      <c r="BD28" s="13"/>
      <c r="BG28" s="10"/>
      <c r="BH28" s="10"/>
      <c r="BI28" s="10"/>
      <c r="BJ28" s="11"/>
      <c r="BK28" s="10"/>
      <c r="BL28" s="10" t="str">
        <f t="shared" si="24"/>
        <v/>
      </c>
      <c r="BM28" s="12" t="str">
        <f t="shared" si="25"/>
        <v/>
      </c>
      <c r="BN28" s="12" t="str">
        <f t="shared" si="26"/>
        <v/>
      </c>
      <c r="BO28" s="12" t="str">
        <f t="shared" si="27"/>
        <v/>
      </c>
      <c r="BP28" s="12" t="str">
        <f t="shared" si="28"/>
        <v/>
      </c>
      <c r="BQ28" s="12" t="str">
        <f t="shared" si="29"/>
        <v/>
      </c>
      <c r="BR28" s="13"/>
      <c r="BS28" s="14"/>
      <c r="BT28" s="14"/>
      <c r="BU28" s="15" t="str">
        <f t="shared" si="30"/>
        <v/>
      </c>
      <c r="BV28" s="16" t="str">
        <f t="shared" si="31"/>
        <v/>
      </c>
      <c r="BW28" s="13"/>
      <c r="BZ28" s="10"/>
      <c r="CA28" s="10"/>
      <c r="CB28" s="10"/>
      <c r="CC28" s="11"/>
      <c r="CD28" s="10"/>
      <c r="CE28" s="10" t="str">
        <f t="shared" si="32"/>
        <v/>
      </c>
      <c r="CF28" s="12" t="str">
        <f t="shared" si="33"/>
        <v/>
      </c>
      <c r="CG28" s="12" t="str">
        <f t="shared" si="34"/>
        <v/>
      </c>
      <c r="CH28" s="12" t="str">
        <f t="shared" si="35"/>
        <v/>
      </c>
      <c r="CI28" s="12" t="str">
        <f t="shared" si="36"/>
        <v/>
      </c>
      <c r="CJ28" s="12" t="str">
        <f t="shared" si="37"/>
        <v/>
      </c>
      <c r="CK28" s="13"/>
      <c r="CL28" s="14"/>
      <c r="CM28" s="14"/>
      <c r="CN28" s="15" t="str">
        <f t="shared" si="38"/>
        <v/>
      </c>
      <c r="CO28" s="16" t="str">
        <f t="shared" si="39"/>
        <v/>
      </c>
      <c r="CP28" s="13"/>
    </row>
    <row r="29" spans="2:94" ht="30" customHeight="1" x14ac:dyDescent="0.35">
      <c r="B29" s="10"/>
      <c r="C29" s="10"/>
      <c r="D29" s="10"/>
      <c r="E29" s="11"/>
      <c r="F29" s="10"/>
      <c r="G29" s="10" t="str">
        <f t="shared" si="0"/>
        <v/>
      </c>
      <c r="H29" s="12" t="str">
        <f t="shared" si="1"/>
        <v/>
      </c>
      <c r="I29" s="12" t="str">
        <f t="shared" si="2"/>
        <v/>
      </c>
      <c r="J29" s="12" t="str">
        <f t="shared" si="3"/>
        <v/>
      </c>
      <c r="K29" s="12" t="str">
        <f t="shared" si="4"/>
        <v/>
      </c>
      <c r="L29" s="12" t="str">
        <f t="shared" si="5"/>
        <v/>
      </c>
      <c r="M29" s="13"/>
      <c r="N29" s="14"/>
      <c r="O29" s="14"/>
      <c r="P29" s="15" t="str">
        <f t="shared" si="6"/>
        <v/>
      </c>
      <c r="Q29" s="16" t="str">
        <f t="shared" si="7"/>
        <v/>
      </c>
      <c r="R29" s="13"/>
      <c r="U29" s="10"/>
      <c r="V29" s="10"/>
      <c r="W29" s="10"/>
      <c r="X29" s="11"/>
      <c r="Y29" s="10"/>
      <c r="Z29" s="10" t="str">
        <f t="shared" si="8"/>
        <v/>
      </c>
      <c r="AA29" s="12" t="str">
        <f t="shared" si="9"/>
        <v/>
      </c>
      <c r="AB29" s="12" t="str">
        <f t="shared" si="10"/>
        <v/>
      </c>
      <c r="AC29" s="12" t="str">
        <f t="shared" si="11"/>
        <v/>
      </c>
      <c r="AD29" s="12" t="str">
        <f t="shared" si="12"/>
        <v/>
      </c>
      <c r="AE29" s="12" t="str">
        <f t="shared" si="13"/>
        <v/>
      </c>
      <c r="AF29" s="13"/>
      <c r="AG29" s="14"/>
      <c r="AH29" s="14"/>
      <c r="AI29" s="15" t="str">
        <f t="shared" si="14"/>
        <v/>
      </c>
      <c r="AJ29" s="16" t="str">
        <f t="shared" si="15"/>
        <v/>
      </c>
      <c r="AK29" s="13"/>
      <c r="AN29" s="10"/>
      <c r="AO29" s="10"/>
      <c r="AP29" s="10"/>
      <c r="AQ29" s="11"/>
      <c r="AR29" s="10"/>
      <c r="AS29" s="10" t="str">
        <f t="shared" si="16"/>
        <v/>
      </c>
      <c r="AT29" s="12" t="str">
        <f t="shared" si="17"/>
        <v/>
      </c>
      <c r="AU29" s="12" t="str">
        <f t="shared" si="18"/>
        <v/>
      </c>
      <c r="AV29" s="12" t="str">
        <f t="shared" si="19"/>
        <v/>
      </c>
      <c r="AW29" s="12" t="str">
        <f t="shared" si="20"/>
        <v/>
      </c>
      <c r="AX29" s="12" t="str">
        <f t="shared" si="21"/>
        <v/>
      </c>
      <c r="AY29" s="13"/>
      <c r="AZ29" s="14"/>
      <c r="BA29" s="14"/>
      <c r="BB29" s="15" t="str">
        <f t="shared" si="22"/>
        <v/>
      </c>
      <c r="BC29" s="16" t="str">
        <f t="shared" si="23"/>
        <v/>
      </c>
      <c r="BD29" s="13"/>
      <c r="BG29" s="10"/>
      <c r="BH29" s="10"/>
      <c r="BI29" s="10"/>
      <c r="BJ29" s="11"/>
      <c r="BK29" s="10"/>
      <c r="BL29" s="10" t="str">
        <f t="shared" si="24"/>
        <v/>
      </c>
      <c r="BM29" s="12" t="str">
        <f t="shared" si="25"/>
        <v/>
      </c>
      <c r="BN29" s="12" t="str">
        <f t="shared" si="26"/>
        <v/>
      </c>
      <c r="BO29" s="12" t="str">
        <f t="shared" si="27"/>
        <v/>
      </c>
      <c r="BP29" s="12" t="str">
        <f t="shared" si="28"/>
        <v/>
      </c>
      <c r="BQ29" s="12" t="str">
        <f t="shared" si="29"/>
        <v/>
      </c>
      <c r="BR29" s="13"/>
      <c r="BS29" s="14"/>
      <c r="BT29" s="14"/>
      <c r="BU29" s="15" t="str">
        <f t="shared" si="30"/>
        <v/>
      </c>
      <c r="BV29" s="16" t="str">
        <f t="shared" si="31"/>
        <v/>
      </c>
      <c r="BW29" s="13"/>
      <c r="BZ29" s="10"/>
      <c r="CA29" s="10"/>
      <c r="CB29" s="10"/>
      <c r="CC29" s="11"/>
      <c r="CD29" s="10"/>
      <c r="CE29" s="10" t="str">
        <f t="shared" si="32"/>
        <v/>
      </c>
      <c r="CF29" s="12" t="str">
        <f t="shared" si="33"/>
        <v/>
      </c>
      <c r="CG29" s="12" t="str">
        <f t="shared" si="34"/>
        <v/>
      </c>
      <c r="CH29" s="12" t="str">
        <f t="shared" si="35"/>
        <v/>
      </c>
      <c r="CI29" s="12" t="str">
        <f t="shared" si="36"/>
        <v/>
      </c>
      <c r="CJ29" s="12" t="str">
        <f t="shared" si="37"/>
        <v/>
      </c>
      <c r="CK29" s="13"/>
      <c r="CL29" s="14"/>
      <c r="CM29" s="14"/>
      <c r="CN29" s="15" t="str">
        <f t="shared" si="38"/>
        <v/>
      </c>
      <c r="CO29" s="16" t="str">
        <f t="shared" si="39"/>
        <v/>
      </c>
      <c r="CP29" s="13"/>
    </row>
    <row r="30" spans="2:94" ht="30" customHeight="1" x14ac:dyDescent="0.35">
      <c r="B30" s="10"/>
      <c r="C30" s="10"/>
      <c r="D30" s="10"/>
      <c r="E30" s="11"/>
      <c r="F30" s="10"/>
      <c r="G30" s="10" t="str">
        <f t="shared" si="0"/>
        <v/>
      </c>
      <c r="H30" s="12" t="str">
        <f t="shared" si="1"/>
        <v/>
      </c>
      <c r="I30" s="12" t="str">
        <f t="shared" si="2"/>
        <v/>
      </c>
      <c r="J30" s="12" t="str">
        <f t="shared" si="3"/>
        <v/>
      </c>
      <c r="K30" s="12" t="str">
        <f t="shared" si="4"/>
        <v/>
      </c>
      <c r="L30" s="12" t="str">
        <f t="shared" si="5"/>
        <v/>
      </c>
      <c r="M30" s="13"/>
      <c r="N30" s="14"/>
      <c r="O30" s="14"/>
      <c r="P30" s="15" t="str">
        <f t="shared" si="6"/>
        <v/>
      </c>
      <c r="Q30" s="16" t="str">
        <f t="shared" si="7"/>
        <v/>
      </c>
      <c r="R30" s="13"/>
      <c r="U30" s="10"/>
      <c r="V30" s="10"/>
      <c r="W30" s="10"/>
      <c r="X30" s="11"/>
      <c r="Y30" s="10"/>
      <c r="Z30" s="10" t="str">
        <f t="shared" si="8"/>
        <v/>
      </c>
      <c r="AA30" s="12" t="str">
        <f t="shared" si="9"/>
        <v/>
      </c>
      <c r="AB30" s="12" t="str">
        <f t="shared" si="10"/>
        <v/>
      </c>
      <c r="AC30" s="12" t="str">
        <f t="shared" si="11"/>
        <v/>
      </c>
      <c r="AD30" s="12" t="str">
        <f t="shared" si="12"/>
        <v/>
      </c>
      <c r="AE30" s="12" t="str">
        <f t="shared" si="13"/>
        <v/>
      </c>
      <c r="AF30" s="13"/>
      <c r="AG30" s="14"/>
      <c r="AH30" s="14"/>
      <c r="AI30" s="15" t="str">
        <f t="shared" si="14"/>
        <v/>
      </c>
      <c r="AJ30" s="16" t="str">
        <f t="shared" si="15"/>
        <v/>
      </c>
      <c r="AK30" s="13"/>
      <c r="AN30" s="10"/>
      <c r="AO30" s="10"/>
      <c r="AP30" s="10"/>
      <c r="AQ30" s="11"/>
      <c r="AR30" s="10"/>
      <c r="AS30" s="10" t="str">
        <f t="shared" si="16"/>
        <v/>
      </c>
      <c r="AT30" s="12" t="str">
        <f t="shared" si="17"/>
        <v/>
      </c>
      <c r="AU30" s="12" t="str">
        <f t="shared" si="18"/>
        <v/>
      </c>
      <c r="AV30" s="12" t="str">
        <f t="shared" si="19"/>
        <v/>
      </c>
      <c r="AW30" s="12" t="str">
        <f t="shared" si="20"/>
        <v/>
      </c>
      <c r="AX30" s="12" t="str">
        <f t="shared" si="21"/>
        <v/>
      </c>
      <c r="AY30" s="13"/>
      <c r="AZ30" s="14"/>
      <c r="BA30" s="14"/>
      <c r="BB30" s="15" t="str">
        <f t="shared" si="22"/>
        <v/>
      </c>
      <c r="BC30" s="16" t="str">
        <f t="shared" si="23"/>
        <v/>
      </c>
      <c r="BD30" s="13"/>
      <c r="BG30" s="10"/>
      <c r="BH30" s="10"/>
      <c r="BI30" s="10"/>
      <c r="BJ30" s="11"/>
      <c r="BK30" s="10"/>
      <c r="BL30" s="10" t="str">
        <f t="shared" si="24"/>
        <v/>
      </c>
      <c r="BM30" s="12" t="str">
        <f t="shared" si="25"/>
        <v/>
      </c>
      <c r="BN30" s="12" t="str">
        <f t="shared" si="26"/>
        <v/>
      </c>
      <c r="BO30" s="12" t="str">
        <f t="shared" si="27"/>
        <v/>
      </c>
      <c r="BP30" s="12" t="str">
        <f t="shared" si="28"/>
        <v/>
      </c>
      <c r="BQ30" s="12" t="str">
        <f t="shared" si="29"/>
        <v/>
      </c>
      <c r="BR30" s="13"/>
      <c r="BS30" s="14"/>
      <c r="BT30" s="14"/>
      <c r="BU30" s="15" t="str">
        <f t="shared" si="30"/>
        <v/>
      </c>
      <c r="BV30" s="16" t="str">
        <f t="shared" si="31"/>
        <v/>
      </c>
      <c r="BW30" s="13"/>
      <c r="BZ30" s="10"/>
      <c r="CA30" s="10"/>
      <c r="CB30" s="10"/>
      <c r="CC30" s="11"/>
      <c r="CD30" s="10"/>
      <c r="CE30" s="10" t="str">
        <f t="shared" si="32"/>
        <v/>
      </c>
      <c r="CF30" s="12" t="str">
        <f t="shared" si="33"/>
        <v/>
      </c>
      <c r="CG30" s="12" t="str">
        <f t="shared" si="34"/>
        <v/>
      </c>
      <c r="CH30" s="12" t="str">
        <f t="shared" si="35"/>
        <v/>
      </c>
      <c r="CI30" s="12" t="str">
        <f t="shared" si="36"/>
        <v/>
      </c>
      <c r="CJ30" s="12" t="str">
        <f t="shared" si="37"/>
        <v/>
      </c>
      <c r="CK30" s="13"/>
      <c r="CL30" s="14"/>
      <c r="CM30" s="14"/>
      <c r="CN30" s="15" t="str">
        <f t="shared" si="38"/>
        <v/>
      </c>
      <c r="CO30" s="16" t="str">
        <f t="shared" si="39"/>
        <v/>
      </c>
      <c r="CP30" s="13"/>
    </row>
    <row r="31" spans="2:94" ht="30" customHeight="1" x14ac:dyDescent="0.35">
      <c r="B31" s="10"/>
      <c r="C31" s="10"/>
      <c r="D31" s="10"/>
      <c r="E31" s="11"/>
      <c r="F31" s="10"/>
      <c r="G31" s="10" t="str">
        <f t="shared" si="0"/>
        <v/>
      </c>
      <c r="H31" s="12" t="str">
        <f t="shared" si="1"/>
        <v/>
      </c>
      <c r="I31" s="12" t="str">
        <f t="shared" si="2"/>
        <v/>
      </c>
      <c r="J31" s="12" t="str">
        <f t="shared" si="3"/>
        <v/>
      </c>
      <c r="K31" s="12" t="str">
        <f t="shared" si="4"/>
        <v/>
      </c>
      <c r="L31" s="12" t="str">
        <f t="shared" si="5"/>
        <v/>
      </c>
      <c r="M31" s="13"/>
      <c r="N31" s="14"/>
      <c r="O31" s="14"/>
      <c r="P31" s="15" t="str">
        <f t="shared" si="6"/>
        <v/>
      </c>
      <c r="Q31" s="16" t="str">
        <f t="shared" si="7"/>
        <v/>
      </c>
      <c r="R31" s="13"/>
      <c r="U31" s="10"/>
      <c r="V31" s="10"/>
      <c r="W31" s="10"/>
      <c r="X31" s="11"/>
      <c r="Y31" s="10"/>
      <c r="Z31" s="10" t="str">
        <f t="shared" si="8"/>
        <v/>
      </c>
      <c r="AA31" s="12" t="str">
        <f t="shared" si="9"/>
        <v/>
      </c>
      <c r="AB31" s="12" t="str">
        <f t="shared" si="10"/>
        <v/>
      </c>
      <c r="AC31" s="12" t="str">
        <f t="shared" si="11"/>
        <v/>
      </c>
      <c r="AD31" s="12" t="str">
        <f t="shared" si="12"/>
        <v/>
      </c>
      <c r="AE31" s="12" t="str">
        <f t="shared" si="13"/>
        <v/>
      </c>
      <c r="AF31" s="13"/>
      <c r="AG31" s="14"/>
      <c r="AH31" s="14"/>
      <c r="AI31" s="15" t="str">
        <f t="shared" si="14"/>
        <v/>
      </c>
      <c r="AJ31" s="16" t="str">
        <f t="shared" si="15"/>
        <v/>
      </c>
      <c r="AK31" s="13"/>
      <c r="AN31" s="10"/>
      <c r="AO31" s="10"/>
      <c r="AP31" s="10"/>
      <c r="AQ31" s="11"/>
      <c r="AR31" s="10"/>
      <c r="AS31" s="10" t="str">
        <f t="shared" si="16"/>
        <v/>
      </c>
      <c r="AT31" s="12" t="str">
        <f t="shared" si="17"/>
        <v/>
      </c>
      <c r="AU31" s="12" t="str">
        <f t="shared" si="18"/>
        <v/>
      </c>
      <c r="AV31" s="12" t="str">
        <f t="shared" si="19"/>
        <v/>
      </c>
      <c r="AW31" s="12" t="str">
        <f t="shared" si="20"/>
        <v/>
      </c>
      <c r="AX31" s="12" t="str">
        <f t="shared" si="21"/>
        <v/>
      </c>
      <c r="AY31" s="13"/>
      <c r="AZ31" s="14"/>
      <c r="BA31" s="14"/>
      <c r="BB31" s="15" t="str">
        <f t="shared" si="22"/>
        <v/>
      </c>
      <c r="BC31" s="16" t="str">
        <f t="shared" si="23"/>
        <v/>
      </c>
      <c r="BD31" s="13"/>
      <c r="BG31" s="10"/>
      <c r="BH31" s="10"/>
      <c r="BI31" s="10"/>
      <c r="BJ31" s="11"/>
      <c r="BK31" s="10"/>
      <c r="BL31" s="10" t="str">
        <f t="shared" si="24"/>
        <v/>
      </c>
      <c r="BM31" s="12" t="str">
        <f t="shared" si="25"/>
        <v/>
      </c>
      <c r="BN31" s="12" t="str">
        <f t="shared" si="26"/>
        <v/>
      </c>
      <c r="BO31" s="12" t="str">
        <f t="shared" si="27"/>
        <v/>
      </c>
      <c r="BP31" s="12" t="str">
        <f t="shared" si="28"/>
        <v/>
      </c>
      <c r="BQ31" s="12" t="str">
        <f t="shared" si="29"/>
        <v/>
      </c>
      <c r="BR31" s="13"/>
      <c r="BS31" s="14"/>
      <c r="BT31" s="14"/>
      <c r="BU31" s="15" t="str">
        <f t="shared" si="30"/>
        <v/>
      </c>
      <c r="BV31" s="16" t="str">
        <f t="shared" si="31"/>
        <v/>
      </c>
      <c r="BW31" s="13"/>
      <c r="BZ31" s="10"/>
      <c r="CA31" s="10"/>
      <c r="CB31" s="10"/>
      <c r="CC31" s="11"/>
      <c r="CD31" s="10"/>
      <c r="CE31" s="10" t="str">
        <f t="shared" si="32"/>
        <v/>
      </c>
      <c r="CF31" s="12" t="str">
        <f t="shared" si="33"/>
        <v/>
      </c>
      <c r="CG31" s="12" t="str">
        <f t="shared" si="34"/>
        <v/>
      </c>
      <c r="CH31" s="12" t="str">
        <f t="shared" si="35"/>
        <v/>
      </c>
      <c r="CI31" s="12" t="str">
        <f t="shared" si="36"/>
        <v/>
      </c>
      <c r="CJ31" s="12" t="str">
        <f t="shared" si="37"/>
        <v/>
      </c>
      <c r="CK31" s="13"/>
      <c r="CL31" s="14"/>
      <c r="CM31" s="14"/>
      <c r="CN31" s="15" t="str">
        <f t="shared" si="38"/>
        <v/>
      </c>
      <c r="CO31" s="16" t="str">
        <f t="shared" si="39"/>
        <v/>
      </c>
      <c r="CP31" s="13"/>
    </row>
    <row r="32" spans="2:94" ht="30" customHeight="1" x14ac:dyDescent="0.35">
      <c r="B32" s="10"/>
      <c r="C32" s="10"/>
      <c r="D32" s="10"/>
      <c r="E32" s="11"/>
      <c r="F32" s="10"/>
      <c r="G32" s="10" t="str">
        <f t="shared" si="0"/>
        <v/>
      </c>
      <c r="H32" s="12" t="str">
        <f t="shared" si="1"/>
        <v/>
      </c>
      <c r="I32" s="12" t="str">
        <f t="shared" si="2"/>
        <v/>
      </c>
      <c r="J32" s="12" t="str">
        <f t="shared" si="3"/>
        <v/>
      </c>
      <c r="K32" s="12" t="str">
        <f t="shared" si="4"/>
        <v/>
      </c>
      <c r="L32" s="12" t="str">
        <f t="shared" si="5"/>
        <v/>
      </c>
      <c r="M32" s="13"/>
      <c r="N32" s="14"/>
      <c r="O32" s="14"/>
      <c r="P32" s="15" t="str">
        <f t="shared" si="6"/>
        <v/>
      </c>
      <c r="Q32" s="16" t="str">
        <f t="shared" si="7"/>
        <v/>
      </c>
      <c r="R32" s="13"/>
      <c r="U32" s="10"/>
      <c r="V32" s="10"/>
      <c r="W32" s="10"/>
      <c r="X32" s="11"/>
      <c r="Y32" s="10"/>
      <c r="Z32" s="10" t="str">
        <f t="shared" si="8"/>
        <v/>
      </c>
      <c r="AA32" s="12" t="str">
        <f t="shared" si="9"/>
        <v/>
      </c>
      <c r="AB32" s="12" t="str">
        <f t="shared" si="10"/>
        <v/>
      </c>
      <c r="AC32" s="12" t="str">
        <f t="shared" si="11"/>
        <v/>
      </c>
      <c r="AD32" s="12" t="str">
        <f t="shared" si="12"/>
        <v/>
      </c>
      <c r="AE32" s="12" t="str">
        <f t="shared" si="13"/>
        <v/>
      </c>
      <c r="AF32" s="13"/>
      <c r="AG32" s="14"/>
      <c r="AH32" s="14"/>
      <c r="AI32" s="15" t="str">
        <f t="shared" si="14"/>
        <v/>
      </c>
      <c r="AJ32" s="16" t="str">
        <f t="shared" si="15"/>
        <v/>
      </c>
      <c r="AK32" s="13"/>
      <c r="AN32" s="10"/>
      <c r="AO32" s="10"/>
      <c r="AP32" s="10"/>
      <c r="AQ32" s="11"/>
      <c r="AR32" s="10"/>
      <c r="AS32" s="10" t="str">
        <f t="shared" si="16"/>
        <v/>
      </c>
      <c r="AT32" s="12" t="str">
        <f t="shared" si="17"/>
        <v/>
      </c>
      <c r="AU32" s="12" t="str">
        <f t="shared" si="18"/>
        <v/>
      </c>
      <c r="AV32" s="12" t="str">
        <f t="shared" si="19"/>
        <v/>
      </c>
      <c r="AW32" s="12" t="str">
        <f t="shared" si="20"/>
        <v/>
      </c>
      <c r="AX32" s="12" t="str">
        <f t="shared" si="21"/>
        <v/>
      </c>
      <c r="AY32" s="13"/>
      <c r="AZ32" s="14"/>
      <c r="BA32" s="14"/>
      <c r="BB32" s="15" t="str">
        <f t="shared" si="22"/>
        <v/>
      </c>
      <c r="BC32" s="16" t="str">
        <f t="shared" si="23"/>
        <v/>
      </c>
      <c r="BD32" s="13"/>
      <c r="BG32" s="10"/>
      <c r="BH32" s="10"/>
      <c r="BI32" s="10"/>
      <c r="BJ32" s="11"/>
      <c r="BK32" s="10"/>
      <c r="BL32" s="10" t="str">
        <f t="shared" si="24"/>
        <v/>
      </c>
      <c r="BM32" s="12" t="str">
        <f t="shared" si="25"/>
        <v/>
      </c>
      <c r="BN32" s="12" t="str">
        <f t="shared" si="26"/>
        <v/>
      </c>
      <c r="BO32" s="12" t="str">
        <f t="shared" si="27"/>
        <v/>
      </c>
      <c r="BP32" s="12" t="str">
        <f t="shared" si="28"/>
        <v/>
      </c>
      <c r="BQ32" s="12" t="str">
        <f t="shared" si="29"/>
        <v/>
      </c>
      <c r="BR32" s="13"/>
      <c r="BS32" s="14"/>
      <c r="BT32" s="14"/>
      <c r="BU32" s="15" t="str">
        <f t="shared" si="30"/>
        <v/>
      </c>
      <c r="BV32" s="16" t="str">
        <f t="shared" si="31"/>
        <v/>
      </c>
      <c r="BW32" s="13"/>
      <c r="BZ32" s="10"/>
      <c r="CA32" s="10"/>
      <c r="CB32" s="10"/>
      <c r="CC32" s="11"/>
      <c r="CD32" s="10"/>
      <c r="CE32" s="10" t="str">
        <f t="shared" si="32"/>
        <v/>
      </c>
      <c r="CF32" s="12" t="str">
        <f t="shared" si="33"/>
        <v/>
      </c>
      <c r="CG32" s="12" t="str">
        <f t="shared" si="34"/>
        <v/>
      </c>
      <c r="CH32" s="12" t="str">
        <f t="shared" si="35"/>
        <v/>
      </c>
      <c r="CI32" s="12" t="str">
        <f t="shared" si="36"/>
        <v/>
      </c>
      <c r="CJ32" s="12" t="str">
        <f t="shared" si="37"/>
        <v/>
      </c>
      <c r="CK32" s="13"/>
      <c r="CL32" s="14"/>
      <c r="CM32" s="14"/>
      <c r="CN32" s="15" t="str">
        <f t="shared" si="38"/>
        <v/>
      </c>
      <c r="CO32" s="16" t="str">
        <f t="shared" si="39"/>
        <v/>
      </c>
      <c r="CP32" s="13"/>
    </row>
    <row r="33" spans="2:94" ht="30" customHeight="1" x14ac:dyDescent="0.35">
      <c r="B33" s="10"/>
      <c r="C33" s="10"/>
      <c r="D33" s="10"/>
      <c r="E33" s="11"/>
      <c r="F33" s="10"/>
      <c r="G33" s="10" t="str">
        <f t="shared" si="0"/>
        <v/>
      </c>
      <c r="H33" s="12" t="str">
        <f t="shared" si="1"/>
        <v/>
      </c>
      <c r="I33" s="12" t="str">
        <f t="shared" si="2"/>
        <v/>
      </c>
      <c r="J33" s="12" t="str">
        <f t="shared" si="3"/>
        <v/>
      </c>
      <c r="K33" s="12" t="str">
        <f t="shared" si="4"/>
        <v/>
      </c>
      <c r="L33" s="12" t="str">
        <f t="shared" si="5"/>
        <v/>
      </c>
      <c r="M33" s="13"/>
      <c r="N33" s="14"/>
      <c r="O33" s="14"/>
      <c r="P33" s="15" t="str">
        <f t="shared" si="6"/>
        <v/>
      </c>
      <c r="Q33" s="16" t="str">
        <f t="shared" si="7"/>
        <v/>
      </c>
      <c r="R33" s="13"/>
      <c r="U33" s="10"/>
      <c r="V33" s="10"/>
      <c r="W33" s="10"/>
      <c r="X33" s="11"/>
      <c r="Y33" s="10"/>
      <c r="Z33" s="10" t="str">
        <f t="shared" si="8"/>
        <v/>
      </c>
      <c r="AA33" s="12" t="str">
        <f t="shared" si="9"/>
        <v/>
      </c>
      <c r="AB33" s="12" t="str">
        <f t="shared" si="10"/>
        <v/>
      </c>
      <c r="AC33" s="12" t="str">
        <f t="shared" si="11"/>
        <v/>
      </c>
      <c r="AD33" s="12" t="str">
        <f t="shared" si="12"/>
        <v/>
      </c>
      <c r="AE33" s="12" t="str">
        <f t="shared" si="13"/>
        <v/>
      </c>
      <c r="AF33" s="13"/>
      <c r="AG33" s="14"/>
      <c r="AH33" s="14"/>
      <c r="AI33" s="15" t="str">
        <f t="shared" si="14"/>
        <v/>
      </c>
      <c r="AJ33" s="16" t="str">
        <f t="shared" si="15"/>
        <v/>
      </c>
      <c r="AK33" s="13"/>
      <c r="AN33" s="10"/>
      <c r="AO33" s="10"/>
      <c r="AP33" s="10"/>
      <c r="AQ33" s="11"/>
      <c r="AR33" s="10"/>
      <c r="AS33" s="10" t="str">
        <f t="shared" si="16"/>
        <v/>
      </c>
      <c r="AT33" s="12" t="str">
        <f t="shared" si="17"/>
        <v/>
      </c>
      <c r="AU33" s="12" t="str">
        <f t="shared" si="18"/>
        <v/>
      </c>
      <c r="AV33" s="12" t="str">
        <f t="shared" si="19"/>
        <v/>
      </c>
      <c r="AW33" s="12" t="str">
        <f t="shared" si="20"/>
        <v/>
      </c>
      <c r="AX33" s="12" t="str">
        <f t="shared" si="21"/>
        <v/>
      </c>
      <c r="AY33" s="13"/>
      <c r="AZ33" s="14"/>
      <c r="BA33" s="14"/>
      <c r="BB33" s="15" t="str">
        <f t="shared" si="22"/>
        <v/>
      </c>
      <c r="BC33" s="16" t="str">
        <f t="shared" si="23"/>
        <v/>
      </c>
      <c r="BD33" s="13"/>
      <c r="BG33" s="10"/>
      <c r="BH33" s="10"/>
      <c r="BI33" s="10"/>
      <c r="BJ33" s="11"/>
      <c r="BK33" s="10"/>
      <c r="BL33" s="10" t="str">
        <f t="shared" si="24"/>
        <v/>
      </c>
      <c r="BM33" s="12" t="str">
        <f t="shared" si="25"/>
        <v/>
      </c>
      <c r="BN33" s="12" t="str">
        <f t="shared" si="26"/>
        <v/>
      </c>
      <c r="BO33" s="12" t="str">
        <f t="shared" si="27"/>
        <v/>
      </c>
      <c r="BP33" s="12" t="str">
        <f t="shared" si="28"/>
        <v/>
      </c>
      <c r="BQ33" s="12" t="str">
        <f t="shared" si="29"/>
        <v/>
      </c>
      <c r="BR33" s="13"/>
      <c r="BS33" s="14"/>
      <c r="BT33" s="14"/>
      <c r="BU33" s="15" t="str">
        <f t="shared" si="30"/>
        <v/>
      </c>
      <c r="BV33" s="16" t="str">
        <f t="shared" si="31"/>
        <v/>
      </c>
      <c r="BW33" s="13"/>
      <c r="BZ33" s="10"/>
      <c r="CA33" s="10"/>
      <c r="CB33" s="10"/>
      <c r="CC33" s="11"/>
      <c r="CD33" s="10"/>
      <c r="CE33" s="10" t="str">
        <f t="shared" si="32"/>
        <v/>
      </c>
      <c r="CF33" s="12" t="str">
        <f t="shared" si="33"/>
        <v/>
      </c>
      <c r="CG33" s="12" t="str">
        <f t="shared" si="34"/>
        <v/>
      </c>
      <c r="CH33" s="12" t="str">
        <f t="shared" si="35"/>
        <v/>
      </c>
      <c r="CI33" s="12" t="str">
        <f t="shared" si="36"/>
        <v/>
      </c>
      <c r="CJ33" s="12" t="str">
        <f t="shared" si="37"/>
        <v/>
      </c>
      <c r="CK33" s="13"/>
      <c r="CL33" s="14"/>
      <c r="CM33" s="14"/>
      <c r="CN33" s="15" t="str">
        <f t="shared" si="38"/>
        <v/>
      </c>
      <c r="CO33" s="16" t="str">
        <f t="shared" si="39"/>
        <v/>
      </c>
      <c r="CP33" s="13"/>
    </row>
    <row r="34" spans="2:94" ht="30" customHeight="1" x14ac:dyDescent="0.35">
      <c r="B34" s="10"/>
      <c r="C34" s="10"/>
      <c r="D34" s="10"/>
      <c r="E34" s="11"/>
      <c r="F34" s="10"/>
      <c r="G34" s="10" t="str">
        <f t="shared" si="0"/>
        <v/>
      </c>
      <c r="H34" s="12" t="str">
        <f t="shared" si="1"/>
        <v/>
      </c>
      <c r="I34" s="12" t="str">
        <f t="shared" si="2"/>
        <v/>
      </c>
      <c r="J34" s="12" t="str">
        <f t="shared" si="3"/>
        <v/>
      </c>
      <c r="K34" s="12" t="str">
        <f t="shared" si="4"/>
        <v/>
      </c>
      <c r="L34" s="12" t="str">
        <f t="shared" si="5"/>
        <v/>
      </c>
      <c r="M34" s="13"/>
      <c r="N34" s="14"/>
      <c r="O34" s="14"/>
      <c r="P34" s="15" t="str">
        <f t="shared" si="6"/>
        <v/>
      </c>
      <c r="Q34" s="16" t="str">
        <f t="shared" si="7"/>
        <v/>
      </c>
      <c r="R34" s="13"/>
      <c r="U34" s="10"/>
      <c r="V34" s="10"/>
      <c r="W34" s="10"/>
      <c r="X34" s="11"/>
      <c r="Y34" s="10"/>
      <c r="Z34" s="10" t="str">
        <f t="shared" si="8"/>
        <v/>
      </c>
      <c r="AA34" s="12" t="str">
        <f t="shared" si="9"/>
        <v/>
      </c>
      <c r="AB34" s="12" t="str">
        <f t="shared" si="10"/>
        <v/>
      </c>
      <c r="AC34" s="12" t="str">
        <f t="shared" si="11"/>
        <v/>
      </c>
      <c r="AD34" s="12" t="str">
        <f t="shared" si="12"/>
        <v/>
      </c>
      <c r="AE34" s="12" t="str">
        <f t="shared" si="13"/>
        <v/>
      </c>
      <c r="AF34" s="13"/>
      <c r="AG34" s="14"/>
      <c r="AH34" s="14"/>
      <c r="AI34" s="15" t="str">
        <f t="shared" si="14"/>
        <v/>
      </c>
      <c r="AJ34" s="16" t="str">
        <f t="shared" si="15"/>
        <v/>
      </c>
      <c r="AK34" s="13"/>
      <c r="AN34" s="10"/>
      <c r="AO34" s="10"/>
      <c r="AP34" s="10"/>
      <c r="AQ34" s="11"/>
      <c r="AR34" s="10"/>
      <c r="AS34" s="10" t="str">
        <f t="shared" si="16"/>
        <v/>
      </c>
      <c r="AT34" s="12" t="str">
        <f t="shared" si="17"/>
        <v/>
      </c>
      <c r="AU34" s="12" t="str">
        <f t="shared" si="18"/>
        <v/>
      </c>
      <c r="AV34" s="12" t="str">
        <f t="shared" si="19"/>
        <v/>
      </c>
      <c r="AW34" s="12" t="str">
        <f t="shared" si="20"/>
        <v/>
      </c>
      <c r="AX34" s="12" t="str">
        <f t="shared" si="21"/>
        <v/>
      </c>
      <c r="AY34" s="13"/>
      <c r="AZ34" s="14"/>
      <c r="BA34" s="14"/>
      <c r="BB34" s="15" t="str">
        <f t="shared" si="22"/>
        <v/>
      </c>
      <c r="BC34" s="16" t="str">
        <f t="shared" si="23"/>
        <v/>
      </c>
      <c r="BD34" s="13"/>
      <c r="BG34" s="10"/>
      <c r="BH34" s="10"/>
      <c r="BI34" s="10"/>
      <c r="BJ34" s="11"/>
      <c r="BK34" s="10"/>
      <c r="BL34" s="10" t="str">
        <f t="shared" si="24"/>
        <v/>
      </c>
      <c r="BM34" s="12" t="str">
        <f t="shared" si="25"/>
        <v/>
      </c>
      <c r="BN34" s="12" t="str">
        <f t="shared" si="26"/>
        <v/>
      </c>
      <c r="BO34" s="12" t="str">
        <f t="shared" si="27"/>
        <v/>
      </c>
      <c r="BP34" s="12" t="str">
        <f t="shared" si="28"/>
        <v/>
      </c>
      <c r="BQ34" s="12" t="str">
        <f t="shared" si="29"/>
        <v/>
      </c>
      <c r="BR34" s="13"/>
      <c r="BS34" s="14"/>
      <c r="BT34" s="14"/>
      <c r="BU34" s="15" t="str">
        <f t="shared" si="30"/>
        <v/>
      </c>
      <c r="BV34" s="16" t="str">
        <f t="shared" si="31"/>
        <v/>
      </c>
      <c r="BW34" s="13"/>
      <c r="BZ34" s="10"/>
      <c r="CA34" s="10"/>
      <c r="CB34" s="10"/>
      <c r="CC34" s="11"/>
      <c r="CD34" s="10"/>
      <c r="CE34" s="10" t="str">
        <f t="shared" si="32"/>
        <v/>
      </c>
      <c r="CF34" s="12" t="str">
        <f t="shared" si="33"/>
        <v/>
      </c>
      <c r="CG34" s="12" t="str">
        <f t="shared" si="34"/>
        <v/>
      </c>
      <c r="CH34" s="12" t="str">
        <f t="shared" si="35"/>
        <v/>
      </c>
      <c r="CI34" s="12" t="str">
        <f t="shared" si="36"/>
        <v/>
      </c>
      <c r="CJ34" s="12" t="str">
        <f t="shared" si="37"/>
        <v/>
      </c>
      <c r="CK34" s="13"/>
      <c r="CL34" s="14"/>
      <c r="CM34" s="14"/>
      <c r="CN34" s="15" t="str">
        <f t="shared" si="38"/>
        <v/>
      </c>
      <c r="CO34" s="16" t="str">
        <f t="shared" si="39"/>
        <v/>
      </c>
      <c r="CP34" s="13"/>
    </row>
    <row r="35" spans="2:94" ht="30" customHeight="1" x14ac:dyDescent="0.35">
      <c r="B35" s="10"/>
      <c r="C35" s="10"/>
      <c r="D35" s="10"/>
      <c r="E35" s="11"/>
      <c r="F35" s="10"/>
      <c r="G35" s="10" t="str">
        <f t="shared" si="0"/>
        <v/>
      </c>
      <c r="H35" s="12" t="str">
        <f t="shared" si="1"/>
        <v/>
      </c>
      <c r="I35" s="12" t="str">
        <f t="shared" si="2"/>
        <v/>
      </c>
      <c r="J35" s="12" t="str">
        <f t="shared" si="3"/>
        <v/>
      </c>
      <c r="K35" s="12" t="str">
        <f t="shared" si="4"/>
        <v/>
      </c>
      <c r="L35" s="12" t="str">
        <f t="shared" si="5"/>
        <v/>
      </c>
      <c r="M35" s="13"/>
      <c r="N35" s="14"/>
      <c r="O35" s="14"/>
      <c r="P35" s="15" t="str">
        <f t="shared" si="6"/>
        <v/>
      </c>
      <c r="Q35" s="16" t="str">
        <f t="shared" si="7"/>
        <v/>
      </c>
      <c r="R35" s="13"/>
      <c r="U35" s="10"/>
      <c r="V35" s="10"/>
      <c r="W35" s="10"/>
      <c r="X35" s="11"/>
      <c r="Y35" s="10"/>
      <c r="Z35" s="10" t="str">
        <f t="shared" si="8"/>
        <v/>
      </c>
      <c r="AA35" s="12" t="str">
        <f t="shared" si="9"/>
        <v/>
      </c>
      <c r="AB35" s="12" t="str">
        <f t="shared" si="10"/>
        <v/>
      </c>
      <c r="AC35" s="12" t="str">
        <f t="shared" si="11"/>
        <v/>
      </c>
      <c r="AD35" s="12" t="str">
        <f t="shared" si="12"/>
        <v/>
      </c>
      <c r="AE35" s="12" t="str">
        <f t="shared" si="13"/>
        <v/>
      </c>
      <c r="AF35" s="13"/>
      <c r="AG35" s="14"/>
      <c r="AH35" s="14"/>
      <c r="AI35" s="15" t="str">
        <f t="shared" si="14"/>
        <v/>
      </c>
      <c r="AJ35" s="16" t="str">
        <f t="shared" si="15"/>
        <v/>
      </c>
      <c r="AK35" s="13"/>
      <c r="AN35" s="10"/>
      <c r="AO35" s="10"/>
      <c r="AP35" s="10"/>
      <c r="AQ35" s="11"/>
      <c r="AR35" s="10"/>
      <c r="AS35" s="10" t="str">
        <f t="shared" si="16"/>
        <v/>
      </c>
      <c r="AT35" s="12" t="str">
        <f t="shared" si="17"/>
        <v/>
      </c>
      <c r="AU35" s="12" t="str">
        <f t="shared" si="18"/>
        <v/>
      </c>
      <c r="AV35" s="12" t="str">
        <f t="shared" si="19"/>
        <v/>
      </c>
      <c r="AW35" s="12" t="str">
        <f t="shared" si="20"/>
        <v/>
      </c>
      <c r="AX35" s="12" t="str">
        <f t="shared" si="21"/>
        <v/>
      </c>
      <c r="AY35" s="13"/>
      <c r="AZ35" s="14"/>
      <c r="BA35" s="14"/>
      <c r="BB35" s="15" t="str">
        <f t="shared" si="22"/>
        <v/>
      </c>
      <c r="BC35" s="16" t="str">
        <f t="shared" si="23"/>
        <v/>
      </c>
      <c r="BD35" s="13"/>
      <c r="BG35" s="10"/>
      <c r="BH35" s="10"/>
      <c r="BI35" s="10"/>
      <c r="BJ35" s="11"/>
      <c r="BK35" s="10"/>
      <c r="BL35" s="10" t="str">
        <f t="shared" si="24"/>
        <v/>
      </c>
      <c r="BM35" s="12" t="str">
        <f t="shared" si="25"/>
        <v/>
      </c>
      <c r="BN35" s="12" t="str">
        <f t="shared" si="26"/>
        <v/>
      </c>
      <c r="BO35" s="12" t="str">
        <f t="shared" si="27"/>
        <v/>
      </c>
      <c r="BP35" s="12" t="str">
        <f t="shared" si="28"/>
        <v/>
      </c>
      <c r="BQ35" s="12" t="str">
        <f t="shared" si="29"/>
        <v/>
      </c>
      <c r="BR35" s="13"/>
      <c r="BS35" s="14"/>
      <c r="BT35" s="14"/>
      <c r="BU35" s="15" t="str">
        <f t="shared" si="30"/>
        <v/>
      </c>
      <c r="BV35" s="16" t="str">
        <f t="shared" si="31"/>
        <v/>
      </c>
      <c r="BW35" s="13"/>
      <c r="BZ35" s="10"/>
      <c r="CA35" s="10"/>
      <c r="CB35" s="10"/>
      <c r="CC35" s="11"/>
      <c r="CD35" s="10"/>
      <c r="CE35" s="10" t="str">
        <f t="shared" si="32"/>
        <v/>
      </c>
      <c r="CF35" s="12" t="str">
        <f t="shared" si="33"/>
        <v/>
      </c>
      <c r="CG35" s="12" t="str">
        <f t="shared" si="34"/>
        <v/>
      </c>
      <c r="CH35" s="12" t="str">
        <f t="shared" si="35"/>
        <v/>
      </c>
      <c r="CI35" s="12" t="str">
        <f t="shared" si="36"/>
        <v/>
      </c>
      <c r="CJ35" s="12" t="str">
        <f t="shared" si="37"/>
        <v/>
      </c>
      <c r="CK35" s="13"/>
      <c r="CL35" s="14"/>
      <c r="CM35" s="14"/>
      <c r="CN35" s="15" t="str">
        <f t="shared" si="38"/>
        <v/>
      </c>
      <c r="CO35" s="16" t="str">
        <f t="shared" si="39"/>
        <v/>
      </c>
      <c r="CP35" s="13"/>
    </row>
    <row r="36" spans="2:94" ht="30" customHeight="1" x14ac:dyDescent="0.35">
      <c r="B36" s="10"/>
      <c r="C36" s="10"/>
      <c r="D36" s="10"/>
      <c r="E36" s="11"/>
      <c r="F36" s="10"/>
      <c r="G36" s="10" t="str">
        <f t="shared" si="0"/>
        <v/>
      </c>
      <c r="H36" s="12" t="str">
        <f t="shared" si="1"/>
        <v/>
      </c>
      <c r="I36" s="12" t="str">
        <f t="shared" si="2"/>
        <v/>
      </c>
      <c r="J36" s="12" t="str">
        <f t="shared" si="3"/>
        <v/>
      </c>
      <c r="K36" s="12" t="str">
        <f t="shared" si="4"/>
        <v/>
      </c>
      <c r="L36" s="12" t="str">
        <f t="shared" si="5"/>
        <v/>
      </c>
      <c r="M36" s="13"/>
      <c r="N36" s="14"/>
      <c r="O36" s="14"/>
      <c r="P36" s="15" t="str">
        <f t="shared" si="6"/>
        <v/>
      </c>
      <c r="Q36" s="16" t="str">
        <f t="shared" si="7"/>
        <v/>
      </c>
      <c r="R36" s="13"/>
      <c r="U36" s="10"/>
      <c r="V36" s="10"/>
      <c r="W36" s="10"/>
      <c r="X36" s="11"/>
      <c r="Y36" s="10"/>
      <c r="Z36" s="10" t="str">
        <f t="shared" si="8"/>
        <v/>
      </c>
      <c r="AA36" s="12" t="str">
        <f t="shared" si="9"/>
        <v/>
      </c>
      <c r="AB36" s="12" t="str">
        <f t="shared" si="10"/>
        <v/>
      </c>
      <c r="AC36" s="12" t="str">
        <f t="shared" si="11"/>
        <v/>
      </c>
      <c r="AD36" s="12" t="str">
        <f t="shared" si="12"/>
        <v/>
      </c>
      <c r="AE36" s="12" t="str">
        <f t="shared" si="13"/>
        <v/>
      </c>
      <c r="AF36" s="13"/>
      <c r="AG36" s="14"/>
      <c r="AH36" s="14"/>
      <c r="AI36" s="15" t="str">
        <f t="shared" si="14"/>
        <v/>
      </c>
      <c r="AJ36" s="16" t="str">
        <f t="shared" si="15"/>
        <v/>
      </c>
      <c r="AK36" s="13"/>
      <c r="AN36" s="10"/>
      <c r="AO36" s="10"/>
      <c r="AP36" s="10"/>
      <c r="AQ36" s="11"/>
      <c r="AR36" s="10"/>
      <c r="AS36" s="10" t="str">
        <f t="shared" si="16"/>
        <v/>
      </c>
      <c r="AT36" s="12" t="str">
        <f t="shared" si="17"/>
        <v/>
      </c>
      <c r="AU36" s="12" t="str">
        <f t="shared" si="18"/>
        <v/>
      </c>
      <c r="AV36" s="12" t="str">
        <f t="shared" si="19"/>
        <v/>
      </c>
      <c r="AW36" s="12" t="str">
        <f t="shared" si="20"/>
        <v/>
      </c>
      <c r="AX36" s="12" t="str">
        <f t="shared" si="21"/>
        <v/>
      </c>
      <c r="AY36" s="13"/>
      <c r="AZ36" s="14"/>
      <c r="BA36" s="14"/>
      <c r="BB36" s="15" t="str">
        <f t="shared" si="22"/>
        <v/>
      </c>
      <c r="BC36" s="16" t="str">
        <f t="shared" si="23"/>
        <v/>
      </c>
      <c r="BD36" s="13"/>
      <c r="BG36" s="10"/>
      <c r="BH36" s="10"/>
      <c r="BI36" s="10"/>
      <c r="BJ36" s="11"/>
      <c r="BK36" s="10"/>
      <c r="BL36" s="10" t="str">
        <f t="shared" si="24"/>
        <v/>
      </c>
      <c r="BM36" s="12" t="str">
        <f t="shared" si="25"/>
        <v/>
      </c>
      <c r="BN36" s="12" t="str">
        <f t="shared" si="26"/>
        <v/>
      </c>
      <c r="BO36" s="12" t="str">
        <f t="shared" si="27"/>
        <v/>
      </c>
      <c r="BP36" s="12" t="str">
        <f t="shared" si="28"/>
        <v/>
      </c>
      <c r="BQ36" s="12" t="str">
        <f t="shared" si="29"/>
        <v/>
      </c>
      <c r="BR36" s="13"/>
      <c r="BS36" s="14"/>
      <c r="BT36" s="14"/>
      <c r="BU36" s="15" t="str">
        <f t="shared" si="30"/>
        <v/>
      </c>
      <c r="BV36" s="16" t="str">
        <f t="shared" si="31"/>
        <v/>
      </c>
      <c r="BW36" s="13"/>
      <c r="BZ36" s="10"/>
      <c r="CA36" s="10"/>
      <c r="CB36" s="10"/>
      <c r="CC36" s="11"/>
      <c r="CD36" s="10"/>
      <c r="CE36" s="10" t="str">
        <f t="shared" si="32"/>
        <v/>
      </c>
      <c r="CF36" s="12" t="str">
        <f t="shared" si="33"/>
        <v/>
      </c>
      <c r="CG36" s="12" t="str">
        <f t="shared" si="34"/>
        <v/>
      </c>
      <c r="CH36" s="12" t="str">
        <f t="shared" si="35"/>
        <v/>
      </c>
      <c r="CI36" s="12" t="str">
        <f t="shared" si="36"/>
        <v/>
      </c>
      <c r="CJ36" s="12" t="str">
        <f t="shared" si="37"/>
        <v/>
      </c>
      <c r="CK36" s="13"/>
      <c r="CL36" s="14"/>
      <c r="CM36" s="14"/>
      <c r="CN36" s="15" t="str">
        <f t="shared" si="38"/>
        <v/>
      </c>
      <c r="CO36" s="16" t="str">
        <f t="shared" si="39"/>
        <v/>
      </c>
      <c r="CP36" s="13"/>
    </row>
    <row r="37" spans="2:94" ht="30" customHeight="1" x14ac:dyDescent="0.35">
      <c r="B37" s="10"/>
      <c r="C37" s="10"/>
      <c r="D37" s="10"/>
      <c r="E37" s="11"/>
      <c r="F37" s="10"/>
      <c r="G37" s="10" t="str">
        <f t="shared" si="0"/>
        <v/>
      </c>
      <c r="H37" s="12" t="str">
        <f t="shared" si="1"/>
        <v/>
      </c>
      <c r="I37" s="12" t="str">
        <f t="shared" si="2"/>
        <v/>
      </c>
      <c r="J37" s="12" t="str">
        <f t="shared" si="3"/>
        <v/>
      </c>
      <c r="K37" s="12" t="str">
        <f t="shared" si="4"/>
        <v/>
      </c>
      <c r="L37" s="12" t="str">
        <f t="shared" si="5"/>
        <v/>
      </c>
      <c r="M37" s="13"/>
      <c r="N37" s="14"/>
      <c r="O37" s="14"/>
      <c r="P37" s="15" t="str">
        <f t="shared" si="6"/>
        <v/>
      </c>
      <c r="Q37" s="16" t="str">
        <f t="shared" si="7"/>
        <v/>
      </c>
      <c r="R37" s="13"/>
      <c r="U37" s="10"/>
      <c r="V37" s="10"/>
      <c r="W37" s="10"/>
      <c r="X37" s="11"/>
      <c r="Y37" s="10"/>
      <c r="Z37" s="10" t="str">
        <f t="shared" si="8"/>
        <v/>
      </c>
      <c r="AA37" s="12" t="str">
        <f t="shared" si="9"/>
        <v/>
      </c>
      <c r="AB37" s="12" t="str">
        <f t="shared" si="10"/>
        <v/>
      </c>
      <c r="AC37" s="12" t="str">
        <f t="shared" si="11"/>
        <v/>
      </c>
      <c r="AD37" s="12" t="str">
        <f t="shared" si="12"/>
        <v/>
      </c>
      <c r="AE37" s="12" t="str">
        <f t="shared" si="13"/>
        <v/>
      </c>
      <c r="AF37" s="13"/>
      <c r="AG37" s="14"/>
      <c r="AH37" s="14"/>
      <c r="AI37" s="15" t="str">
        <f t="shared" si="14"/>
        <v/>
      </c>
      <c r="AJ37" s="16" t="str">
        <f t="shared" si="15"/>
        <v/>
      </c>
      <c r="AK37" s="13"/>
      <c r="AN37" s="10"/>
      <c r="AO37" s="10"/>
      <c r="AP37" s="10"/>
      <c r="AQ37" s="11"/>
      <c r="AR37" s="10"/>
      <c r="AS37" s="10" t="str">
        <f t="shared" si="16"/>
        <v/>
      </c>
      <c r="AT37" s="12" t="str">
        <f t="shared" si="17"/>
        <v/>
      </c>
      <c r="AU37" s="12" t="str">
        <f t="shared" si="18"/>
        <v/>
      </c>
      <c r="AV37" s="12" t="str">
        <f t="shared" si="19"/>
        <v/>
      </c>
      <c r="AW37" s="12" t="str">
        <f t="shared" si="20"/>
        <v/>
      </c>
      <c r="AX37" s="12" t="str">
        <f t="shared" si="21"/>
        <v/>
      </c>
      <c r="AY37" s="13"/>
      <c r="AZ37" s="14"/>
      <c r="BA37" s="14"/>
      <c r="BB37" s="15" t="str">
        <f t="shared" si="22"/>
        <v/>
      </c>
      <c r="BC37" s="16" t="str">
        <f t="shared" si="23"/>
        <v/>
      </c>
      <c r="BD37" s="13"/>
      <c r="BG37" s="10"/>
      <c r="BH37" s="10"/>
      <c r="BI37" s="10"/>
      <c r="BJ37" s="11"/>
      <c r="BK37" s="10"/>
      <c r="BL37" s="10" t="str">
        <f t="shared" si="24"/>
        <v/>
      </c>
      <c r="BM37" s="12" t="str">
        <f t="shared" si="25"/>
        <v/>
      </c>
      <c r="BN37" s="12" t="str">
        <f t="shared" si="26"/>
        <v/>
      </c>
      <c r="BO37" s="12" t="str">
        <f t="shared" si="27"/>
        <v/>
      </c>
      <c r="BP37" s="12" t="str">
        <f t="shared" si="28"/>
        <v/>
      </c>
      <c r="BQ37" s="12" t="str">
        <f t="shared" si="29"/>
        <v/>
      </c>
      <c r="BR37" s="13"/>
      <c r="BS37" s="14"/>
      <c r="BT37" s="14"/>
      <c r="BU37" s="15" t="str">
        <f t="shared" si="30"/>
        <v/>
      </c>
      <c r="BV37" s="16" t="str">
        <f t="shared" si="31"/>
        <v/>
      </c>
      <c r="BW37" s="13"/>
      <c r="BZ37" s="10"/>
      <c r="CA37" s="10"/>
      <c r="CB37" s="10"/>
      <c r="CC37" s="11"/>
      <c r="CD37" s="10"/>
      <c r="CE37" s="10" t="str">
        <f t="shared" si="32"/>
        <v/>
      </c>
      <c r="CF37" s="12" t="str">
        <f t="shared" si="33"/>
        <v/>
      </c>
      <c r="CG37" s="12" t="str">
        <f t="shared" si="34"/>
        <v/>
      </c>
      <c r="CH37" s="12" t="str">
        <f t="shared" si="35"/>
        <v/>
      </c>
      <c r="CI37" s="12" t="str">
        <f t="shared" si="36"/>
        <v/>
      </c>
      <c r="CJ37" s="12" t="str">
        <f t="shared" si="37"/>
        <v/>
      </c>
      <c r="CK37" s="13"/>
      <c r="CL37" s="14"/>
      <c r="CM37" s="14"/>
      <c r="CN37" s="15" t="str">
        <f t="shared" si="38"/>
        <v/>
      </c>
      <c r="CO37" s="16" t="str">
        <f t="shared" si="39"/>
        <v/>
      </c>
      <c r="CP37" s="13"/>
    </row>
    <row r="38" spans="2:94" ht="30" customHeight="1" x14ac:dyDescent="0.35">
      <c r="B38" s="10"/>
      <c r="C38" s="10"/>
      <c r="D38" s="10"/>
      <c r="E38" s="11"/>
      <c r="F38" s="10"/>
      <c r="G38" s="10" t="str">
        <f t="shared" si="0"/>
        <v/>
      </c>
      <c r="H38" s="12" t="str">
        <f t="shared" si="1"/>
        <v/>
      </c>
      <c r="I38" s="12" t="str">
        <f t="shared" si="2"/>
        <v/>
      </c>
      <c r="J38" s="12" t="str">
        <f t="shared" si="3"/>
        <v/>
      </c>
      <c r="K38" s="12" t="str">
        <f t="shared" si="4"/>
        <v/>
      </c>
      <c r="L38" s="12" t="str">
        <f t="shared" si="5"/>
        <v/>
      </c>
      <c r="M38" s="13"/>
      <c r="N38" s="14"/>
      <c r="O38" s="14"/>
      <c r="P38" s="15" t="str">
        <f t="shared" si="6"/>
        <v/>
      </c>
      <c r="Q38" s="16" t="str">
        <f t="shared" si="7"/>
        <v/>
      </c>
      <c r="R38" s="13"/>
      <c r="U38" s="10"/>
      <c r="V38" s="10"/>
      <c r="W38" s="10"/>
      <c r="X38" s="11"/>
      <c r="Y38" s="10"/>
      <c r="Z38" s="10" t="str">
        <f t="shared" si="8"/>
        <v/>
      </c>
      <c r="AA38" s="12" t="str">
        <f t="shared" si="9"/>
        <v/>
      </c>
      <c r="AB38" s="12" t="str">
        <f t="shared" si="10"/>
        <v/>
      </c>
      <c r="AC38" s="12" t="str">
        <f t="shared" si="11"/>
        <v/>
      </c>
      <c r="AD38" s="12" t="str">
        <f t="shared" si="12"/>
        <v/>
      </c>
      <c r="AE38" s="12" t="str">
        <f t="shared" si="13"/>
        <v/>
      </c>
      <c r="AF38" s="13"/>
      <c r="AG38" s="14"/>
      <c r="AH38" s="14"/>
      <c r="AI38" s="15" t="str">
        <f t="shared" si="14"/>
        <v/>
      </c>
      <c r="AJ38" s="16" t="str">
        <f t="shared" si="15"/>
        <v/>
      </c>
      <c r="AK38" s="13"/>
      <c r="AN38" s="10"/>
      <c r="AO38" s="10"/>
      <c r="AP38" s="10"/>
      <c r="AQ38" s="11"/>
      <c r="AR38" s="10"/>
      <c r="AS38" s="10" t="str">
        <f t="shared" si="16"/>
        <v/>
      </c>
      <c r="AT38" s="12" t="str">
        <f t="shared" si="17"/>
        <v/>
      </c>
      <c r="AU38" s="12" t="str">
        <f t="shared" si="18"/>
        <v/>
      </c>
      <c r="AV38" s="12" t="str">
        <f t="shared" si="19"/>
        <v/>
      </c>
      <c r="AW38" s="12" t="str">
        <f t="shared" si="20"/>
        <v/>
      </c>
      <c r="AX38" s="12" t="str">
        <f t="shared" si="21"/>
        <v/>
      </c>
      <c r="AY38" s="13"/>
      <c r="AZ38" s="14"/>
      <c r="BA38" s="14"/>
      <c r="BB38" s="15" t="str">
        <f t="shared" si="22"/>
        <v/>
      </c>
      <c r="BC38" s="16" t="str">
        <f t="shared" si="23"/>
        <v/>
      </c>
      <c r="BD38" s="13"/>
      <c r="BG38" s="10"/>
      <c r="BH38" s="10"/>
      <c r="BI38" s="10"/>
      <c r="BJ38" s="11"/>
      <c r="BK38" s="10"/>
      <c r="BL38" s="10" t="str">
        <f t="shared" si="24"/>
        <v/>
      </c>
      <c r="BM38" s="12" t="str">
        <f t="shared" si="25"/>
        <v/>
      </c>
      <c r="BN38" s="12" t="str">
        <f t="shared" si="26"/>
        <v/>
      </c>
      <c r="BO38" s="12" t="str">
        <f t="shared" si="27"/>
        <v/>
      </c>
      <c r="BP38" s="12" t="str">
        <f t="shared" si="28"/>
        <v/>
      </c>
      <c r="BQ38" s="12" t="str">
        <f t="shared" si="29"/>
        <v/>
      </c>
      <c r="BR38" s="13"/>
      <c r="BS38" s="14"/>
      <c r="BT38" s="14"/>
      <c r="BU38" s="15" t="str">
        <f t="shared" si="30"/>
        <v/>
      </c>
      <c r="BV38" s="16" t="str">
        <f t="shared" si="31"/>
        <v/>
      </c>
      <c r="BW38" s="13"/>
      <c r="BZ38" s="10"/>
      <c r="CA38" s="10"/>
      <c r="CB38" s="10"/>
      <c r="CC38" s="11"/>
      <c r="CD38" s="10"/>
      <c r="CE38" s="10" t="str">
        <f t="shared" si="32"/>
        <v/>
      </c>
      <c r="CF38" s="12" t="str">
        <f t="shared" si="33"/>
        <v/>
      </c>
      <c r="CG38" s="12" t="str">
        <f t="shared" si="34"/>
        <v/>
      </c>
      <c r="CH38" s="12" t="str">
        <f t="shared" si="35"/>
        <v/>
      </c>
      <c r="CI38" s="12" t="str">
        <f t="shared" si="36"/>
        <v/>
      </c>
      <c r="CJ38" s="12" t="str">
        <f t="shared" si="37"/>
        <v/>
      </c>
      <c r="CK38" s="13"/>
      <c r="CL38" s="14"/>
      <c r="CM38" s="14"/>
      <c r="CN38" s="15" t="str">
        <f t="shared" si="38"/>
        <v/>
      </c>
      <c r="CO38" s="16" t="str">
        <f t="shared" si="39"/>
        <v/>
      </c>
      <c r="CP38" s="13"/>
    </row>
    <row r="39" spans="2:94" ht="30" customHeight="1" x14ac:dyDescent="0.35">
      <c r="B39" s="10"/>
      <c r="C39" s="10"/>
      <c r="D39" s="10"/>
      <c r="E39" s="11"/>
      <c r="F39" s="10"/>
      <c r="G39" s="10" t="str">
        <f t="shared" si="0"/>
        <v/>
      </c>
      <c r="H39" s="12" t="str">
        <f t="shared" si="1"/>
        <v/>
      </c>
      <c r="I39" s="12" t="str">
        <f t="shared" si="2"/>
        <v/>
      </c>
      <c r="J39" s="12" t="str">
        <f t="shared" si="3"/>
        <v/>
      </c>
      <c r="K39" s="12" t="str">
        <f t="shared" si="4"/>
        <v/>
      </c>
      <c r="L39" s="12" t="str">
        <f t="shared" si="5"/>
        <v/>
      </c>
      <c r="M39" s="13"/>
      <c r="N39" s="14"/>
      <c r="O39" s="14"/>
      <c r="P39" s="15" t="str">
        <f t="shared" si="6"/>
        <v/>
      </c>
      <c r="Q39" s="16" t="str">
        <f t="shared" si="7"/>
        <v/>
      </c>
      <c r="R39" s="13"/>
      <c r="U39" s="10"/>
      <c r="V39" s="10"/>
      <c r="W39" s="10"/>
      <c r="X39" s="11"/>
      <c r="Y39" s="10"/>
      <c r="Z39" s="10" t="str">
        <f t="shared" si="8"/>
        <v/>
      </c>
      <c r="AA39" s="12" t="str">
        <f t="shared" si="9"/>
        <v/>
      </c>
      <c r="AB39" s="12" t="str">
        <f t="shared" si="10"/>
        <v/>
      </c>
      <c r="AC39" s="12" t="str">
        <f t="shared" si="11"/>
        <v/>
      </c>
      <c r="AD39" s="12" t="str">
        <f t="shared" si="12"/>
        <v/>
      </c>
      <c r="AE39" s="12" t="str">
        <f t="shared" si="13"/>
        <v/>
      </c>
      <c r="AF39" s="13"/>
      <c r="AG39" s="14"/>
      <c r="AH39" s="14"/>
      <c r="AI39" s="15" t="str">
        <f t="shared" si="14"/>
        <v/>
      </c>
      <c r="AJ39" s="16" t="str">
        <f t="shared" si="15"/>
        <v/>
      </c>
      <c r="AK39" s="13"/>
      <c r="AN39" s="10"/>
      <c r="AO39" s="10"/>
      <c r="AP39" s="10"/>
      <c r="AQ39" s="11"/>
      <c r="AR39" s="10"/>
      <c r="AS39" s="10" t="str">
        <f t="shared" si="16"/>
        <v/>
      </c>
      <c r="AT39" s="12" t="str">
        <f t="shared" si="17"/>
        <v/>
      </c>
      <c r="AU39" s="12" t="str">
        <f t="shared" si="18"/>
        <v/>
      </c>
      <c r="AV39" s="12" t="str">
        <f t="shared" si="19"/>
        <v/>
      </c>
      <c r="AW39" s="12" t="str">
        <f t="shared" si="20"/>
        <v/>
      </c>
      <c r="AX39" s="12" t="str">
        <f t="shared" si="21"/>
        <v/>
      </c>
      <c r="AY39" s="13"/>
      <c r="AZ39" s="14"/>
      <c r="BA39" s="14"/>
      <c r="BB39" s="15" t="str">
        <f t="shared" si="22"/>
        <v/>
      </c>
      <c r="BC39" s="16" t="str">
        <f t="shared" si="23"/>
        <v/>
      </c>
      <c r="BD39" s="13"/>
      <c r="BG39" s="10"/>
      <c r="BH39" s="10"/>
      <c r="BI39" s="10"/>
      <c r="BJ39" s="11"/>
      <c r="BK39" s="10"/>
      <c r="BL39" s="10" t="str">
        <f t="shared" si="24"/>
        <v/>
      </c>
      <c r="BM39" s="12" t="str">
        <f t="shared" si="25"/>
        <v/>
      </c>
      <c r="BN39" s="12" t="str">
        <f t="shared" si="26"/>
        <v/>
      </c>
      <c r="BO39" s="12" t="str">
        <f t="shared" si="27"/>
        <v/>
      </c>
      <c r="BP39" s="12" t="str">
        <f t="shared" si="28"/>
        <v/>
      </c>
      <c r="BQ39" s="12" t="str">
        <f t="shared" si="29"/>
        <v/>
      </c>
      <c r="BR39" s="13"/>
      <c r="BS39" s="14"/>
      <c r="BT39" s="14"/>
      <c r="BU39" s="15" t="str">
        <f t="shared" si="30"/>
        <v/>
      </c>
      <c r="BV39" s="16" t="str">
        <f t="shared" si="31"/>
        <v/>
      </c>
      <c r="BW39" s="13"/>
      <c r="BZ39" s="10"/>
      <c r="CA39" s="10"/>
      <c r="CB39" s="10"/>
      <c r="CC39" s="11"/>
      <c r="CD39" s="10"/>
      <c r="CE39" s="10" t="str">
        <f t="shared" si="32"/>
        <v/>
      </c>
      <c r="CF39" s="12" t="str">
        <f t="shared" si="33"/>
        <v/>
      </c>
      <c r="CG39" s="12" t="str">
        <f t="shared" si="34"/>
        <v/>
      </c>
      <c r="CH39" s="12" t="str">
        <f t="shared" si="35"/>
        <v/>
      </c>
      <c r="CI39" s="12" t="str">
        <f t="shared" si="36"/>
        <v/>
      </c>
      <c r="CJ39" s="12" t="str">
        <f t="shared" si="37"/>
        <v/>
      </c>
      <c r="CK39" s="13"/>
      <c r="CL39" s="14"/>
      <c r="CM39" s="14"/>
      <c r="CN39" s="15" t="str">
        <f t="shared" si="38"/>
        <v/>
      </c>
      <c r="CO39" s="16" t="str">
        <f t="shared" si="39"/>
        <v/>
      </c>
      <c r="CP39" s="13"/>
    </row>
    <row r="40" spans="2:94" ht="30" customHeight="1" x14ac:dyDescent="0.35">
      <c r="B40" s="10"/>
      <c r="C40" s="10"/>
      <c r="D40" s="10"/>
      <c r="E40" s="11"/>
      <c r="F40" s="10"/>
      <c r="G40" s="10" t="str">
        <f t="shared" si="0"/>
        <v/>
      </c>
      <c r="H40" s="12" t="str">
        <f t="shared" si="1"/>
        <v/>
      </c>
      <c r="I40" s="12" t="str">
        <f t="shared" si="2"/>
        <v/>
      </c>
      <c r="J40" s="12" t="str">
        <f t="shared" si="3"/>
        <v/>
      </c>
      <c r="K40" s="12" t="str">
        <f t="shared" si="4"/>
        <v/>
      </c>
      <c r="L40" s="12" t="str">
        <f t="shared" si="5"/>
        <v/>
      </c>
      <c r="M40" s="13"/>
      <c r="N40" s="14"/>
      <c r="O40" s="14"/>
      <c r="P40" s="15" t="str">
        <f t="shared" si="6"/>
        <v/>
      </c>
      <c r="Q40" s="16" t="str">
        <f t="shared" si="7"/>
        <v/>
      </c>
      <c r="R40" s="13"/>
      <c r="U40" s="10"/>
      <c r="V40" s="10"/>
      <c r="W40" s="10"/>
      <c r="X40" s="11"/>
      <c r="Y40" s="10"/>
      <c r="Z40" s="10" t="str">
        <f t="shared" si="8"/>
        <v/>
      </c>
      <c r="AA40" s="12" t="str">
        <f t="shared" si="9"/>
        <v/>
      </c>
      <c r="AB40" s="12" t="str">
        <f t="shared" si="10"/>
        <v/>
      </c>
      <c r="AC40" s="12" t="str">
        <f t="shared" si="11"/>
        <v/>
      </c>
      <c r="AD40" s="12" t="str">
        <f t="shared" si="12"/>
        <v/>
      </c>
      <c r="AE40" s="12" t="str">
        <f t="shared" si="13"/>
        <v/>
      </c>
      <c r="AF40" s="13"/>
      <c r="AG40" s="14"/>
      <c r="AH40" s="14"/>
      <c r="AI40" s="15" t="str">
        <f t="shared" si="14"/>
        <v/>
      </c>
      <c r="AJ40" s="16" t="str">
        <f t="shared" si="15"/>
        <v/>
      </c>
      <c r="AK40" s="13"/>
      <c r="AN40" s="10"/>
      <c r="AO40" s="10"/>
      <c r="AP40" s="10"/>
      <c r="AQ40" s="11"/>
      <c r="AR40" s="10"/>
      <c r="AS40" s="10" t="str">
        <f t="shared" si="16"/>
        <v/>
      </c>
      <c r="AT40" s="12" t="str">
        <f t="shared" si="17"/>
        <v/>
      </c>
      <c r="AU40" s="12" t="str">
        <f t="shared" si="18"/>
        <v/>
      </c>
      <c r="AV40" s="12" t="str">
        <f t="shared" si="19"/>
        <v/>
      </c>
      <c r="AW40" s="12" t="str">
        <f t="shared" si="20"/>
        <v/>
      </c>
      <c r="AX40" s="12" t="str">
        <f t="shared" si="21"/>
        <v/>
      </c>
      <c r="AY40" s="13"/>
      <c r="AZ40" s="14"/>
      <c r="BA40" s="14"/>
      <c r="BB40" s="15" t="str">
        <f t="shared" si="22"/>
        <v/>
      </c>
      <c r="BC40" s="16" t="str">
        <f t="shared" si="23"/>
        <v/>
      </c>
      <c r="BD40" s="13"/>
      <c r="BG40" s="10"/>
      <c r="BH40" s="10"/>
      <c r="BI40" s="10"/>
      <c r="BJ40" s="11"/>
      <c r="BK40" s="10"/>
      <c r="BL40" s="10" t="str">
        <f t="shared" si="24"/>
        <v/>
      </c>
      <c r="BM40" s="12" t="str">
        <f t="shared" si="25"/>
        <v/>
      </c>
      <c r="BN40" s="12" t="str">
        <f t="shared" si="26"/>
        <v/>
      </c>
      <c r="BO40" s="12" t="str">
        <f t="shared" si="27"/>
        <v/>
      </c>
      <c r="BP40" s="12" t="str">
        <f t="shared" si="28"/>
        <v/>
      </c>
      <c r="BQ40" s="12" t="str">
        <f t="shared" si="29"/>
        <v/>
      </c>
      <c r="BR40" s="13"/>
      <c r="BS40" s="14"/>
      <c r="BT40" s="14"/>
      <c r="BU40" s="15" t="str">
        <f t="shared" si="30"/>
        <v/>
      </c>
      <c r="BV40" s="16" t="str">
        <f t="shared" si="31"/>
        <v/>
      </c>
      <c r="BW40" s="13"/>
      <c r="BZ40" s="10"/>
      <c r="CA40" s="10"/>
      <c r="CB40" s="10"/>
      <c r="CC40" s="11"/>
      <c r="CD40" s="10"/>
      <c r="CE40" s="10" t="str">
        <f t="shared" si="32"/>
        <v/>
      </c>
      <c r="CF40" s="12" t="str">
        <f t="shared" si="33"/>
        <v/>
      </c>
      <c r="CG40" s="12" t="str">
        <f t="shared" si="34"/>
        <v/>
      </c>
      <c r="CH40" s="12" t="str">
        <f t="shared" si="35"/>
        <v/>
      </c>
      <c r="CI40" s="12" t="str">
        <f t="shared" si="36"/>
        <v/>
      </c>
      <c r="CJ40" s="12" t="str">
        <f t="shared" si="37"/>
        <v/>
      </c>
      <c r="CK40" s="13"/>
      <c r="CL40" s="14"/>
      <c r="CM40" s="14"/>
      <c r="CN40" s="15" t="str">
        <f t="shared" si="38"/>
        <v/>
      </c>
      <c r="CO40" s="16" t="str">
        <f t="shared" si="39"/>
        <v/>
      </c>
      <c r="CP40" s="13"/>
    </row>
    <row r="41" spans="2:94" ht="30" customHeight="1" x14ac:dyDescent="0.35">
      <c r="B41" s="10"/>
      <c r="C41" s="10"/>
      <c r="D41" s="10"/>
      <c r="E41" s="11"/>
      <c r="F41" s="10"/>
      <c r="G41" s="10" t="str">
        <f t="shared" si="0"/>
        <v/>
      </c>
      <c r="H41" s="12" t="str">
        <f t="shared" si="1"/>
        <v/>
      </c>
      <c r="I41" s="12" t="str">
        <f t="shared" si="2"/>
        <v/>
      </c>
      <c r="J41" s="12" t="str">
        <f t="shared" si="3"/>
        <v/>
      </c>
      <c r="K41" s="12" t="str">
        <f t="shared" si="4"/>
        <v/>
      </c>
      <c r="L41" s="12" t="str">
        <f t="shared" si="5"/>
        <v/>
      </c>
      <c r="M41" s="13"/>
      <c r="N41" s="14"/>
      <c r="O41" s="14"/>
      <c r="P41" s="15" t="str">
        <f t="shared" si="6"/>
        <v/>
      </c>
      <c r="Q41" s="16" t="str">
        <f t="shared" si="7"/>
        <v/>
      </c>
      <c r="R41" s="13"/>
      <c r="U41" s="10"/>
      <c r="V41" s="10"/>
      <c r="W41" s="10"/>
      <c r="X41" s="11"/>
      <c r="Y41" s="10"/>
      <c r="Z41" s="10" t="str">
        <f t="shared" si="8"/>
        <v/>
      </c>
      <c r="AA41" s="12" t="str">
        <f t="shared" si="9"/>
        <v/>
      </c>
      <c r="AB41" s="12" t="str">
        <f t="shared" si="10"/>
        <v/>
      </c>
      <c r="AC41" s="12" t="str">
        <f t="shared" si="11"/>
        <v/>
      </c>
      <c r="AD41" s="12" t="str">
        <f t="shared" si="12"/>
        <v/>
      </c>
      <c r="AE41" s="12" t="str">
        <f t="shared" si="13"/>
        <v/>
      </c>
      <c r="AF41" s="13"/>
      <c r="AG41" s="14"/>
      <c r="AH41" s="14"/>
      <c r="AI41" s="15" t="str">
        <f t="shared" si="14"/>
        <v/>
      </c>
      <c r="AJ41" s="16" t="str">
        <f t="shared" si="15"/>
        <v/>
      </c>
      <c r="AK41" s="13"/>
      <c r="AN41" s="10"/>
      <c r="AO41" s="10"/>
      <c r="AP41" s="10"/>
      <c r="AQ41" s="11"/>
      <c r="AR41" s="10"/>
      <c r="AS41" s="10" t="str">
        <f t="shared" si="16"/>
        <v/>
      </c>
      <c r="AT41" s="12" t="str">
        <f t="shared" si="17"/>
        <v/>
      </c>
      <c r="AU41" s="12" t="str">
        <f t="shared" si="18"/>
        <v/>
      </c>
      <c r="AV41" s="12" t="str">
        <f t="shared" si="19"/>
        <v/>
      </c>
      <c r="AW41" s="12" t="str">
        <f t="shared" si="20"/>
        <v/>
      </c>
      <c r="AX41" s="12" t="str">
        <f t="shared" si="21"/>
        <v/>
      </c>
      <c r="AY41" s="13"/>
      <c r="AZ41" s="14"/>
      <c r="BA41" s="14"/>
      <c r="BB41" s="15" t="str">
        <f t="shared" si="22"/>
        <v/>
      </c>
      <c r="BC41" s="16" t="str">
        <f t="shared" si="23"/>
        <v/>
      </c>
      <c r="BD41" s="13"/>
      <c r="BG41" s="10"/>
      <c r="BH41" s="10"/>
      <c r="BI41" s="10"/>
      <c r="BJ41" s="11"/>
      <c r="BK41" s="10"/>
      <c r="BL41" s="10" t="str">
        <f t="shared" si="24"/>
        <v/>
      </c>
      <c r="BM41" s="12" t="str">
        <f t="shared" si="25"/>
        <v/>
      </c>
      <c r="BN41" s="12" t="str">
        <f t="shared" si="26"/>
        <v/>
      </c>
      <c r="BO41" s="12" t="str">
        <f t="shared" si="27"/>
        <v/>
      </c>
      <c r="BP41" s="12" t="str">
        <f t="shared" si="28"/>
        <v/>
      </c>
      <c r="BQ41" s="12" t="str">
        <f t="shared" si="29"/>
        <v/>
      </c>
      <c r="BR41" s="13"/>
      <c r="BS41" s="14"/>
      <c r="BT41" s="14"/>
      <c r="BU41" s="15" t="str">
        <f t="shared" si="30"/>
        <v/>
      </c>
      <c r="BV41" s="16" t="str">
        <f t="shared" si="31"/>
        <v/>
      </c>
      <c r="BW41" s="13"/>
      <c r="BZ41" s="10"/>
      <c r="CA41" s="10"/>
      <c r="CB41" s="10"/>
      <c r="CC41" s="11"/>
      <c r="CD41" s="10"/>
      <c r="CE41" s="10" t="str">
        <f t="shared" si="32"/>
        <v/>
      </c>
      <c r="CF41" s="12" t="str">
        <f t="shared" si="33"/>
        <v/>
      </c>
      <c r="CG41" s="12" t="str">
        <f t="shared" si="34"/>
        <v/>
      </c>
      <c r="CH41" s="12" t="str">
        <f t="shared" si="35"/>
        <v/>
      </c>
      <c r="CI41" s="12" t="str">
        <f t="shared" si="36"/>
        <v/>
      </c>
      <c r="CJ41" s="12" t="str">
        <f t="shared" si="37"/>
        <v/>
      </c>
      <c r="CK41" s="13"/>
      <c r="CL41" s="14"/>
      <c r="CM41" s="14"/>
      <c r="CN41" s="15" t="str">
        <f t="shared" si="38"/>
        <v/>
      </c>
      <c r="CO41" s="16" t="str">
        <f t="shared" si="39"/>
        <v/>
      </c>
      <c r="CP41" s="13"/>
    </row>
    <row r="42" spans="2:94" ht="30" customHeight="1" x14ac:dyDescent="0.35">
      <c r="B42" s="10"/>
      <c r="C42" s="10"/>
      <c r="D42" s="10"/>
      <c r="E42" s="11"/>
      <c r="F42" s="10"/>
      <c r="G42" s="10" t="str">
        <f t="shared" si="0"/>
        <v/>
      </c>
      <c r="H42" s="12" t="str">
        <f t="shared" si="1"/>
        <v/>
      </c>
      <c r="I42" s="12" t="str">
        <f t="shared" si="2"/>
        <v/>
      </c>
      <c r="J42" s="12" t="str">
        <f t="shared" si="3"/>
        <v/>
      </c>
      <c r="K42" s="12" t="str">
        <f t="shared" si="4"/>
        <v/>
      </c>
      <c r="L42" s="12" t="str">
        <f t="shared" si="5"/>
        <v/>
      </c>
      <c r="M42" s="13"/>
      <c r="N42" s="14"/>
      <c r="O42" s="14"/>
      <c r="P42" s="15" t="str">
        <f t="shared" si="6"/>
        <v/>
      </c>
      <c r="Q42" s="16" t="str">
        <f t="shared" si="7"/>
        <v/>
      </c>
      <c r="R42" s="13"/>
      <c r="U42" s="10"/>
      <c r="V42" s="10"/>
      <c r="W42" s="10"/>
      <c r="X42" s="11"/>
      <c r="Y42" s="10"/>
      <c r="Z42" s="10" t="str">
        <f t="shared" si="8"/>
        <v/>
      </c>
      <c r="AA42" s="12" t="str">
        <f t="shared" si="9"/>
        <v/>
      </c>
      <c r="AB42" s="12" t="str">
        <f t="shared" si="10"/>
        <v/>
      </c>
      <c r="AC42" s="12" t="str">
        <f t="shared" si="11"/>
        <v/>
      </c>
      <c r="AD42" s="12" t="str">
        <f t="shared" si="12"/>
        <v/>
      </c>
      <c r="AE42" s="12" t="str">
        <f t="shared" si="13"/>
        <v/>
      </c>
      <c r="AF42" s="13"/>
      <c r="AG42" s="14"/>
      <c r="AH42" s="14"/>
      <c r="AI42" s="15" t="str">
        <f t="shared" si="14"/>
        <v/>
      </c>
      <c r="AJ42" s="16" t="str">
        <f t="shared" si="15"/>
        <v/>
      </c>
      <c r="AK42" s="13"/>
      <c r="AN42" s="10"/>
      <c r="AO42" s="10"/>
      <c r="AP42" s="10"/>
      <c r="AQ42" s="11"/>
      <c r="AR42" s="10"/>
      <c r="AS42" s="10" t="str">
        <f t="shared" si="16"/>
        <v/>
      </c>
      <c r="AT42" s="12" t="str">
        <f t="shared" si="17"/>
        <v/>
      </c>
      <c r="AU42" s="12" t="str">
        <f t="shared" si="18"/>
        <v/>
      </c>
      <c r="AV42" s="12" t="str">
        <f t="shared" si="19"/>
        <v/>
      </c>
      <c r="AW42" s="12" t="str">
        <f t="shared" si="20"/>
        <v/>
      </c>
      <c r="AX42" s="12" t="str">
        <f t="shared" si="21"/>
        <v/>
      </c>
      <c r="AY42" s="13"/>
      <c r="AZ42" s="14"/>
      <c r="BA42" s="14"/>
      <c r="BB42" s="15" t="str">
        <f t="shared" si="22"/>
        <v/>
      </c>
      <c r="BC42" s="16" t="str">
        <f t="shared" si="23"/>
        <v/>
      </c>
      <c r="BD42" s="13"/>
      <c r="BG42" s="10"/>
      <c r="BH42" s="10"/>
      <c r="BI42" s="10"/>
      <c r="BJ42" s="11"/>
      <c r="BK42" s="10"/>
      <c r="BL42" s="10" t="str">
        <f t="shared" si="24"/>
        <v/>
      </c>
      <c r="BM42" s="12" t="str">
        <f t="shared" si="25"/>
        <v/>
      </c>
      <c r="BN42" s="12" t="str">
        <f t="shared" si="26"/>
        <v/>
      </c>
      <c r="BO42" s="12" t="str">
        <f t="shared" si="27"/>
        <v/>
      </c>
      <c r="BP42" s="12" t="str">
        <f t="shared" si="28"/>
        <v/>
      </c>
      <c r="BQ42" s="12" t="str">
        <f t="shared" si="29"/>
        <v/>
      </c>
      <c r="BR42" s="13"/>
      <c r="BS42" s="14"/>
      <c r="BT42" s="14"/>
      <c r="BU42" s="15" t="str">
        <f t="shared" si="30"/>
        <v/>
      </c>
      <c r="BV42" s="16" t="str">
        <f t="shared" si="31"/>
        <v/>
      </c>
      <c r="BW42" s="13"/>
      <c r="BZ42" s="10"/>
      <c r="CA42" s="10"/>
      <c r="CB42" s="10"/>
      <c r="CC42" s="11"/>
      <c r="CD42" s="10"/>
      <c r="CE42" s="10" t="str">
        <f t="shared" si="32"/>
        <v/>
      </c>
      <c r="CF42" s="12" t="str">
        <f t="shared" si="33"/>
        <v/>
      </c>
      <c r="CG42" s="12" t="str">
        <f t="shared" si="34"/>
        <v/>
      </c>
      <c r="CH42" s="12" t="str">
        <f t="shared" si="35"/>
        <v/>
      </c>
      <c r="CI42" s="12" t="str">
        <f t="shared" si="36"/>
        <v/>
      </c>
      <c r="CJ42" s="12" t="str">
        <f t="shared" si="37"/>
        <v/>
      </c>
      <c r="CK42" s="13"/>
      <c r="CL42" s="14"/>
      <c r="CM42" s="14"/>
      <c r="CN42" s="15" t="str">
        <f t="shared" si="38"/>
        <v/>
      </c>
      <c r="CO42" s="16" t="str">
        <f t="shared" si="39"/>
        <v/>
      </c>
      <c r="CP42" s="13"/>
    </row>
    <row r="43" spans="2:94" ht="30" customHeight="1" x14ac:dyDescent="0.35">
      <c r="B43" s="10"/>
      <c r="C43" s="10"/>
      <c r="D43" s="10"/>
      <c r="E43" s="11"/>
      <c r="F43" s="10"/>
      <c r="G43" s="10" t="str">
        <f t="shared" si="0"/>
        <v/>
      </c>
      <c r="H43" s="12" t="str">
        <f t="shared" si="1"/>
        <v/>
      </c>
      <c r="I43" s="12" t="str">
        <f t="shared" si="2"/>
        <v/>
      </c>
      <c r="J43" s="12" t="str">
        <f t="shared" si="3"/>
        <v/>
      </c>
      <c r="K43" s="12" t="str">
        <f t="shared" si="4"/>
        <v/>
      </c>
      <c r="L43" s="12" t="str">
        <f t="shared" si="5"/>
        <v/>
      </c>
      <c r="M43" s="13"/>
      <c r="N43" s="14"/>
      <c r="O43" s="14"/>
      <c r="P43" s="15" t="str">
        <f t="shared" si="6"/>
        <v/>
      </c>
      <c r="Q43" s="16" t="str">
        <f t="shared" si="7"/>
        <v/>
      </c>
      <c r="R43" s="13"/>
      <c r="U43" s="10"/>
      <c r="V43" s="10"/>
      <c r="W43" s="10"/>
      <c r="X43" s="11"/>
      <c r="Y43" s="10"/>
      <c r="Z43" s="10" t="str">
        <f t="shared" si="8"/>
        <v/>
      </c>
      <c r="AA43" s="12" t="str">
        <f t="shared" si="9"/>
        <v/>
      </c>
      <c r="AB43" s="12" t="str">
        <f t="shared" si="10"/>
        <v/>
      </c>
      <c r="AC43" s="12" t="str">
        <f t="shared" si="11"/>
        <v/>
      </c>
      <c r="AD43" s="12" t="str">
        <f t="shared" si="12"/>
        <v/>
      </c>
      <c r="AE43" s="12" t="str">
        <f t="shared" si="13"/>
        <v/>
      </c>
      <c r="AF43" s="13"/>
      <c r="AG43" s="14"/>
      <c r="AH43" s="14"/>
      <c r="AI43" s="15" t="str">
        <f t="shared" si="14"/>
        <v/>
      </c>
      <c r="AJ43" s="16" t="str">
        <f t="shared" si="15"/>
        <v/>
      </c>
      <c r="AK43" s="13"/>
      <c r="AN43" s="10"/>
      <c r="AO43" s="10"/>
      <c r="AP43" s="10"/>
      <c r="AQ43" s="11"/>
      <c r="AR43" s="10"/>
      <c r="AS43" s="10" t="str">
        <f t="shared" si="16"/>
        <v/>
      </c>
      <c r="AT43" s="12" t="str">
        <f t="shared" si="17"/>
        <v/>
      </c>
      <c r="AU43" s="12" t="str">
        <f t="shared" si="18"/>
        <v/>
      </c>
      <c r="AV43" s="12" t="str">
        <f t="shared" si="19"/>
        <v/>
      </c>
      <c r="AW43" s="12" t="str">
        <f t="shared" si="20"/>
        <v/>
      </c>
      <c r="AX43" s="12" t="str">
        <f t="shared" si="21"/>
        <v/>
      </c>
      <c r="AY43" s="13"/>
      <c r="AZ43" s="14"/>
      <c r="BA43" s="14"/>
      <c r="BB43" s="15" t="str">
        <f t="shared" si="22"/>
        <v/>
      </c>
      <c r="BC43" s="16" t="str">
        <f t="shared" si="23"/>
        <v/>
      </c>
      <c r="BD43" s="13"/>
      <c r="BG43" s="10"/>
      <c r="BH43" s="10"/>
      <c r="BI43" s="10"/>
      <c r="BJ43" s="11"/>
      <c r="BK43" s="10"/>
      <c r="BL43" s="10" t="str">
        <f t="shared" si="24"/>
        <v/>
      </c>
      <c r="BM43" s="12" t="str">
        <f t="shared" si="25"/>
        <v/>
      </c>
      <c r="BN43" s="12" t="str">
        <f t="shared" si="26"/>
        <v/>
      </c>
      <c r="BO43" s="12" t="str">
        <f t="shared" si="27"/>
        <v/>
      </c>
      <c r="BP43" s="12" t="str">
        <f t="shared" si="28"/>
        <v/>
      </c>
      <c r="BQ43" s="12" t="str">
        <f t="shared" si="29"/>
        <v/>
      </c>
      <c r="BR43" s="13"/>
      <c r="BS43" s="14"/>
      <c r="BT43" s="14"/>
      <c r="BU43" s="15" t="str">
        <f t="shared" si="30"/>
        <v/>
      </c>
      <c r="BV43" s="16" t="str">
        <f t="shared" si="31"/>
        <v/>
      </c>
      <c r="BW43" s="13"/>
      <c r="BZ43" s="10"/>
      <c r="CA43" s="10"/>
      <c r="CB43" s="10"/>
      <c r="CC43" s="11"/>
      <c r="CD43" s="10"/>
      <c r="CE43" s="10" t="str">
        <f t="shared" si="32"/>
        <v/>
      </c>
      <c r="CF43" s="12" t="str">
        <f t="shared" si="33"/>
        <v/>
      </c>
      <c r="CG43" s="12" t="str">
        <f t="shared" si="34"/>
        <v/>
      </c>
      <c r="CH43" s="12" t="str">
        <f t="shared" si="35"/>
        <v/>
      </c>
      <c r="CI43" s="12" t="str">
        <f t="shared" si="36"/>
        <v/>
      </c>
      <c r="CJ43" s="12" t="str">
        <f t="shared" si="37"/>
        <v/>
      </c>
      <c r="CK43" s="13"/>
      <c r="CL43" s="14"/>
      <c r="CM43" s="14"/>
      <c r="CN43" s="15" t="str">
        <f t="shared" si="38"/>
        <v/>
      </c>
      <c r="CO43" s="16" t="str">
        <f t="shared" si="39"/>
        <v/>
      </c>
      <c r="CP43" s="13"/>
    </row>
    <row r="44" spans="2:94" ht="30" customHeight="1" x14ac:dyDescent="0.35">
      <c r="B44" s="10"/>
      <c r="C44" s="10"/>
      <c r="D44" s="10"/>
      <c r="E44" s="11"/>
      <c r="F44" s="10"/>
      <c r="G44" s="10" t="str">
        <f t="shared" si="0"/>
        <v/>
      </c>
      <c r="H44" s="12" t="str">
        <f t="shared" si="1"/>
        <v/>
      </c>
      <c r="I44" s="12" t="str">
        <f t="shared" si="2"/>
        <v/>
      </c>
      <c r="J44" s="12" t="str">
        <f t="shared" si="3"/>
        <v/>
      </c>
      <c r="K44" s="12" t="str">
        <f t="shared" si="4"/>
        <v/>
      </c>
      <c r="L44" s="12" t="str">
        <f t="shared" si="5"/>
        <v/>
      </c>
      <c r="M44" s="13"/>
      <c r="N44" s="14"/>
      <c r="O44" s="14"/>
      <c r="P44" s="15" t="str">
        <f t="shared" si="6"/>
        <v/>
      </c>
      <c r="Q44" s="16" t="str">
        <f t="shared" si="7"/>
        <v/>
      </c>
      <c r="R44" s="13"/>
      <c r="U44" s="10"/>
      <c r="V44" s="10"/>
      <c r="W44" s="10"/>
      <c r="X44" s="11"/>
      <c r="Y44" s="10"/>
      <c r="Z44" s="10" t="str">
        <f t="shared" si="8"/>
        <v/>
      </c>
      <c r="AA44" s="12" t="str">
        <f t="shared" si="9"/>
        <v/>
      </c>
      <c r="AB44" s="12" t="str">
        <f t="shared" si="10"/>
        <v/>
      </c>
      <c r="AC44" s="12" t="str">
        <f t="shared" si="11"/>
        <v/>
      </c>
      <c r="AD44" s="12" t="str">
        <f t="shared" si="12"/>
        <v/>
      </c>
      <c r="AE44" s="12" t="str">
        <f t="shared" si="13"/>
        <v/>
      </c>
      <c r="AF44" s="13"/>
      <c r="AG44" s="14"/>
      <c r="AH44" s="14"/>
      <c r="AI44" s="15" t="str">
        <f t="shared" si="14"/>
        <v/>
      </c>
      <c r="AJ44" s="16" t="str">
        <f t="shared" si="15"/>
        <v/>
      </c>
      <c r="AK44" s="13"/>
      <c r="AN44" s="10"/>
      <c r="AO44" s="10"/>
      <c r="AP44" s="10"/>
      <c r="AQ44" s="11"/>
      <c r="AR44" s="10"/>
      <c r="AS44" s="10" t="str">
        <f t="shared" si="16"/>
        <v/>
      </c>
      <c r="AT44" s="12" t="str">
        <f t="shared" si="17"/>
        <v/>
      </c>
      <c r="AU44" s="12" t="str">
        <f t="shared" si="18"/>
        <v/>
      </c>
      <c r="AV44" s="12" t="str">
        <f t="shared" si="19"/>
        <v/>
      </c>
      <c r="AW44" s="12" t="str">
        <f t="shared" si="20"/>
        <v/>
      </c>
      <c r="AX44" s="12" t="str">
        <f t="shared" si="21"/>
        <v/>
      </c>
      <c r="AY44" s="13"/>
      <c r="AZ44" s="14"/>
      <c r="BA44" s="14"/>
      <c r="BB44" s="15" t="str">
        <f t="shared" si="22"/>
        <v/>
      </c>
      <c r="BC44" s="16" t="str">
        <f t="shared" si="23"/>
        <v/>
      </c>
      <c r="BD44" s="13"/>
      <c r="BG44" s="10"/>
      <c r="BH44" s="10"/>
      <c r="BI44" s="10"/>
      <c r="BJ44" s="11"/>
      <c r="BK44" s="10"/>
      <c r="BL44" s="10" t="str">
        <f t="shared" si="24"/>
        <v/>
      </c>
      <c r="BM44" s="12" t="str">
        <f t="shared" si="25"/>
        <v/>
      </c>
      <c r="BN44" s="12" t="str">
        <f t="shared" si="26"/>
        <v/>
      </c>
      <c r="BO44" s="12" t="str">
        <f t="shared" si="27"/>
        <v/>
      </c>
      <c r="BP44" s="12" t="str">
        <f t="shared" si="28"/>
        <v/>
      </c>
      <c r="BQ44" s="12" t="str">
        <f t="shared" si="29"/>
        <v/>
      </c>
      <c r="BR44" s="13"/>
      <c r="BS44" s="14"/>
      <c r="BT44" s="14"/>
      <c r="BU44" s="15" t="str">
        <f t="shared" si="30"/>
        <v/>
      </c>
      <c r="BV44" s="16" t="str">
        <f t="shared" si="31"/>
        <v/>
      </c>
      <c r="BW44" s="13"/>
      <c r="BZ44" s="10"/>
      <c r="CA44" s="10"/>
      <c r="CB44" s="10"/>
      <c r="CC44" s="11"/>
      <c r="CD44" s="10"/>
      <c r="CE44" s="10" t="str">
        <f t="shared" si="32"/>
        <v/>
      </c>
      <c r="CF44" s="12" t="str">
        <f t="shared" si="33"/>
        <v/>
      </c>
      <c r="CG44" s="12" t="str">
        <f t="shared" si="34"/>
        <v/>
      </c>
      <c r="CH44" s="12" t="str">
        <f t="shared" si="35"/>
        <v/>
      </c>
      <c r="CI44" s="12" t="str">
        <f t="shared" si="36"/>
        <v/>
      </c>
      <c r="CJ44" s="12" t="str">
        <f t="shared" si="37"/>
        <v/>
      </c>
      <c r="CK44" s="13"/>
      <c r="CL44" s="14"/>
      <c r="CM44" s="14"/>
      <c r="CN44" s="15" t="str">
        <f t="shared" si="38"/>
        <v/>
      </c>
      <c r="CO44" s="16" t="str">
        <f t="shared" si="39"/>
        <v/>
      </c>
      <c r="CP44" s="13"/>
    </row>
    <row r="45" spans="2:94" ht="30" customHeight="1" x14ac:dyDescent="0.35">
      <c r="B45" s="10"/>
      <c r="C45" s="10"/>
      <c r="D45" s="10"/>
      <c r="E45" s="11"/>
      <c r="F45" s="10"/>
      <c r="G45" s="10" t="str">
        <f t="shared" si="0"/>
        <v/>
      </c>
      <c r="H45" s="12" t="str">
        <f t="shared" si="1"/>
        <v/>
      </c>
      <c r="I45" s="12" t="str">
        <f t="shared" si="2"/>
        <v/>
      </c>
      <c r="J45" s="12" t="str">
        <f t="shared" si="3"/>
        <v/>
      </c>
      <c r="K45" s="12" t="str">
        <f t="shared" si="4"/>
        <v/>
      </c>
      <c r="L45" s="12" t="str">
        <f t="shared" si="5"/>
        <v/>
      </c>
      <c r="M45" s="13"/>
      <c r="N45" s="14"/>
      <c r="O45" s="14"/>
      <c r="P45" s="15" t="str">
        <f t="shared" si="6"/>
        <v/>
      </c>
      <c r="Q45" s="16" t="str">
        <f t="shared" si="7"/>
        <v/>
      </c>
      <c r="R45" s="13"/>
      <c r="U45" s="10"/>
      <c r="V45" s="10"/>
      <c r="W45" s="10"/>
      <c r="X45" s="11"/>
      <c r="Y45" s="10"/>
      <c r="Z45" s="10" t="str">
        <f t="shared" si="8"/>
        <v/>
      </c>
      <c r="AA45" s="12" t="str">
        <f t="shared" si="9"/>
        <v/>
      </c>
      <c r="AB45" s="12" t="str">
        <f t="shared" si="10"/>
        <v/>
      </c>
      <c r="AC45" s="12" t="str">
        <f t="shared" si="11"/>
        <v/>
      </c>
      <c r="AD45" s="12" t="str">
        <f t="shared" si="12"/>
        <v/>
      </c>
      <c r="AE45" s="12" t="str">
        <f t="shared" si="13"/>
        <v/>
      </c>
      <c r="AF45" s="13"/>
      <c r="AG45" s="14"/>
      <c r="AH45" s="14"/>
      <c r="AI45" s="15" t="str">
        <f t="shared" si="14"/>
        <v/>
      </c>
      <c r="AJ45" s="16" t="str">
        <f t="shared" si="15"/>
        <v/>
      </c>
      <c r="AK45" s="13"/>
      <c r="AN45" s="10"/>
      <c r="AO45" s="10"/>
      <c r="AP45" s="10"/>
      <c r="AQ45" s="11"/>
      <c r="AR45" s="10"/>
      <c r="AS45" s="10" t="str">
        <f t="shared" si="16"/>
        <v/>
      </c>
      <c r="AT45" s="12" t="str">
        <f t="shared" si="17"/>
        <v/>
      </c>
      <c r="AU45" s="12" t="str">
        <f t="shared" si="18"/>
        <v/>
      </c>
      <c r="AV45" s="12" t="str">
        <f t="shared" si="19"/>
        <v/>
      </c>
      <c r="AW45" s="12" t="str">
        <f t="shared" si="20"/>
        <v/>
      </c>
      <c r="AX45" s="12" t="str">
        <f t="shared" si="21"/>
        <v/>
      </c>
      <c r="AY45" s="13"/>
      <c r="AZ45" s="14"/>
      <c r="BA45" s="14"/>
      <c r="BB45" s="15" t="str">
        <f t="shared" si="22"/>
        <v/>
      </c>
      <c r="BC45" s="16" t="str">
        <f t="shared" si="23"/>
        <v/>
      </c>
      <c r="BD45" s="13"/>
      <c r="BG45" s="10"/>
      <c r="BH45" s="10"/>
      <c r="BI45" s="10"/>
      <c r="BJ45" s="11"/>
      <c r="BK45" s="10"/>
      <c r="BL45" s="10" t="str">
        <f t="shared" si="24"/>
        <v/>
      </c>
      <c r="BM45" s="12" t="str">
        <f t="shared" si="25"/>
        <v/>
      </c>
      <c r="BN45" s="12" t="str">
        <f t="shared" si="26"/>
        <v/>
      </c>
      <c r="BO45" s="12" t="str">
        <f t="shared" si="27"/>
        <v/>
      </c>
      <c r="BP45" s="12" t="str">
        <f t="shared" si="28"/>
        <v/>
      </c>
      <c r="BQ45" s="12" t="str">
        <f t="shared" si="29"/>
        <v/>
      </c>
      <c r="BR45" s="13"/>
      <c r="BS45" s="14"/>
      <c r="BT45" s="14"/>
      <c r="BU45" s="15" t="str">
        <f t="shared" si="30"/>
        <v/>
      </c>
      <c r="BV45" s="16" t="str">
        <f t="shared" si="31"/>
        <v/>
      </c>
      <c r="BW45" s="13"/>
      <c r="BZ45" s="10"/>
      <c r="CA45" s="10"/>
      <c r="CB45" s="10"/>
      <c r="CC45" s="11"/>
      <c r="CD45" s="10"/>
      <c r="CE45" s="10" t="str">
        <f t="shared" si="32"/>
        <v/>
      </c>
      <c r="CF45" s="12" t="str">
        <f t="shared" si="33"/>
        <v/>
      </c>
      <c r="CG45" s="12" t="str">
        <f t="shared" si="34"/>
        <v/>
      </c>
      <c r="CH45" s="12" t="str">
        <f t="shared" si="35"/>
        <v/>
      </c>
      <c r="CI45" s="12" t="str">
        <f t="shared" si="36"/>
        <v/>
      </c>
      <c r="CJ45" s="12" t="str">
        <f t="shared" si="37"/>
        <v/>
      </c>
      <c r="CK45" s="13"/>
      <c r="CL45" s="14"/>
      <c r="CM45" s="14"/>
      <c r="CN45" s="15" t="str">
        <f t="shared" si="38"/>
        <v/>
      </c>
      <c r="CO45" s="16" t="str">
        <f t="shared" si="39"/>
        <v/>
      </c>
      <c r="CP45" s="13"/>
    </row>
    <row r="46" spans="2:94" ht="30" customHeight="1" x14ac:dyDescent="0.35">
      <c r="B46" s="10"/>
      <c r="C46" s="10"/>
      <c r="D46" s="10"/>
      <c r="E46" s="11"/>
      <c r="F46" s="10"/>
      <c r="G46" s="10" t="str">
        <f t="shared" si="0"/>
        <v/>
      </c>
      <c r="H46" s="12" t="str">
        <f t="shared" si="1"/>
        <v/>
      </c>
      <c r="I46" s="12" t="str">
        <f t="shared" si="2"/>
        <v/>
      </c>
      <c r="J46" s="12" t="str">
        <f t="shared" si="3"/>
        <v/>
      </c>
      <c r="K46" s="12" t="str">
        <f t="shared" si="4"/>
        <v/>
      </c>
      <c r="L46" s="12" t="str">
        <f t="shared" si="5"/>
        <v/>
      </c>
      <c r="M46" s="13"/>
      <c r="N46" s="14"/>
      <c r="O46" s="14"/>
      <c r="P46" s="15" t="str">
        <f t="shared" si="6"/>
        <v/>
      </c>
      <c r="Q46" s="16" t="str">
        <f t="shared" si="7"/>
        <v/>
      </c>
      <c r="R46" s="13"/>
      <c r="U46" s="10"/>
      <c r="V46" s="10"/>
      <c r="W46" s="10"/>
      <c r="X46" s="11"/>
      <c r="Y46" s="10"/>
      <c r="Z46" s="10" t="str">
        <f t="shared" si="8"/>
        <v/>
      </c>
      <c r="AA46" s="12" t="str">
        <f t="shared" si="9"/>
        <v/>
      </c>
      <c r="AB46" s="12" t="str">
        <f t="shared" si="10"/>
        <v/>
      </c>
      <c r="AC46" s="12" t="str">
        <f t="shared" si="11"/>
        <v/>
      </c>
      <c r="AD46" s="12" t="str">
        <f t="shared" si="12"/>
        <v/>
      </c>
      <c r="AE46" s="12" t="str">
        <f t="shared" si="13"/>
        <v/>
      </c>
      <c r="AF46" s="13"/>
      <c r="AG46" s="14"/>
      <c r="AH46" s="14"/>
      <c r="AI46" s="15" t="str">
        <f t="shared" si="14"/>
        <v/>
      </c>
      <c r="AJ46" s="16" t="str">
        <f t="shared" si="15"/>
        <v/>
      </c>
      <c r="AK46" s="13"/>
      <c r="AN46" s="10"/>
      <c r="AO46" s="10"/>
      <c r="AP46" s="10"/>
      <c r="AQ46" s="11"/>
      <c r="AR46" s="10"/>
      <c r="AS46" s="10" t="str">
        <f t="shared" si="16"/>
        <v/>
      </c>
      <c r="AT46" s="12" t="str">
        <f t="shared" si="17"/>
        <v/>
      </c>
      <c r="AU46" s="12" t="str">
        <f t="shared" si="18"/>
        <v/>
      </c>
      <c r="AV46" s="12" t="str">
        <f t="shared" si="19"/>
        <v/>
      </c>
      <c r="AW46" s="12" t="str">
        <f t="shared" si="20"/>
        <v/>
      </c>
      <c r="AX46" s="12" t="str">
        <f t="shared" si="21"/>
        <v/>
      </c>
      <c r="AY46" s="13"/>
      <c r="AZ46" s="14"/>
      <c r="BA46" s="14"/>
      <c r="BB46" s="15" t="str">
        <f t="shared" si="22"/>
        <v/>
      </c>
      <c r="BC46" s="16" t="str">
        <f t="shared" si="23"/>
        <v/>
      </c>
      <c r="BD46" s="13"/>
      <c r="BG46" s="10"/>
      <c r="BH46" s="10"/>
      <c r="BI46" s="10"/>
      <c r="BJ46" s="11"/>
      <c r="BK46" s="10"/>
      <c r="BL46" s="10" t="str">
        <f t="shared" si="24"/>
        <v/>
      </c>
      <c r="BM46" s="12" t="str">
        <f t="shared" si="25"/>
        <v/>
      </c>
      <c r="BN46" s="12" t="str">
        <f t="shared" si="26"/>
        <v/>
      </c>
      <c r="BO46" s="12" t="str">
        <f t="shared" si="27"/>
        <v/>
      </c>
      <c r="BP46" s="12" t="str">
        <f t="shared" si="28"/>
        <v/>
      </c>
      <c r="BQ46" s="12" t="str">
        <f t="shared" si="29"/>
        <v/>
      </c>
      <c r="BR46" s="13"/>
      <c r="BS46" s="14"/>
      <c r="BT46" s="14"/>
      <c r="BU46" s="15" t="str">
        <f t="shared" si="30"/>
        <v/>
      </c>
      <c r="BV46" s="16" t="str">
        <f t="shared" si="31"/>
        <v/>
      </c>
      <c r="BW46" s="13"/>
      <c r="BZ46" s="10"/>
      <c r="CA46" s="10"/>
      <c r="CB46" s="10"/>
      <c r="CC46" s="11"/>
      <c r="CD46" s="10"/>
      <c r="CE46" s="10" t="str">
        <f t="shared" si="32"/>
        <v/>
      </c>
      <c r="CF46" s="12" t="str">
        <f t="shared" si="33"/>
        <v/>
      </c>
      <c r="CG46" s="12" t="str">
        <f t="shared" si="34"/>
        <v/>
      </c>
      <c r="CH46" s="12" t="str">
        <f t="shared" si="35"/>
        <v/>
      </c>
      <c r="CI46" s="12" t="str">
        <f t="shared" si="36"/>
        <v/>
      </c>
      <c r="CJ46" s="12" t="str">
        <f t="shared" si="37"/>
        <v/>
      </c>
      <c r="CK46" s="13"/>
      <c r="CL46" s="14"/>
      <c r="CM46" s="14"/>
      <c r="CN46" s="15" t="str">
        <f t="shared" si="38"/>
        <v/>
      </c>
      <c r="CO46" s="16" t="str">
        <f t="shared" si="39"/>
        <v/>
      </c>
      <c r="CP46" s="13"/>
    </row>
    <row r="47" spans="2:94" ht="30" customHeight="1" x14ac:dyDescent="0.35">
      <c r="B47" s="10"/>
      <c r="C47" s="10"/>
      <c r="D47" s="10"/>
      <c r="E47" s="11"/>
      <c r="F47" s="10"/>
      <c r="G47" s="10" t="str">
        <f t="shared" si="0"/>
        <v/>
      </c>
      <c r="H47" s="12" t="str">
        <f t="shared" si="1"/>
        <v/>
      </c>
      <c r="I47" s="12" t="str">
        <f t="shared" si="2"/>
        <v/>
      </c>
      <c r="J47" s="12" t="str">
        <f t="shared" si="3"/>
        <v/>
      </c>
      <c r="K47" s="12" t="str">
        <f t="shared" si="4"/>
        <v/>
      </c>
      <c r="L47" s="12" t="str">
        <f t="shared" si="5"/>
        <v/>
      </c>
      <c r="M47" s="13"/>
      <c r="N47" s="14"/>
      <c r="O47" s="14"/>
      <c r="P47" s="15" t="str">
        <f t="shared" si="6"/>
        <v/>
      </c>
      <c r="Q47" s="16" t="str">
        <f t="shared" si="7"/>
        <v/>
      </c>
      <c r="R47" s="13"/>
      <c r="U47" s="10"/>
      <c r="V47" s="10"/>
      <c r="W47" s="10"/>
      <c r="X47" s="11"/>
      <c r="Y47" s="10"/>
      <c r="Z47" s="10" t="str">
        <f t="shared" si="8"/>
        <v/>
      </c>
      <c r="AA47" s="12" t="str">
        <f t="shared" si="9"/>
        <v/>
      </c>
      <c r="AB47" s="12" t="str">
        <f t="shared" si="10"/>
        <v/>
      </c>
      <c r="AC47" s="12" t="str">
        <f t="shared" si="11"/>
        <v/>
      </c>
      <c r="AD47" s="12" t="str">
        <f t="shared" si="12"/>
        <v/>
      </c>
      <c r="AE47" s="12" t="str">
        <f t="shared" si="13"/>
        <v/>
      </c>
      <c r="AF47" s="13"/>
      <c r="AG47" s="14"/>
      <c r="AH47" s="14"/>
      <c r="AI47" s="15" t="str">
        <f t="shared" si="14"/>
        <v/>
      </c>
      <c r="AJ47" s="16" t="str">
        <f t="shared" si="15"/>
        <v/>
      </c>
      <c r="AK47" s="13"/>
      <c r="AN47" s="10"/>
      <c r="AO47" s="10"/>
      <c r="AP47" s="10"/>
      <c r="AQ47" s="11"/>
      <c r="AR47" s="10"/>
      <c r="AS47" s="10" t="str">
        <f t="shared" si="16"/>
        <v/>
      </c>
      <c r="AT47" s="12" t="str">
        <f t="shared" si="17"/>
        <v/>
      </c>
      <c r="AU47" s="12" t="str">
        <f t="shared" si="18"/>
        <v/>
      </c>
      <c r="AV47" s="12" t="str">
        <f t="shared" si="19"/>
        <v/>
      </c>
      <c r="AW47" s="12" t="str">
        <f t="shared" si="20"/>
        <v/>
      </c>
      <c r="AX47" s="12" t="str">
        <f t="shared" si="21"/>
        <v/>
      </c>
      <c r="AY47" s="13"/>
      <c r="AZ47" s="14"/>
      <c r="BA47" s="14"/>
      <c r="BB47" s="15" t="str">
        <f t="shared" si="22"/>
        <v/>
      </c>
      <c r="BC47" s="16" t="str">
        <f t="shared" si="23"/>
        <v/>
      </c>
      <c r="BD47" s="13"/>
      <c r="BG47" s="10"/>
      <c r="BH47" s="10"/>
      <c r="BI47" s="10"/>
      <c r="BJ47" s="11"/>
      <c r="BK47" s="10"/>
      <c r="BL47" s="10" t="str">
        <f t="shared" si="24"/>
        <v/>
      </c>
      <c r="BM47" s="12" t="str">
        <f t="shared" si="25"/>
        <v/>
      </c>
      <c r="BN47" s="12" t="str">
        <f t="shared" si="26"/>
        <v/>
      </c>
      <c r="BO47" s="12" t="str">
        <f t="shared" si="27"/>
        <v/>
      </c>
      <c r="BP47" s="12" t="str">
        <f t="shared" si="28"/>
        <v/>
      </c>
      <c r="BQ47" s="12" t="str">
        <f t="shared" si="29"/>
        <v/>
      </c>
      <c r="BR47" s="13"/>
      <c r="BS47" s="14"/>
      <c r="BT47" s="14"/>
      <c r="BU47" s="15" t="str">
        <f t="shared" si="30"/>
        <v/>
      </c>
      <c r="BV47" s="16" t="str">
        <f t="shared" si="31"/>
        <v/>
      </c>
      <c r="BW47" s="13"/>
      <c r="BZ47" s="10"/>
      <c r="CA47" s="10"/>
      <c r="CB47" s="10"/>
      <c r="CC47" s="11"/>
      <c r="CD47" s="10"/>
      <c r="CE47" s="10" t="str">
        <f t="shared" si="32"/>
        <v/>
      </c>
      <c r="CF47" s="12" t="str">
        <f t="shared" si="33"/>
        <v/>
      </c>
      <c r="CG47" s="12" t="str">
        <f t="shared" si="34"/>
        <v/>
      </c>
      <c r="CH47" s="12" t="str">
        <f t="shared" si="35"/>
        <v/>
      </c>
      <c r="CI47" s="12" t="str">
        <f t="shared" si="36"/>
        <v/>
      </c>
      <c r="CJ47" s="12" t="str">
        <f t="shared" si="37"/>
        <v/>
      </c>
      <c r="CK47" s="13"/>
      <c r="CL47" s="14"/>
      <c r="CM47" s="14"/>
      <c r="CN47" s="15" t="str">
        <f t="shared" si="38"/>
        <v/>
      </c>
      <c r="CO47" s="16" t="str">
        <f t="shared" si="39"/>
        <v/>
      </c>
      <c r="CP47" s="13"/>
    </row>
    <row r="48" spans="2:94" ht="30" customHeight="1" x14ac:dyDescent="0.35">
      <c r="B48" s="10"/>
      <c r="C48" s="10"/>
      <c r="D48" s="10"/>
      <c r="E48" s="11"/>
      <c r="F48" s="10"/>
      <c r="G48" s="10" t="str">
        <f t="shared" si="0"/>
        <v/>
      </c>
      <c r="H48" s="12" t="str">
        <f t="shared" si="1"/>
        <v/>
      </c>
      <c r="I48" s="12" t="str">
        <f t="shared" si="2"/>
        <v/>
      </c>
      <c r="J48" s="12" t="str">
        <f t="shared" si="3"/>
        <v/>
      </c>
      <c r="K48" s="12" t="str">
        <f t="shared" si="4"/>
        <v/>
      </c>
      <c r="L48" s="12" t="str">
        <f t="shared" si="5"/>
        <v/>
      </c>
      <c r="M48" s="13"/>
      <c r="N48" s="14"/>
      <c r="O48" s="14"/>
      <c r="P48" s="15" t="str">
        <f t="shared" si="6"/>
        <v/>
      </c>
      <c r="Q48" s="16" t="str">
        <f t="shared" si="7"/>
        <v/>
      </c>
      <c r="R48" s="13"/>
      <c r="U48" s="10"/>
      <c r="V48" s="10"/>
      <c r="W48" s="10"/>
      <c r="X48" s="11"/>
      <c r="Y48" s="10"/>
      <c r="Z48" s="10" t="str">
        <f t="shared" si="8"/>
        <v/>
      </c>
      <c r="AA48" s="12" t="str">
        <f t="shared" si="9"/>
        <v/>
      </c>
      <c r="AB48" s="12" t="str">
        <f t="shared" si="10"/>
        <v/>
      </c>
      <c r="AC48" s="12" t="str">
        <f t="shared" si="11"/>
        <v/>
      </c>
      <c r="AD48" s="12" t="str">
        <f t="shared" si="12"/>
        <v/>
      </c>
      <c r="AE48" s="12" t="str">
        <f t="shared" si="13"/>
        <v/>
      </c>
      <c r="AF48" s="13"/>
      <c r="AG48" s="14"/>
      <c r="AH48" s="14"/>
      <c r="AI48" s="15" t="str">
        <f t="shared" si="14"/>
        <v/>
      </c>
      <c r="AJ48" s="16" t="str">
        <f t="shared" si="15"/>
        <v/>
      </c>
      <c r="AK48" s="13"/>
      <c r="AN48" s="10"/>
      <c r="AO48" s="10"/>
      <c r="AP48" s="10"/>
      <c r="AQ48" s="11"/>
      <c r="AR48" s="10"/>
      <c r="AS48" s="10" t="str">
        <f t="shared" si="16"/>
        <v/>
      </c>
      <c r="AT48" s="12" t="str">
        <f t="shared" si="17"/>
        <v/>
      </c>
      <c r="AU48" s="12" t="str">
        <f t="shared" si="18"/>
        <v/>
      </c>
      <c r="AV48" s="12" t="str">
        <f t="shared" si="19"/>
        <v/>
      </c>
      <c r="AW48" s="12" t="str">
        <f t="shared" si="20"/>
        <v/>
      </c>
      <c r="AX48" s="12" t="str">
        <f t="shared" si="21"/>
        <v/>
      </c>
      <c r="AY48" s="13"/>
      <c r="AZ48" s="14"/>
      <c r="BA48" s="14"/>
      <c r="BB48" s="15" t="str">
        <f t="shared" si="22"/>
        <v/>
      </c>
      <c r="BC48" s="16" t="str">
        <f t="shared" si="23"/>
        <v/>
      </c>
      <c r="BD48" s="13"/>
      <c r="BG48" s="10"/>
      <c r="BH48" s="10"/>
      <c r="BI48" s="10"/>
      <c r="BJ48" s="11"/>
      <c r="BK48" s="10"/>
      <c r="BL48" s="10" t="str">
        <f t="shared" si="24"/>
        <v/>
      </c>
      <c r="BM48" s="12" t="str">
        <f t="shared" si="25"/>
        <v/>
      </c>
      <c r="BN48" s="12" t="str">
        <f t="shared" si="26"/>
        <v/>
      </c>
      <c r="BO48" s="12" t="str">
        <f t="shared" si="27"/>
        <v/>
      </c>
      <c r="BP48" s="12" t="str">
        <f t="shared" si="28"/>
        <v/>
      </c>
      <c r="BQ48" s="12" t="str">
        <f t="shared" si="29"/>
        <v/>
      </c>
      <c r="BR48" s="13"/>
      <c r="BS48" s="14"/>
      <c r="BT48" s="14"/>
      <c r="BU48" s="15" t="str">
        <f t="shared" si="30"/>
        <v/>
      </c>
      <c r="BV48" s="16" t="str">
        <f t="shared" si="31"/>
        <v/>
      </c>
      <c r="BW48" s="13"/>
      <c r="BZ48" s="10"/>
      <c r="CA48" s="10"/>
      <c r="CB48" s="10"/>
      <c r="CC48" s="11"/>
      <c r="CD48" s="10"/>
      <c r="CE48" s="10" t="str">
        <f t="shared" si="32"/>
        <v/>
      </c>
      <c r="CF48" s="12" t="str">
        <f t="shared" si="33"/>
        <v/>
      </c>
      <c r="CG48" s="12" t="str">
        <f t="shared" si="34"/>
        <v/>
      </c>
      <c r="CH48" s="12" t="str">
        <f t="shared" si="35"/>
        <v/>
      </c>
      <c r="CI48" s="12" t="str">
        <f t="shared" si="36"/>
        <v/>
      </c>
      <c r="CJ48" s="12" t="str">
        <f t="shared" si="37"/>
        <v/>
      </c>
      <c r="CK48" s="13"/>
      <c r="CL48" s="14"/>
      <c r="CM48" s="14"/>
      <c r="CN48" s="15" t="str">
        <f t="shared" si="38"/>
        <v/>
      </c>
      <c r="CO48" s="16" t="str">
        <f t="shared" si="39"/>
        <v/>
      </c>
      <c r="CP48" s="13"/>
    </row>
    <row r="49" spans="2:94" ht="30" customHeight="1" x14ac:dyDescent="0.35">
      <c r="B49" s="10"/>
      <c r="C49" s="10"/>
      <c r="D49" s="10"/>
      <c r="E49" s="11"/>
      <c r="F49" s="10"/>
      <c r="G49" s="10" t="str">
        <f t="shared" si="0"/>
        <v/>
      </c>
      <c r="H49" s="12" t="str">
        <f t="shared" si="1"/>
        <v/>
      </c>
      <c r="I49" s="12" t="str">
        <f t="shared" si="2"/>
        <v/>
      </c>
      <c r="J49" s="12" t="str">
        <f t="shared" si="3"/>
        <v/>
      </c>
      <c r="K49" s="12" t="str">
        <f t="shared" si="4"/>
        <v/>
      </c>
      <c r="L49" s="12" t="str">
        <f t="shared" si="5"/>
        <v/>
      </c>
      <c r="M49" s="13"/>
      <c r="N49" s="14"/>
      <c r="O49" s="14"/>
      <c r="P49" s="15" t="str">
        <f t="shared" si="6"/>
        <v/>
      </c>
      <c r="Q49" s="16" t="str">
        <f t="shared" si="7"/>
        <v/>
      </c>
      <c r="R49" s="13"/>
      <c r="U49" s="10"/>
      <c r="V49" s="10"/>
      <c r="W49" s="10"/>
      <c r="X49" s="11"/>
      <c r="Y49" s="10"/>
      <c r="Z49" s="10" t="str">
        <f t="shared" si="8"/>
        <v/>
      </c>
      <c r="AA49" s="12" t="str">
        <f t="shared" si="9"/>
        <v/>
      </c>
      <c r="AB49" s="12" t="str">
        <f t="shared" si="10"/>
        <v/>
      </c>
      <c r="AC49" s="12" t="str">
        <f t="shared" si="11"/>
        <v/>
      </c>
      <c r="AD49" s="12" t="str">
        <f t="shared" si="12"/>
        <v/>
      </c>
      <c r="AE49" s="12" t="str">
        <f t="shared" si="13"/>
        <v/>
      </c>
      <c r="AF49" s="13"/>
      <c r="AG49" s="14"/>
      <c r="AH49" s="14"/>
      <c r="AI49" s="15" t="str">
        <f t="shared" si="14"/>
        <v/>
      </c>
      <c r="AJ49" s="16" t="str">
        <f t="shared" si="15"/>
        <v/>
      </c>
      <c r="AK49" s="13"/>
      <c r="AN49" s="10"/>
      <c r="AO49" s="10"/>
      <c r="AP49" s="10"/>
      <c r="AQ49" s="11"/>
      <c r="AR49" s="10"/>
      <c r="AS49" s="10" t="str">
        <f t="shared" si="16"/>
        <v/>
      </c>
      <c r="AT49" s="12" t="str">
        <f t="shared" si="17"/>
        <v/>
      </c>
      <c r="AU49" s="12" t="str">
        <f t="shared" si="18"/>
        <v/>
      </c>
      <c r="AV49" s="12" t="str">
        <f t="shared" si="19"/>
        <v/>
      </c>
      <c r="AW49" s="12" t="str">
        <f t="shared" si="20"/>
        <v/>
      </c>
      <c r="AX49" s="12" t="str">
        <f t="shared" si="21"/>
        <v/>
      </c>
      <c r="AY49" s="13"/>
      <c r="AZ49" s="14"/>
      <c r="BA49" s="14"/>
      <c r="BB49" s="15" t="str">
        <f t="shared" si="22"/>
        <v/>
      </c>
      <c r="BC49" s="16" t="str">
        <f t="shared" si="23"/>
        <v/>
      </c>
      <c r="BD49" s="13"/>
      <c r="BG49" s="10"/>
      <c r="BH49" s="10"/>
      <c r="BI49" s="10"/>
      <c r="BJ49" s="11"/>
      <c r="BK49" s="10"/>
      <c r="BL49" s="10" t="str">
        <f t="shared" si="24"/>
        <v/>
      </c>
      <c r="BM49" s="12" t="str">
        <f t="shared" si="25"/>
        <v/>
      </c>
      <c r="BN49" s="12" t="str">
        <f t="shared" si="26"/>
        <v/>
      </c>
      <c r="BO49" s="12" t="str">
        <f t="shared" si="27"/>
        <v/>
      </c>
      <c r="BP49" s="12" t="str">
        <f t="shared" si="28"/>
        <v/>
      </c>
      <c r="BQ49" s="12" t="str">
        <f t="shared" si="29"/>
        <v/>
      </c>
      <c r="BR49" s="13"/>
      <c r="BS49" s="14"/>
      <c r="BT49" s="14"/>
      <c r="BU49" s="15" t="str">
        <f t="shared" si="30"/>
        <v/>
      </c>
      <c r="BV49" s="16" t="str">
        <f t="shared" si="31"/>
        <v/>
      </c>
      <c r="BW49" s="13"/>
      <c r="BZ49" s="10"/>
      <c r="CA49" s="10"/>
      <c r="CB49" s="10"/>
      <c r="CC49" s="11"/>
      <c r="CD49" s="10"/>
      <c r="CE49" s="10" t="str">
        <f t="shared" si="32"/>
        <v/>
      </c>
      <c r="CF49" s="12" t="str">
        <f t="shared" si="33"/>
        <v/>
      </c>
      <c r="CG49" s="12" t="str">
        <f t="shared" si="34"/>
        <v/>
      </c>
      <c r="CH49" s="12" t="str">
        <f t="shared" si="35"/>
        <v/>
      </c>
      <c r="CI49" s="12" t="str">
        <f t="shared" si="36"/>
        <v/>
      </c>
      <c r="CJ49" s="12" t="str">
        <f t="shared" si="37"/>
        <v/>
      </c>
      <c r="CK49" s="13"/>
      <c r="CL49" s="14"/>
      <c r="CM49" s="14"/>
      <c r="CN49" s="15" t="str">
        <f t="shared" si="38"/>
        <v/>
      </c>
      <c r="CO49" s="16" t="str">
        <f t="shared" si="39"/>
        <v/>
      </c>
      <c r="CP49" s="13"/>
    </row>
    <row r="50" spans="2:94" ht="30" customHeight="1" x14ac:dyDescent="0.35">
      <c r="B50" s="10"/>
      <c r="C50" s="10"/>
      <c r="D50" s="10"/>
      <c r="E50" s="11"/>
      <c r="F50" s="10"/>
      <c r="G50" s="10" t="str">
        <f t="shared" si="0"/>
        <v/>
      </c>
      <c r="H50" s="12" t="str">
        <f t="shared" si="1"/>
        <v/>
      </c>
      <c r="I50" s="12" t="str">
        <f t="shared" si="2"/>
        <v/>
      </c>
      <c r="J50" s="12" t="str">
        <f t="shared" si="3"/>
        <v/>
      </c>
      <c r="K50" s="12" t="str">
        <f t="shared" si="4"/>
        <v/>
      </c>
      <c r="L50" s="12" t="str">
        <f t="shared" si="5"/>
        <v/>
      </c>
      <c r="M50" s="13"/>
      <c r="N50" s="14"/>
      <c r="O50" s="14"/>
      <c r="P50" s="15" t="str">
        <f t="shared" si="6"/>
        <v/>
      </c>
      <c r="Q50" s="16" t="str">
        <f t="shared" si="7"/>
        <v/>
      </c>
      <c r="R50" s="13"/>
      <c r="U50" s="10"/>
      <c r="V50" s="10"/>
      <c r="W50" s="10"/>
      <c r="X50" s="11"/>
      <c r="Y50" s="10"/>
      <c r="Z50" s="10" t="str">
        <f t="shared" si="8"/>
        <v/>
      </c>
      <c r="AA50" s="12" t="str">
        <f t="shared" si="9"/>
        <v/>
      </c>
      <c r="AB50" s="12" t="str">
        <f t="shared" si="10"/>
        <v/>
      </c>
      <c r="AC50" s="12" t="str">
        <f t="shared" si="11"/>
        <v/>
      </c>
      <c r="AD50" s="12" t="str">
        <f t="shared" si="12"/>
        <v/>
      </c>
      <c r="AE50" s="12" t="str">
        <f t="shared" si="13"/>
        <v/>
      </c>
      <c r="AF50" s="13"/>
      <c r="AG50" s="14"/>
      <c r="AH50" s="14"/>
      <c r="AI50" s="15" t="str">
        <f t="shared" si="14"/>
        <v/>
      </c>
      <c r="AJ50" s="16" t="str">
        <f t="shared" si="15"/>
        <v/>
      </c>
      <c r="AK50" s="13"/>
      <c r="AN50" s="10"/>
      <c r="AO50" s="10"/>
      <c r="AP50" s="10"/>
      <c r="AQ50" s="11"/>
      <c r="AR50" s="10"/>
      <c r="AS50" s="10" t="str">
        <f t="shared" si="16"/>
        <v/>
      </c>
      <c r="AT50" s="12" t="str">
        <f t="shared" si="17"/>
        <v/>
      </c>
      <c r="AU50" s="12" t="str">
        <f t="shared" si="18"/>
        <v/>
      </c>
      <c r="AV50" s="12" t="str">
        <f t="shared" si="19"/>
        <v/>
      </c>
      <c r="AW50" s="12" t="str">
        <f t="shared" si="20"/>
        <v/>
      </c>
      <c r="AX50" s="12" t="str">
        <f t="shared" si="21"/>
        <v/>
      </c>
      <c r="AY50" s="13"/>
      <c r="AZ50" s="14"/>
      <c r="BA50" s="14"/>
      <c r="BB50" s="15" t="str">
        <f t="shared" si="22"/>
        <v/>
      </c>
      <c r="BC50" s="16" t="str">
        <f t="shared" si="23"/>
        <v/>
      </c>
      <c r="BD50" s="13"/>
      <c r="BG50" s="10"/>
      <c r="BH50" s="10"/>
      <c r="BI50" s="10"/>
      <c r="BJ50" s="11"/>
      <c r="BK50" s="10"/>
      <c r="BL50" s="10" t="str">
        <f t="shared" si="24"/>
        <v/>
      </c>
      <c r="BM50" s="12" t="str">
        <f t="shared" si="25"/>
        <v/>
      </c>
      <c r="BN50" s="12" t="str">
        <f t="shared" si="26"/>
        <v/>
      </c>
      <c r="BO50" s="12" t="str">
        <f t="shared" si="27"/>
        <v/>
      </c>
      <c r="BP50" s="12" t="str">
        <f t="shared" si="28"/>
        <v/>
      </c>
      <c r="BQ50" s="12" t="str">
        <f t="shared" si="29"/>
        <v/>
      </c>
      <c r="BR50" s="13"/>
      <c r="BS50" s="14"/>
      <c r="BT50" s="14"/>
      <c r="BU50" s="15" t="str">
        <f t="shared" si="30"/>
        <v/>
      </c>
      <c r="BV50" s="16" t="str">
        <f t="shared" si="31"/>
        <v/>
      </c>
      <c r="BW50" s="13"/>
      <c r="BZ50" s="10"/>
      <c r="CA50" s="10"/>
      <c r="CB50" s="10"/>
      <c r="CC50" s="11"/>
      <c r="CD50" s="10"/>
      <c r="CE50" s="10" t="str">
        <f t="shared" si="32"/>
        <v/>
      </c>
      <c r="CF50" s="12" t="str">
        <f t="shared" si="33"/>
        <v/>
      </c>
      <c r="CG50" s="12" t="str">
        <f t="shared" si="34"/>
        <v/>
      </c>
      <c r="CH50" s="12" t="str">
        <f t="shared" si="35"/>
        <v/>
      </c>
      <c r="CI50" s="12" t="str">
        <f t="shared" si="36"/>
        <v/>
      </c>
      <c r="CJ50" s="12" t="str">
        <f t="shared" si="37"/>
        <v/>
      </c>
      <c r="CK50" s="13"/>
      <c r="CL50" s="14"/>
      <c r="CM50" s="14"/>
      <c r="CN50" s="15" t="str">
        <f t="shared" si="38"/>
        <v/>
      </c>
      <c r="CO50" s="16" t="str">
        <f t="shared" si="39"/>
        <v/>
      </c>
      <c r="CP50" s="13"/>
    </row>
    <row r="51" spans="2:94" ht="30" customHeight="1" x14ac:dyDescent="0.35">
      <c r="B51" s="10"/>
      <c r="C51" s="10"/>
      <c r="D51" s="10"/>
      <c r="E51" s="11"/>
      <c r="F51" s="10"/>
      <c r="G51" s="10" t="str">
        <f t="shared" si="0"/>
        <v/>
      </c>
      <c r="H51" s="12" t="str">
        <f t="shared" si="1"/>
        <v/>
      </c>
      <c r="I51" s="12" t="str">
        <f t="shared" si="2"/>
        <v/>
      </c>
      <c r="J51" s="12" t="str">
        <f t="shared" si="3"/>
        <v/>
      </c>
      <c r="K51" s="12" t="str">
        <f t="shared" si="4"/>
        <v/>
      </c>
      <c r="L51" s="12" t="str">
        <f t="shared" si="5"/>
        <v/>
      </c>
      <c r="M51" s="13"/>
      <c r="N51" s="14"/>
      <c r="O51" s="14"/>
      <c r="P51" s="15" t="str">
        <f t="shared" si="6"/>
        <v/>
      </c>
      <c r="Q51" s="16" t="str">
        <f t="shared" si="7"/>
        <v/>
      </c>
      <c r="R51" s="13"/>
      <c r="U51" s="10"/>
      <c r="V51" s="10"/>
      <c r="W51" s="10"/>
      <c r="X51" s="11"/>
      <c r="Y51" s="10"/>
      <c r="Z51" s="10" t="str">
        <f t="shared" si="8"/>
        <v/>
      </c>
      <c r="AA51" s="12" t="str">
        <f t="shared" si="9"/>
        <v/>
      </c>
      <c r="AB51" s="12" t="str">
        <f t="shared" si="10"/>
        <v/>
      </c>
      <c r="AC51" s="12" t="str">
        <f t="shared" si="11"/>
        <v/>
      </c>
      <c r="AD51" s="12" t="str">
        <f t="shared" si="12"/>
        <v/>
      </c>
      <c r="AE51" s="12" t="str">
        <f t="shared" si="13"/>
        <v/>
      </c>
      <c r="AF51" s="13"/>
      <c r="AG51" s="14"/>
      <c r="AH51" s="14"/>
      <c r="AI51" s="15" t="str">
        <f t="shared" si="14"/>
        <v/>
      </c>
      <c r="AJ51" s="16" t="str">
        <f t="shared" si="15"/>
        <v/>
      </c>
      <c r="AK51" s="13"/>
      <c r="AN51" s="10"/>
      <c r="AO51" s="10"/>
      <c r="AP51" s="10"/>
      <c r="AQ51" s="11"/>
      <c r="AR51" s="10"/>
      <c r="AS51" s="10" t="str">
        <f t="shared" si="16"/>
        <v/>
      </c>
      <c r="AT51" s="12" t="str">
        <f t="shared" si="17"/>
        <v/>
      </c>
      <c r="AU51" s="12" t="str">
        <f t="shared" si="18"/>
        <v/>
      </c>
      <c r="AV51" s="12" t="str">
        <f t="shared" si="19"/>
        <v/>
      </c>
      <c r="AW51" s="12" t="str">
        <f t="shared" si="20"/>
        <v/>
      </c>
      <c r="AX51" s="12" t="str">
        <f t="shared" si="21"/>
        <v/>
      </c>
      <c r="AY51" s="13"/>
      <c r="AZ51" s="14"/>
      <c r="BA51" s="14"/>
      <c r="BB51" s="15" t="str">
        <f t="shared" si="22"/>
        <v/>
      </c>
      <c r="BC51" s="16" t="str">
        <f t="shared" si="23"/>
        <v/>
      </c>
      <c r="BD51" s="13"/>
      <c r="BG51" s="10"/>
      <c r="BH51" s="10"/>
      <c r="BI51" s="10"/>
      <c r="BJ51" s="11"/>
      <c r="BK51" s="10"/>
      <c r="BL51" s="10" t="str">
        <f t="shared" si="24"/>
        <v/>
      </c>
      <c r="BM51" s="12" t="str">
        <f t="shared" si="25"/>
        <v/>
      </c>
      <c r="BN51" s="12" t="str">
        <f t="shared" si="26"/>
        <v/>
      </c>
      <c r="BO51" s="12" t="str">
        <f t="shared" si="27"/>
        <v/>
      </c>
      <c r="BP51" s="12" t="str">
        <f t="shared" si="28"/>
        <v/>
      </c>
      <c r="BQ51" s="12" t="str">
        <f t="shared" si="29"/>
        <v/>
      </c>
      <c r="BR51" s="13"/>
      <c r="BS51" s="14"/>
      <c r="BT51" s="14"/>
      <c r="BU51" s="15" t="str">
        <f t="shared" si="30"/>
        <v/>
      </c>
      <c r="BV51" s="16" t="str">
        <f t="shared" si="31"/>
        <v/>
      </c>
      <c r="BW51" s="13"/>
      <c r="BZ51" s="10"/>
      <c r="CA51" s="10"/>
      <c r="CB51" s="10"/>
      <c r="CC51" s="11"/>
      <c r="CD51" s="10"/>
      <c r="CE51" s="10" t="str">
        <f t="shared" si="32"/>
        <v/>
      </c>
      <c r="CF51" s="12" t="str">
        <f t="shared" si="33"/>
        <v/>
      </c>
      <c r="CG51" s="12" t="str">
        <f t="shared" si="34"/>
        <v/>
      </c>
      <c r="CH51" s="12" t="str">
        <f t="shared" si="35"/>
        <v/>
      </c>
      <c r="CI51" s="12" t="str">
        <f t="shared" si="36"/>
        <v/>
      </c>
      <c r="CJ51" s="12" t="str">
        <f t="shared" si="37"/>
        <v/>
      </c>
      <c r="CK51" s="13"/>
      <c r="CL51" s="14"/>
      <c r="CM51" s="14"/>
      <c r="CN51" s="15" t="str">
        <f t="shared" si="38"/>
        <v/>
      </c>
      <c r="CO51" s="16" t="str">
        <f t="shared" si="39"/>
        <v/>
      </c>
      <c r="CP51" s="13"/>
    </row>
    <row r="52" spans="2:94" ht="30" customHeight="1" x14ac:dyDescent="0.35">
      <c r="B52" s="10"/>
      <c r="C52" s="10"/>
      <c r="D52" s="10"/>
      <c r="E52" s="11"/>
      <c r="F52" s="10"/>
      <c r="G52" s="10" t="str">
        <f t="shared" si="0"/>
        <v/>
      </c>
      <c r="H52" s="12" t="str">
        <f t="shared" si="1"/>
        <v/>
      </c>
      <c r="I52" s="12" t="str">
        <f t="shared" si="2"/>
        <v/>
      </c>
      <c r="J52" s="12" t="str">
        <f t="shared" si="3"/>
        <v/>
      </c>
      <c r="K52" s="12" t="str">
        <f t="shared" si="4"/>
        <v/>
      </c>
      <c r="L52" s="12" t="str">
        <f t="shared" si="5"/>
        <v/>
      </c>
      <c r="M52" s="13"/>
      <c r="N52" s="14"/>
      <c r="O52" s="14"/>
      <c r="P52" s="15" t="str">
        <f t="shared" si="6"/>
        <v/>
      </c>
      <c r="Q52" s="16" t="str">
        <f t="shared" si="7"/>
        <v/>
      </c>
      <c r="R52" s="13"/>
      <c r="U52" s="10"/>
      <c r="V52" s="10"/>
      <c r="W52" s="10"/>
      <c r="X52" s="11"/>
      <c r="Y52" s="10"/>
      <c r="Z52" s="10" t="str">
        <f t="shared" si="8"/>
        <v/>
      </c>
      <c r="AA52" s="12" t="str">
        <f t="shared" si="9"/>
        <v/>
      </c>
      <c r="AB52" s="12" t="str">
        <f t="shared" si="10"/>
        <v/>
      </c>
      <c r="AC52" s="12" t="str">
        <f t="shared" si="11"/>
        <v/>
      </c>
      <c r="AD52" s="12" t="str">
        <f t="shared" si="12"/>
        <v/>
      </c>
      <c r="AE52" s="12" t="str">
        <f t="shared" si="13"/>
        <v/>
      </c>
      <c r="AF52" s="13"/>
      <c r="AG52" s="14"/>
      <c r="AH52" s="14"/>
      <c r="AI52" s="15" t="str">
        <f t="shared" si="14"/>
        <v/>
      </c>
      <c r="AJ52" s="16" t="str">
        <f t="shared" si="15"/>
        <v/>
      </c>
      <c r="AK52" s="13"/>
      <c r="AN52" s="10"/>
      <c r="AO52" s="10"/>
      <c r="AP52" s="10"/>
      <c r="AQ52" s="11"/>
      <c r="AR52" s="10"/>
      <c r="AS52" s="10" t="str">
        <f t="shared" si="16"/>
        <v/>
      </c>
      <c r="AT52" s="12" t="str">
        <f t="shared" si="17"/>
        <v/>
      </c>
      <c r="AU52" s="12" t="str">
        <f t="shared" si="18"/>
        <v/>
      </c>
      <c r="AV52" s="12" t="str">
        <f t="shared" si="19"/>
        <v/>
      </c>
      <c r="AW52" s="12" t="str">
        <f t="shared" si="20"/>
        <v/>
      </c>
      <c r="AX52" s="12" t="str">
        <f t="shared" si="21"/>
        <v/>
      </c>
      <c r="AY52" s="13"/>
      <c r="AZ52" s="14"/>
      <c r="BA52" s="14"/>
      <c r="BB52" s="15" t="str">
        <f t="shared" si="22"/>
        <v/>
      </c>
      <c r="BC52" s="16" t="str">
        <f t="shared" si="23"/>
        <v/>
      </c>
      <c r="BD52" s="13"/>
      <c r="BG52" s="10"/>
      <c r="BH52" s="10"/>
      <c r="BI52" s="10"/>
      <c r="BJ52" s="11"/>
      <c r="BK52" s="10"/>
      <c r="BL52" s="10" t="str">
        <f t="shared" si="24"/>
        <v/>
      </c>
      <c r="BM52" s="12" t="str">
        <f t="shared" si="25"/>
        <v/>
      </c>
      <c r="BN52" s="12" t="str">
        <f t="shared" si="26"/>
        <v/>
      </c>
      <c r="BO52" s="12" t="str">
        <f t="shared" si="27"/>
        <v/>
      </c>
      <c r="BP52" s="12" t="str">
        <f t="shared" si="28"/>
        <v/>
      </c>
      <c r="BQ52" s="12" t="str">
        <f t="shared" si="29"/>
        <v/>
      </c>
      <c r="BR52" s="13"/>
      <c r="BS52" s="14"/>
      <c r="BT52" s="14"/>
      <c r="BU52" s="15" t="str">
        <f t="shared" si="30"/>
        <v/>
      </c>
      <c r="BV52" s="16" t="str">
        <f t="shared" si="31"/>
        <v/>
      </c>
      <c r="BW52" s="13"/>
      <c r="BZ52" s="10"/>
      <c r="CA52" s="10"/>
      <c r="CB52" s="10"/>
      <c r="CC52" s="11"/>
      <c r="CD52" s="10"/>
      <c r="CE52" s="10" t="str">
        <f t="shared" si="32"/>
        <v/>
      </c>
      <c r="CF52" s="12" t="str">
        <f t="shared" si="33"/>
        <v/>
      </c>
      <c r="CG52" s="12" t="str">
        <f t="shared" si="34"/>
        <v/>
      </c>
      <c r="CH52" s="12" t="str">
        <f t="shared" si="35"/>
        <v/>
      </c>
      <c r="CI52" s="12" t="str">
        <f t="shared" si="36"/>
        <v/>
      </c>
      <c r="CJ52" s="12" t="str">
        <f t="shared" si="37"/>
        <v/>
      </c>
      <c r="CK52" s="13"/>
      <c r="CL52" s="14"/>
      <c r="CM52" s="14"/>
      <c r="CN52" s="15" t="str">
        <f t="shared" si="38"/>
        <v/>
      </c>
      <c r="CO52" s="16" t="str">
        <f t="shared" si="39"/>
        <v/>
      </c>
      <c r="CP52" s="13"/>
    </row>
    <row r="53" spans="2:94" ht="30" customHeight="1" x14ac:dyDescent="0.35">
      <c r="B53" s="10"/>
      <c r="C53" s="10"/>
      <c r="D53" s="10"/>
      <c r="E53" s="11"/>
      <c r="F53" s="10"/>
      <c r="G53" s="10" t="str">
        <f t="shared" si="0"/>
        <v/>
      </c>
      <c r="H53" s="12" t="str">
        <f t="shared" si="1"/>
        <v/>
      </c>
      <c r="I53" s="12" t="str">
        <f t="shared" si="2"/>
        <v/>
      </c>
      <c r="J53" s="12" t="str">
        <f t="shared" si="3"/>
        <v/>
      </c>
      <c r="K53" s="12" t="str">
        <f t="shared" si="4"/>
        <v/>
      </c>
      <c r="L53" s="12" t="str">
        <f t="shared" si="5"/>
        <v/>
      </c>
      <c r="M53" s="13"/>
      <c r="N53" s="14"/>
      <c r="O53" s="14"/>
      <c r="P53" s="15" t="str">
        <f t="shared" si="6"/>
        <v/>
      </c>
      <c r="Q53" s="16" t="str">
        <f t="shared" si="7"/>
        <v/>
      </c>
      <c r="R53" s="13"/>
      <c r="U53" s="10"/>
      <c r="V53" s="10"/>
      <c r="W53" s="10"/>
      <c r="X53" s="11"/>
      <c r="Y53" s="10"/>
      <c r="Z53" s="10" t="str">
        <f t="shared" si="8"/>
        <v/>
      </c>
      <c r="AA53" s="12" t="str">
        <f t="shared" si="9"/>
        <v/>
      </c>
      <c r="AB53" s="12" t="str">
        <f t="shared" si="10"/>
        <v/>
      </c>
      <c r="AC53" s="12" t="str">
        <f t="shared" si="11"/>
        <v/>
      </c>
      <c r="AD53" s="12" t="str">
        <f t="shared" si="12"/>
        <v/>
      </c>
      <c r="AE53" s="12" t="str">
        <f t="shared" si="13"/>
        <v/>
      </c>
      <c r="AF53" s="13"/>
      <c r="AG53" s="14"/>
      <c r="AH53" s="14"/>
      <c r="AI53" s="15" t="str">
        <f t="shared" si="14"/>
        <v/>
      </c>
      <c r="AJ53" s="16" t="str">
        <f t="shared" si="15"/>
        <v/>
      </c>
      <c r="AK53" s="13"/>
      <c r="AN53" s="10"/>
      <c r="AO53" s="10"/>
      <c r="AP53" s="10"/>
      <c r="AQ53" s="11"/>
      <c r="AR53" s="10"/>
      <c r="AS53" s="10" t="str">
        <f t="shared" si="16"/>
        <v/>
      </c>
      <c r="AT53" s="12" t="str">
        <f t="shared" si="17"/>
        <v/>
      </c>
      <c r="AU53" s="12" t="str">
        <f t="shared" si="18"/>
        <v/>
      </c>
      <c r="AV53" s="12" t="str">
        <f t="shared" si="19"/>
        <v/>
      </c>
      <c r="AW53" s="12" t="str">
        <f t="shared" si="20"/>
        <v/>
      </c>
      <c r="AX53" s="12" t="str">
        <f t="shared" si="21"/>
        <v/>
      </c>
      <c r="AY53" s="13"/>
      <c r="AZ53" s="14"/>
      <c r="BA53" s="14"/>
      <c r="BB53" s="15" t="str">
        <f t="shared" si="22"/>
        <v/>
      </c>
      <c r="BC53" s="16" t="str">
        <f t="shared" si="23"/>
        <v/>
      </c>
      <c r="BD53" s="13"/>
      <c r="BG53" s="10"/>
      <c r="BH53" s="10"/>
      <c r="BI53" s="10"/>
      <c r="BJ53" s="11"/>
      <c r="BK53" s="10"/>
      <c r="BL53" s="10" t="str">
        <f t="shared" si="24"/>
        <v/>
      </c>
      <c r="BM53" s="12" t="str">
        <f t="shared" si="25"/>
        <v/>
      </c>
      <c r="BN53" s="12" t="str">
        <f t="shared" si="26"/>
        <v/>
      </c>
      <c r="BO53" s="12" t="str">
        <f t="shared" si="27"/>
        <v/>
      </c>
      <c r="BP53" s="12" t="str">
        <f t="shared" si="28"/>
        <v/>
      </c>
      <c r="BQ53" s="12" t="str">
        <f t="shared" si="29"/>
        <v/>
      </c>
      <c r="BR53" s="13"/>
      <c r="BS53" s="14"/>
      <c r="BT53" s="14"/>
      <c r="BU53" s="15" t="str">
        <f t="shared" si="30"/>
        <v/>
      </c>
      <c r="BV53" s="16" t="str">
        <f t="shared" si="31"/>
        <v/>
      </c>
      <c r="BW53" s="13"/>
      <c r="BZ53" s="10"/>
      <c r="CA53" s="10"/>
      <c r="CB53" s="10"/>
      <c r="CC53" s="11"/>
      <c r="CD53" s="10"/>
      <c r="CE53" s="10" t="str">
        <f t="shared" si="32"/>
        <v/>
      </c>
      <c r="CF53" s="12" t="str">
        <f t="shared" si="33"/>
        <v/>
      </c>
      <c r="CG53" s="12" t="str">
        <f t="shared" si="34"/>
        <v/>
      </c>
      <c r="CH53" s="12" t="str">
        <f t="shared" si="35"/>
        <v/>
      </c>
      <c r="CI53" s="12" t="str">
        <f t="shared" si="36"/>
        <v/>
      </c>
      <c r="CJ53" s="12" t="str">
        <f t="shared" si="37"/>
        <v/>
      </c>
      <c r="CK53" s="13"/>
      <c r="CL53" s="14"/>
      <c r="CM53" s="14"/>
      <c r="CN53" s="15" t="str">
        <f t="shared" si="38"/>
        <v/>
      </c>
      <c r="CO53" s="16" t="str">
        <f t="shared" si="39"/>
        <v/>
      </c>
      <c r="CP53" s="13"/>
    </row>
    <row r="54" spans="2:94" ht="30" customHeight="1" x14ac:dyDescent="0.35">
      <c r="B54" s="10"/>
      <c r="C54" s="10"/>
      <c r="D54" s="10"/>
      <c r="E54" s="11"/>
      <c r="F54" s="10"/>
      <c r="G54" s="10" t="str">
        <f t="shared" si="0"/>
        <v/>
      </c>
      <c r="H54" s="12" t="str">
        <f t="shared" si="1"/>
        <v/>
      </c>
      <c r="I54" s="12" t="str">
        <f t="shared" si="2"/>
        <v/>
      </c>
      <c r="J54" s="12" t="str">
        <f t="shared" si="3"/>
        <v/>
      </c>
      <c r="K54" s="12" t="str">
        <f t="shared" si="4"/>
        <v/>
      </c>
      <c r="L54" s="12" t="str">
        <f t="shared" si="5"/>
        <v/>
      </c>
      <c r="M54" s="13"/>
      <c r="N54" s="14"/>
      <c r="O54" s="14"/>
      <c r="P54" s="15" t="str">
        <f>IF(N54="","",VLOOKUP(N54,refconso,5,FALSE))</f>
        <v/>
      </c>
      <c r="Q54" s="16" t="str">
        <f>IF(N54="","",VLOOKUP(N54,refconso,4,FALSE)*O54)</f>
        <v/>
      </c>
      <c r="R54" s="13"/>
      <c r="U54" s="10"/>
      <c r="V54" s="10"/>
      <c r="W54" s="10"/>
      <c r="X54" s="11"/>
      <c r="Y54" s="10"/>
      <c r="Z54" s="10" t="str">
        <f t="shared" si="8"/>
        <v/>
      </c>
      <c r="AA54" s="12" t="str">
        <f t="shared" si="9"/>
        <v/>
      </c>
      <c r="AB54" s="12" t="str">
        <f t="shared" si="10"/>
        <v/>
      </c>
      <c r="AC54" s="12" t="str">
        <f t="shared" si="11"/>
        <v/>
      </c>
      <c r="AD54" s="12" t="str">
        <f t="shared" si="12"/>
        <v/>
      </c>
      <c r="AE54" s="12" t="str">
        <f t="shared" si="13"/>
        <v/>
      </c>
      <c r="AF54" s="13"/>
      <c r="AG54" s="14"/>
      <c r="AH54" s="14"/>
      <c r="AI54" s="15" t="str">
        <f>IF(AG54="","",VLOOKUP(AG54,refconso,5,FALSE))</f>
        <v/>
      </c>
      <c r="AJ54" s="16" t="str">
        <f>IF(AG54="","",VLOOKUP(AG54,refconso,4,FALSE)*AH54)</f>
        <v/>
      </c>
      <c r="AK54" s="13"/>
      <c r="AN54" s="10"/>
      <c r="AO54" s="10"/>
      <c r="AP54" s="10"/>
      <c r="AQ54" s="11"/>
      <c r="AR54" s="10"/>
      <c r="AS54" s="10" t="str">
        <f t="shared" si="16"/>
        <v/>
      </c>
      <c r="AT54" s="12" t="str">
        <f t="shared" si="17"/>
        <v/>
      </c>
      <c r="AU54" s="12" t="str">
        <f t="shared" si="18"/>
        <v/>
      </c>
      <c r="AV54" s="12" t="str">
        <f t="shared" si="19"/>
        <v/>
      </c>
      <c r="AW54" s="12" t="str">
        <f t="shared" si="20"/>
        <v/>
      </c>
      <c r="AX54" s="12" t="str">
        <f t="shared" si="21"/>
        <v/>
      </c>
      <c r="AY54" s="13"/>
      <c r="AZ54" s="14"/>
      <c r="BA54" s="14"/>
      <c r="BB54" s="15" t="str">
        <f>IF(AZ54="","",VLOOKUP(AZ54,refconso,5,FALSE))</f>
        <v/>
      </c>
      <c r="BC54" s="16" t="str">
        <f>IF(AZ54="","",VLOOKUP(AZ54,refconso,4,FALSE)*BA54)</f>
        <v/>
      </c>
      <c r="BD54" s="13"/>
      <c r="BG54" s="10"/>
      <c r="BH54" s="10"/>
      <c r="BI54" s="10"/>
      <c r="BJ54" s="11"/>
      <c r="BK54" s="10"/>
      <c r="BL54" s="10" t="str">
        <f t="shared" si="24"/>
        <v/>
      </c>
      <c r="BM54" s="12" t="str">
        <f t="shared" si="25"/>
        <v/>
      </c>
      <c r="BN54" s="12" t="str">
        <f t="shared" si="26"/>
        <v/>
      </c>
      <c r="BO54" s="12" t="str">
        <f t="shared" si="27"/>
        <v/>
      </c>
      <c r="BP54" s="12" t="str">
        <f t="shared" si="28"/>
        <v/>
      </c>
      <c r="BQ54" s="12" t="str">
        <f t="shared" si="29"/>
        <v/>
      </c>
      <c r="BR54" s="13"/>
      <c r="BS54" s="14"/>
      <c r="BT54" s="14"/>
      <c r="BU54" s="15" t="str">
        <f>IF(BS54="","",VLOOKUP(BS54,refconso,5,FALSE))</f>
        <v/>
      </c>
      <c r="BV54" s="16" t="str">
        <f>IF(BS54="","",VLOOKUP(BS54,refconso,4,FALSE)*BT54)</f>
        <v/>
      </c>
      <c r="BW54" s="13"/>
      <c r="BZ54" s="10"/>
      <c r="CA54" s="10"/>
      <c r="CB54" s="10"/>
      <c r="CC54" s="11"/>
      <c r="CD54" s="10"/>
      <c r="CE54" s="10" t="str">
        <f t="shared" si="32"/>
        <v/>
      </c>
      <c r="CF54" s="12" t="str">
        <f t="shared" si="33"/>
        <v/>
      </c>
      <c r="CG54" s="12" t="str">
        <f t="shared" si="34"/>
        <v/>
      </c>
      <c r="CH54" s="12" t="str">
        <f t="shared" si="35"/>
        <v/>
      </c>
      <c r="CI54" s="12" t="str">
        <f t="shared" si="36"/>
        <v/>
      </c>
      <c r="CJ54" s="12" t="str">
        <f t="shared" si="37"/>
        <v/>
      </c>
      <c r="CK54" s="13"/>
      <c r="CL54" s="14"/>
      <c r="CM54" s="14"/>
      <c r="CN54" s="15" t="str">
        <f>IF(CL54="","",VLOOKUP(CL54,refconso,5,FALSE))</f>
        <v/>
      </c>
      <c r="CO54" s="16" t="str">
        <f>IF(CL54="","",VLOOKUP(CL54,refconso,4,FALSE)*CM54)</f>
        <v/>
      </c>
      <c r="CP54" s="13"/>
    </row>
    <row r="55" spans="2:94" ht="30" customHeight="1" x14ac:dyDescent="0.35">
      <c r="B55" s="10"/>
      <c r="C55" s="10"/>
      <c r="D55" s="10"/>
      <c r="E55" s="11"/>
      <c r="F55" s="10"/>
      <c r="G55" s="10" t="str">
        <f t="shared" si="0"/>
        <v/>
      </c>
      <c r="H55" s="12" t="str">
        <f t="shared" si="1"/>
        <v/>
      </c>
      <c r="I55" s="12" t="str">
        <f t="shared" si="2"/>
        <v/>
      </c>
      <c r="J55" s="12" t="str">
        <f t="shared" si="3"/>
        <v/>
      </c>
      <c r="K55" s="12" t="str">
        <f t="shared" si="4"/>
        <v/>
      </c>
      <c r="L55" s="12" t="str">
        <f t="shared" si="5"/>
        <v/>
      </c>
      <c r="M55" s="13"/>
      <c r="N55" s="14"/>
      <c r="O55" s="14"/>
      <c r="P55" s="15" t="str">
        <f>IF(N55="","",VLOOKUP(N55,refconso,5,FALSE))</f>
        <v/>
      </c>
      <c r="Q55" s="16" t="str">
        <f>IF(N55="","",VLOOKUP(N55,refconso,4,FALSE)*O55)</f>
        <v/>
      </c>
      <c r="R55" s="13"/>
      <c r="U55" s="10"/>
      <c r="V55" s="10"/>
      <c r="W55" s="10"/>
      <c r="X55" s="11"/>
      <c r="Y55" s="10"/>
      <c r="Z55" s="10" t="str">
        <f t="shared" si="8"/>
        <v/>
      </c>
      <c r="AA55" s="12" t="str">
        <f t="shared" si="9"/>
        <v/>
      </c>
      <c r="AB55" s="12" t="str">
        <f t="shared" si="10"/>
        <v/>
      </c>
      <c r="AC55" s="12" t="str">
        <f t="shared" si="11"/>
        <v/>
      </c>
      <c r="AD55" s="12" t="str">
        <f t="shared" si="12"/>
        <v/>
      </c>
      <c r="AE55" s="12" t="str">
        <f t="shared" si="13"/>
        <v/>
      </c>
      <c r="AF55" s="13"/>
      <c r="AG55" s="14"/>
      <c r="AH55" s="14"/>
      <c r="AI55" s="15" t="str">
        <f>IF(AG55="","",VLOOKUP(AG55,refconso,5,FALSE))</f>
        <v/>
      </c>
      <c r="AJ55" s="16" t="str">
        <f>IF(AG55="","",VLOOKUP(AG55,refconso,4,FALSE)*AH55)</f>
        <v/>
      </c>
      <c r="AK55" s="13"/>
      <c r="AN55" s="10"/>
      <c r="AO55" s="10"/>
      <c r="AP55" s="10"/>
      <c r="AQ55" s="11"/>
      <c r="AR55" s="10"/>
      <c r="AS55" s="10" t="str">
        <f t="shared" si="16"/>
        <v/>
      </c>
      <c r="AT55" s="12" t="str">
        <f t="shared" si="17"/>
        <v/>
      </c>
      <c r="AU55" s="12" t="str">
        <f t="shared" si="18"/>
        <v/>
      </c>
      <c r="AV55" s="12" t="str">
        <f t="shared" si="19"/>
        <v/>
      </c>
      <c r="AW55" s="12" t="str">
        <f t="shared" si="20"/>
        <v/>
      </c>
      <c r="AX55" s="12" t="str">
        <f t="shared" si="21"/>
        <v/>
      </c>
      <c r="AY55" s="13"/>
      <c r="AZ55" s="14"/>
      <c r="BA55" s="14"/>
      <c r="BB55" s="15" t="str">
        <f>IF(AZ55="","",VLOOKUP(AZ55,refconso,5,FALSE))</f>
        <v/>
      </c>
      <c r="BC55" s="16" t="str">
        <f>IF(AZ55="","",VLOOKUP(AZ55,refconso,4,FALSE)*BA55)</f>
        <v/>
      </c>
      <c r="BD55" s="13"/>
      <c r="BG55" s="10"/>
      <c r="BH55" s="10"/>
      <c r="BI55" s="10"/>
      <c r="BJ55" s="11"/>
      <c r="BK55" s="10"/>
      <c r="BL55" s="10" t="str">
        <f t="shared" si="24"/>
        <v/>
      </c>
      <c r="BM55" s="12" t="str">
        <f t="shared" si="25"/>
        <v/>
      </c>
      <c r="BN55" s="12" t="str">
        <f t="shared" si="26"/>
        <v/>
      </c>
      <c r="BO55" s="12" t="str">
        <f t="shared" si="27"/>
        <v/>
      </c>
      <c r="BP55" s="12" t="str">
        <f t="shared" si="28"/>
        <v/>
      </c>
      <c r="BQ55" s="12" t="str">
        <f t="shared" si="29"/>
        <v/>
      </c>
      <c r="BR55" s="13"/>
      <c r="BS55" s="14"/>
      <c r="BT55" s="14"/>
      <c r="BU55" s="15" t="str">
        <f>IF(BS55="","",VLOOKUP(BS55,refconso,5,FALSE))</f>
        <v/>
      </c>
      <c r="BV55" s="16" t="str">
        <f>IF(BS55="","",VLOOKUP(BS55,refconso,4,FALSE)*BT55)</f>
        <v/>
      </c>
      <c r="BW55" s="13"/>
      <c r="BZ55" s="10"/>
      <c r="CA55" s="10"/>
      <c r="CB55" s="10"/>
      <c r="CC55" s="11"/>
      <c r="CD55" s="10"/>
      <c r="CE55" s="10" t="str">
        <f t="shared" si="32"/>
        <v/>
      </c>
      <c r="CF55" s="12" t="str">
        <f t="shared" si="33"/>
        <v/>
      </c>
      <c r="CG55" s="12" t="str">
        <f t="shared" si="34"/>
        <v/>
      </c>
      <c r="CH55" s="12" t="str">
        <f t="shared" si="35"/>
        <v/>
      </c>
      <c r="CI55" s="12" t="str">
        <f t="shared" si="36"/>
        <v/>
      </c>
      <c r="CJ55" s="12" t="str">
        <f t="shared" si="37"/>
        <v/>
      </c>
      <c r="CK55" s="13"/>
      <c r="CL55" s="14"/>
      <c r="CM55" s="14"/>
      <c r="CN55" s="15" t="str">
        <f>IF(CL55="","",VLOOKUP(CL55,refconso,5,FALSE))</f>
        <v/>
      </c>
      <c r="CO55" s="16" t="str">
        <f>IF(CL55="","",VLOOKUP(CL55,refconso,4,FALSE)*CM55)</f>
        <v/>
      </c>
      <c r="CP55" s="13"/>
    </row>
    <row r="56" spans="2:94" ht="30" customHeight="1" x14ac:dyDescent="0.35"/>
    <row r="57" spans="2:94" ht="30" customHeight="1" x14ac:dyDescent="0.35"/>
    <row r="58" spans="2:94" ht="30" customHeight="1" x14ac:dyDescent="0.35"/>
    <row r="59" spans="2:94" ht="30" customHeight="1" x14ac:dyDescent="0.35"/>
    <row r="60" spans="2:94" ht="30" customHeight="1" x14ac:dyDescent="0.35">
      <c r="E60" s="22"/>
      <c r="X60" s="22"/>
      <c r="AQ60" s="22"/>
      <c r="BJ60" s="22"/>
      <c r="CC60" s="22"/>
    </row>
    <row r="61" spans="2:94" ht="30" customHeight="1" x14ac:dyDescent="0.35">
      <c r="E61" s="22"/>
      <c r="X61" s="22"/>
      <c r="AQ61" s="22"/>
      <c r="BJ61" s="22"/>
      <c r="CC61" s="22"/>
    </row>
    <row r="62" spans="2:94" ht="30" customHeight="1" x14ac:dyDescent="0.35">
      <c r="E62" s="22"/>
      <c r="X62" s="22"/>
      <c r="AQ62" s="22"/>
      <c r="BJ62" s="22"/>
      <c r="CC62" s="22"/>
    </row>
    <row r="63" spans="2:94" ht="30" customHeight="1" x14ac:dyDescent="0.35"/>
    <row r="64" spans="2:94" ht="30" customHeight="1" x14ac:dyDescent="0.35"/>
    <row r="65" ht="30" customHeight="1" x14ac:dyDescent="0.35"/>
    <row r="66" ht="30" customHeight="1" x14ac:dyDescent="0.35"/>
    <row r="67" ht="30" customHeight="1" x14ac:dyDescent="0.35"/>
    <row r="68" ht="30" customHeight="1" x14ac:dyDescent="0.35"/>
    <row r="69" ht="30" customHeight="1" x14ac:dyDescent="0.35"/>
    <row r="70" ht="30" customHeight="1" x14ac:dyDescent="0.35"/>
    <row r="71" ht="30" customHeight="1" x14ac:dyDescent="0.35"/>
    <row r="72" ht="30" customHeight="1" x14ac:dyDescent="0.35"/>
    <row r="73" ht="30" customHeight="1" x14ac:dyDescent="0.35"/>
    <row r="74" ht="30" customHeight="1" x14ac:dyDescent="0.35"/>
    <row r="75" ht="30" customHeight="1" x14ac:dyDescent="0.35"/>
    <row r="76" ht="30" customHeight="1" x14ac:dyDescent="0.35"/>
    <row r="77" ht="30" customHeight="1" x14ac:dyDescent="0.35"/>
    <row r="78" ht="30" customHeight="1" x14ac:dyDescent="0.35"/>
    <row r="79" ht="30" customHeight="1" x14ac:dyDescent="0.35"/>
    <row r="80" ht="30" customHeight="1" x14ac:dyDescent="0.35"/>
    <row r="81" ht="30" customHeight="1" x14ac:dyDescent="0.35"/>
    <row r="82" ht="30" customHeight="1" x14ac:dyDescent="0.35"/>
    <row r="83" ht="30" customHeight="1" x14ac:dyDescent="0.35"/>
    <row r="84" ht="30" customHeight="1" x14ac:dyDescent="0.35"/>
    <row r="85" ht="30" customHeight="1" x14ac:dyDescent="0.35"/>
    <row r="86" ht="30" customHeight="1" x14ac:dyDescent="0.35"/>
    <row r="87" ht="30" customHeight="1" x14ac:dyDescent="0.35"/>
    <row r="88" ht="30" customHeight="1" x14ac:dyDescent="0.35"/>
    <row r="89" ht="30" customHeight="1" x14ac:dyDescent="0.35"/>
    <row r="90" ht="30" customHeight="1" x14ac:dyDescent="0.35"/>
    <row r="91" ht="30" customHeight="1" x14ac:dyDescent="0.35"/>
    <row r="92" ht="30" customHeight="1" x14ac:dyDescent="0.35"/>
    <row r="93" ht="30" customHeight="1" x14ac:dyDescent="0.35"/>
    <row r="94" ht="30" customHeight="1" x14ac:dyDescent="0.35"/>
    <row r="95" ht="30" customHeight="1" x14ac:dyDescent="0.35"/>
    <row r="96" ht="30" customHeight="1" x14ac:dyDescent="0.35"/>
    <row r="97" ht="30" customHeight="1" x14ac:dyDescent="0.35"/>
    <row r="98" ht="30" customHeight="1" x14ac:dyDescent="0.35"/>
    <row r="99" ht="30" customHeight="1" x14ac:dyDescent="0.35"/>
    <row r="100" ht="30" customHeight="1" x14ac:dyDescent="0.35"/>
    <row r="101" ht="30" customHeight="1" x14ac:dyDescent="0.35"/>
    <row r="102" ht="30" customHeight="1" x14ac:dyDescent="0.35"/>
    <row r="103" ht="30" customHeight="1" x14ac:dyDescent="0.35"/>
    <row r="104" ht="30" customHeight="1" x14ac:dyDescent="0.35"/>
    <row r="105" ht="30" customHeight="1" x14ac:dyDescent="0.35"/>
    <row r="106" ht="30" customHeight="1" x14ac:dyDescent="0.35"/>
    <row r="107" ht="30" customHeight="1" x14ac:dyDescent="0.35"/>
    <row r="108" ht="30" customHeight="1" x14ac:dyDescent="0.35"/>
    <row r="109" ht="30" customHeight="1" x14ac:dyDescent="0.35"/>
    <row r="110" ht="30" customHeight="1" x14ac:dyDescent="0.35"/>
    <row r="111" ht="44.5" customHeight="1" x14ac:dyDescent="0.35"/>
    <row r="112" ht="44.5" customHeight="1" x14ac:dyDescent="0.35"/>
    <row r="113" ht="44.5" customHeight="1" x14ac:dyDescent="0.35"/>
    <row r="114" ht="44.5" customHeight="1" x14ac:dyDescent="0.35"/>
    <row r="115" ht="44.5" customHeight="1" x14ac:dyDescent="0.35"/>
    <row r="116" ht="44.5" customHeight="1" x14ac:dyDescent="0.35"/>
    <row r="117" ht="44.5" customHeight="1" x14ac:dyDescent="0.35"/>
    <row r="118" ht="44.5" customHeight="1" x14ac:dyDescent="0.35"/>
    <row r="119" ht="44.5" customHeight="1" x14ac:dyDescent="0.35"/>
    <row r="120" ht="44.5" customHeight="1" x14ac:dyDescent="0.35"/>
    <row r="121" ht="44.5" customHeight="1" x14ac:dyDescent="0.35"/>
    <row r="122" ht="44.5" customHeight="1" x14ac:dyDescent="0.35"/>
    <row r="123" ht="44.5" customHeight="1" x14ac:dyDescent="0.35"/>
    <row r="124" ht="44.5" customHeight="1" x14ac:dyDescent="0.35"/>
    <row r="125" ht="44.5" customHeight="1" x14ac:dyDescent="0.35"/>
    <row r="126" ht="44.5" customHeight="1" x14ac:dyDescent="0.35"/>
    <row r="127" ht="44.5" customHeight="1" x14ac:dyDescent="0.35"/>
    <row r="128" ht="44.5" customHeight="1" x14ac:dyDescent="0.35"/>
    <row r="129" ht="44.5" customHeight="1" x14ac:dyDescent="0.35"/>
    <row r="130" ht="44.5" customHeight="1" x14ac:dyDescent="0.35"/>
    <row r="131" ht="44.5" customHeight="1" x14ac:dyDescent="0.35"/>
    <row r="132" ht="44.5" customHeight="1" x14ac:dyDescent="0.35"/>
    <row r="133" ht="44.5" customHeight="1" x14ac:dyDescent="0.35"/>
    <row r="134" ht="44.5" customHeight="1" x14ac:dyDescent="0.35"/>
    <row r="135" ht="44.5" customHeight="1" x14ac:dyDescent="0.35"/>
    <row r="136" ht="44.5" customHeight="1" x14ac:dyDescent="0.35"/>
    <row r="137" ht="44.5" customHeight="1" x14ac:dyDescent="0.35"/>
    <row r="138" ht="44.5" customHeight="1" x14ac:dyDescent="0.35"/>
    <row r="139" ht="44.5" customHeight="1" x14ac:dyDescent="0.35"/>
    <row r="140" ht="44.5" customHeight="1" x14ac:dyDescent="0.35"/>
    <row r="141" ht="44.5" customHeight="1" x14ac:dyDescent="0.35"/>
    <row r="142" ht="44.5" customHeight="1" x14ac:dyDescent="0.35"/>
    <row r="143" ht="44.5" customHeight="1" x14ac:dyDescent="0.35"/>
    <row r="144" ht="44.5" customHeight="1" x14ac:dyDescent="0.35"/>
    <row r="145" ht="44.5" customHeight="1" x14ac:dyDescent="0.35"/>
    <row r="146" ht="44.5" customHeight="1" x14ac:dyDescent="0.35"/>
    <row r="147" ht="44.5" customHeight="1" x14ac:dyDescent="0.35"/>
    <row r="148" ht="44.5" customHeight="1" x14ac:dyDescent="0.35"/>
    <row r="149" ht="44.5" customHeight="1" x14ac:dyDescent="0.35"/>
    <row r="150" ht="44.5" customHeight="1" x14ac:dyDescent="0.35"/>
    <row r="151" ht="44.5" customHeight="1" x14ac:dyDescent="0.35"/>
    <row r="152" ht="44.5" customHeight="1" x14ac:dyDescent="0.35"/>
    <row r="153" ht="44.5" customHeight="1" x14ac:dyDescent="0.35"/>
    <row r="154" ht="44.5" customHeight="1" x14ac:dyDescent="0.35"/>
    <row r="155" ht="44.5" customHeight="1" x14ac:dyDescent="0.35"/>
    <row r="156" ht="44.5" customHeight="1" x14ac:dyDescent="0.35"/>
    <row r="157" ht="44.5" customHeight="1" x14ac:dyDescent="0.35"/>
    <row r="158" ht="44.5" customHeight="1" x14ac:dyDescent="0.35"/>
    <row r="159" ht="44.5" customHeight="1" x14ac:dyDescent="0.35"/>
    <row r="160" ht="44.5" customHeight="1" x14ac:dyDescent="0.35"/>
  </sheetData>
  <mergeCells count="5">
    <mergeCell ref="A2:A10"/>
    <mergeCell ref="T2:T10"/>
    <mergeCell ref="AM2:AM10"/>
    <mergeCell ref="BF2:BF10"/>
    <mergeCell ref="BY2:BY10"/>
  </mergeCells>
  <dataValidations count="3">
    <dataValidation type="list" allowBlank="1" showInputMessage="1" sqref="N2:N55 AZ2:AZ55 BS2:BS55 CL2:CL55 AG2:AG55" xr:uid="{F5C3207C-D499-40CA-B090-75AACFBD7F2A}">
      <formula1>OFFSET(conso,MATCH(N2&amp;"*",conso,0)-1,,COUNTIF(conso,N2&amp;"*"))</formula1>
    </dataValidation>
    <dataValidation type="list" allowBlank="1" showInputMessage="1" sqref="F2:F55 AR2:AR55 Y2:Y55 BK2:BK55 CD2:CD55" xr:uid="{A15312FE-6397-45B8-B08F-020267270CB2}">
      <formula1>OFFSET(mat,MATCH(F2&amp;"*",mat,0)-1,,COUNTIF(mat,F2&amp;"*"))</formula1>
    </dataValidation>
    <dataValidation type="list" allowBlank="1" showInputMessage="1" showErrorMessage="1" sqref="M2:M55 AF2:AF55 AY2:AY55 BR2:BR55 CK2:CK55" xr:uid="{5F401776-6534-4CF4-8740-0FE76E5E8401}">
      <formula1>Para_cat_conso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C1</vt:lpstr>
      <vt:lpstr>C1 masqué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2022-05-13T09:48:22Z</dcterms:created>
  <dcterms:modified xsi:type="dcterms:W3CDTF">2022-05-13T09:52:29Z</dcterms:modified>
</cp:coreProperties>
</file>